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285" windowWidth="12510" windowHeight="4155" tabRatio="865"/>
  </bookViews>
  <sheets>
    <sheet name="Contents" sheetId="43" r:id="rId1"/>
    <sheet name="Figure 1" sheetId="92" r:id="rId2"/>
    <sheet name="Figure 1 data" sheetId="93" r:id="rId3"/>
    <sheet name="Figure 2" sheetId="109" r:id="rId4"/>
    <sheet name="Figure 2 data" sheetId="108" r:id="rId5"/>
    <sheet name="Figure 3" sheetId="102" r:id="rId6"/>
    <sheet name="Figure 3 data" sheetId="101" r:id="rId7"/>
    <sheet name="Figure 4" sheetId="107" r:id="rId8"/>
    <sheet name="Figure 4 data " sheetId="106" r:id="rId9"/>
    <sheet name="Figure 6" sheetId="94" r:id="rId10"/>
    <sheet name="Figure 6 data" sheetId="95" r:id="rId11"/>
    <sheet name="Figure 7" sheetId="105" r:id="rId12"/>
    <sheet name="Figure 7 data" sheetId="104" r:id="rId13"/>
    <sheet name="Figure 13" sheetId="60" r:id="rId14"/>
    <sheet name="Figure 13 data" sheetId="61" r:id="rId15"/>
    <sheet name="Figure 14" sheetId="62" r:id="rId16"/>
    <sheet name="Figure 14 data" sheetId="63" r:id="rId17"/>
    <sheet name="Figure 15" sheetId="64" r:id="rId18"/>
    <sheet name="Figure 15 data" sheetId="65" r:id="rId19"/>
    <sheet name="Figure 16" sheetId="66" r:id="rId20"/>
    <sheet name="Figure 16 data" sheetId="67" r:id="rId21"/>
  </sheets>
  <definedNames>
    <definedName name="Annual_increase_in_the_number_of_households_in_Scotland_between_2003_and_2013">Contents!$B$5</definedName>
    <definedName name="_xlnm.Print_Area" localSheetId="0">Contents!$A$1:$O$21</definedName>
    <definedName name="_xlnm.Print_Area" localSheetId="14">'Figure 13 data'!$A$1:$F$35</definedName>
    <definedName name="_xlnm.Print_Area" localSheetId="16">'Figure 14 data'!$A$1:$F$35</definedName>
  </definedNames>
  <calcPr calcId="145621"/>
</workbook>
</file>

<file path=xl/calcChain.xml><?xml version="1.0" encoding="utf-8"?>
<calcChain xmlns="http://schemas.openxmlformats.org/spreadsheetml/2006/main">
  <c r="D7" i="108" l="1"/>
  <c r="D6" i="108"/>
  <c r="D5" i="108" l="1"/>
  <c r="E7" i="108" s="1"/>
  <c r="E6" i="108" l="1"/>
  <c r="I35" i="67" l="1"/>
  <c r="L34" i="67"/>
  <c r="N34" i="67"/>
  <c r="I34" i="67"/>
  <c r="L33" i="67"/>
  <c r="N33" i="67"/>
  <c r="I33" i="67"/>
  <c r="N32" i="67"/>
  <c r="I32" i="67"/>
  <c r="L31" i="67"/>
  <c r="N31" i="67"/>
  <c r="I31" i="67"/>
  <c r="I30" i="67"/>
  <c r="N30" i="67"/>
  <c r="I29" i="67"/>
  <c r="N29" i="67"/>
  <c r="L28" i="67"/>
  <c r="I28" i="67"/>
  <c r="L27" i="67"/>
  <c r="I27" i="67"/>
  <c r="I26" i="67"/>
  <c r="L26" i="67"/>
  <c r="J26" i="67"/>
  <c r="I25" i="67"/>
  <c r="L25" i="67"/>
  <c r="J25" i="67"/>
  <c r="N24" i="67"/>
  <c r="I24" i="67"/>
  <c r="L23" i="67"/>
  <c r="N23" i="67"/>
  <c r="I23" i="67"/>
  <c r="L22" i="67"/>
  <c r="N22" i="67"/>
  <c r="I22" i="67"/>
  <c r="I21" i="67"/>
  <c r="L21" i="67"/>
  <c r="N21" i="67"/>
  <c r="I20" i="67"/>
  <c r="N20" i="67"/>
  <c r="L19" i="67"/>
  <c r="N19" i="67"/>
  <c r="I19" i="67"/>
  <c r="I18" i="67"/>
  <c r="L18" i="67"/>
  <c r="N18" i="67"/>
  <c r="I17" i="67"/>
  <c r="N17" i="67"/>
  <c r="L16" i="67"/>
  <c r="N16" i="67"/>
  <c r="I16" i="67"/>
  <c r="L15" i="67"/>
  <c r="N15" i="67"/>
  <c r="I15" i="67"/>
  <c r="L14" i="67"/>
  <c r="N14" i="67"/>
  <c r="I14" i="67"/>
  <c r="L13" i="67"/>
  <c r="N13" i="67"/>
  <c r="I13" i="67"/>
  <c r="I12" i="67"/>
  <c r="L12" i="67"/>
  <c r="N12" i="67"/>
  <c r="L11" i="67"/>
  <c r="N11" i="67"/>
  <c r="I11" i="67"/>
  <c r="L10" i="67"/>
  <c r="N10" i="67"/>
  <c r="I10" i="67"/>
  <c r="I9" i="67"/>
  <c r="N9" i="67"/>
  <c r="L8" i="67"/>
  <c r="N8" i="67"/>
  <c r="I8" i="67"/>
  <c r="L7" i="67"/>
  <c r="N7" i="67"/>
  <c r="I7" i="67"/>
  <c r="I6" i="67"/>
  <c r="N6" i="67"/>
  <c r="I5" i="67"/>
  <c r="L5" i="67"/>
  <c r="N5" i="67"/>
  <c r="L4" i="67"/>
  <c r="N4" i="67"/>
  <c r="I4" i="67"/>
  <c r="L35" i="65"/>
  <c r="N35" i="65"/>
  <c r="I35" i="65"/>
  <c r="I34" i="65"/>
  <c r="L34" i="65"/>
  <c r="N34" i="65"/>
  <c r="I33" i="65"/>
  <c r="O33" i="65"/>
  <c r="L33" i="65"/>
  <c r="N33" i="65"/>
  <c r="L32" i="65"/>
  <c r="N32" i="65"/>
  <c r="I32" i="65"/>
  <c r="L31" i="65"/>
  <c r="N31" i="65"/>
  <c r="I31" i="65"/>
  <c r="L30" i="65"/>
  <c r="N30" i="65"/>
  <c r="I30" i="65"/>
  <c r="I29" i="65"/>
  <c r="L29" i="65"/>
  <c r="N29" i="65"/>
  <c r="J29" i="65"/>
  <c r="O28" i="65"/>
  <c r="N28" i="65"/>
  <c r="I28" i="65"/>
  <c r="I27" i="65"/>
  <c r="M27" i="65"/>
  <c r="N27" i="65"/>
  <c r="J27" i="65"/>
  <c r="L26" i="65"/>
  <c r="N26" i="65"/>
  <c r="I26" i="65"/>
  <c r="N25" i="65"/>
  <c r="J25" i="65"/>
  <c r="I25" i="65"/>
  <c r="O24" i="65"/>
  <c r="L24" i="65"/>
  <c r="K24" i="65"/>
  <c r="I24" i="65"/>
  <c r="O23" i="65"/>
  <c r="L23" i="65"/>
  <c r="K23" i="65"/>
  <c r="J23" i="65"/>
  <c r="I23" i="65"/>
  <c r="L22" i="65"/>
  <c r="K22" i="65"/>
  <c r="I22" i="65"/>
  <c r="O21" i="65"/>
  <c r="N21" i="65"/>
  <c r="J21" i="65"/>
  <c r="I21" i="65"/>
  <c r="N20" i="65"/>
  <c r="L20" i="65"/>
  <c r="O19" i="65"/>
  <c r="L19" i="65"/>
  <c r="N19" i="65"/>
  <c r="I19" i="65"/>
  <c r="O18" i="65"/>
  <c r="L18" i="65"/>
  <c r="K18" i="65"/>
  <c r="J18" i="65"/>
  <c r="I18" i="65"/>
  <c r="O17" i="65"/>
  <c r="L17" i="65"/>
  <c r="N17" i="65"/>
  <c r="J17" i="65"/>
  <c r="I17" i="65"/>
  <c r="N16" i="65"/>
  <c r="L16" i="65"/>
  <c r="O15" i="65"/>
  <c r="L15" i="65"/>
  <c r="N15" i="65"/>
  <c r="J15" i="65"/>
  <c r="I15" i="65"/>
  <c r="L14" i="65"/>
  <c r="J14" i="65"/>
  <c r="I14" i="65"/>
  <c r="O13" i="65"/>
  <c r="N13" i="65"/>
  <c r="I13" i="65"/>
  <c r="N12" i="65"/>
  <c r="O11" i="65"/>
  <c r="L11" i="65"/>
  <c r="N11" i="65"/>
  <c r="J11" i="65"/>
  <c r="I11" i="65"/>
  <c r="L10" i="65"/>
  <c r="J10" i="65"/>
  <c r="I10" i="65"/>
  <c r="O9" i="65"/>
  <c r="L9" i="65"/>
  <c r="N9" i="65"/>
  <c r="J9" i="65"/>
  <c r="I9" i="65"/>
  <c r="N8" i="65"/>
  <c r="O7" i="65"/>
  <c r="N7" i="65"/>
  <c r="J7" i="65"/>
  <c r="I7" i="65"/>
  <c r="M6" i="65"/>
  <c r="K6" i="65"/>
  <c r="J6" i="65"/>
  <c r="I6" i="65"/>
  <c r="O5" i="65"/>
  <c r="N5" i="65"/>
  <c r="J5" i="65"/>
  <c r="I5" i="65"/>
  <c r="I4" i="65"/>
  <c r="N4" i="65"/>
  <c r="J4" i="65"/>
  <c r="I35" i="63"/>
  <c r="N34" i="63"/>
  <c r="I34" i="63"/>
  <c r="O33" i="63"/>
  <c r="N32" i="63"/>
  <c r="I32" i="63"/>
  <c r="N31" i="63"/>
  <c r="I31" i="63"/>
  <c r="N30" i="63"/>
  <c r="I30" i="63"/>
  <c r="N29" i="63"/>
  <c r="I29" i="63"/>
  <c r="N28" i="63"/>
  <c r="I28" i="63"/>
  <c r="J27" i="63"/>
  <c r="I27" i="63"/>
  <c r="O27" i="63"/>
  <c r="N27" i="63"/>
  <c r="N26" i="63"/>
  <c r="I26" i="63"/>
  <c r="J25" i="63"/>
  <c r="I25" i="63"/>
  <c r="O25" i="63"/>
  <c r="N25" i="63"/>
  <c r="M24" i="63"/>
  <c r="I24" i="63"/>
  <c r="O24" i="63"/>
  <c r="N24" i="63"/>
  <c r="J24" i="63"/>
  <c r="I23" i="63"/>
  <c r="O23" i="63"/>
  <c r="J23" i="63"/>
  <c r="N22" i="63"/>
  <c r="I22" i="63"/>
  <c r="I21" i="63"/>
  <c r="J21" i="63"/>
  <c r="N20" i="63"/>
  <c r="I20" i="63"/>
  <c r="I19" i="63"/>
  <c r="J19" i="63"/>
  <c r="N18" i="63"/>
  <c r="I18" i="63"/>
  <c r="M17" i="63"/>
  <c r="O17" i="63"/>
  <c r="N16" i="63"/>
  <c r="I16" i="63"/>
  <c r="N15" i="63"/>
  <c r="I15" i="63"/>
  <c r="J15" i="63"/>
  <c r="N14" i="63"/>
  <c r="I14" i="63"/>
  <c r="N13" i="63"/>
  <c r="I13" i="63"/>
  <c r="J13" i="63"/>
  <c r="N12" i="63"/>
  <c r="I12" i="63"/>
  <c r="J12" i="63"/>
  <c r="I11" i="63"/>
  <c r="O11" i="63"/>
  <c r="N11" i="63"/>
  <c r="J11" i="63"/>
  <c r="I10" i="63"/>
  <c r="N10" i="63"/>
  <c r="J10" i="63"/>
  <c r="N9" i="63"/>
  <c r="I9" i="63"/>
  <c r="O9" i="63"/>
  <c r="L9" i="63"/>
  <c r="J9" i="63"/>
  <c r="N8" i="63"/>
  <c r="O8" i="63"/>
  <c r="L8" i="63"/>
  <c r="K8" i="63"/>
  <c r="J8" i="63"/>
  <c r="I8" i="63"/>
  <c r="N7" i="63"/>
  <c r="O7" i="63"/>
  <c r="L7" i="63"/>
  <c r="I7" i="63"/>
  <c r="N6" i="63"/>
  <c r="I6" i="63"/>
  <c r="O6" i="63"/>
  <c r="L6" i="63"/>
  <c r="J6" i="63"/>
  <c r="N5" i="63"/>
  <c r="I5" i="63"/>
  <c r="O5" i="63"/>
  <c r="L5" i="63"/>
  <c r="J5" i="63"/>
  <c r="N4" i="63"/>
  <c r="O4" i="63"/>
  <c r="L4" i="63"/>
  <c r="I4" i="63"/>
  <c r="N35" i="61"/>
  <c r="O35" i="61"/>
  <c r="L35" i="61"/>
  <c r="I35" i="61"/>
  <c r="N34" i="61"/>
  <c r="I34" i="61"/>
  <c r="O34" i="61"/>
  <c r="L34" i="61"/>
  <c r="J34" i="61"/>
  <c r="N33" i="61"/>
  <c r="I33" i="61"/>
  <c r="O33" i="61"/>
  <c r="L33" i="61"/>
  <c r="J33" i="61"/>
  <c r="N32" i="61"/>
  <c r="O32" i="61"/>
  <c r="L32" i="61"/>
  <c r="I32" i="61"/>
  <c r="O31" i="61"/>
  <c r="L31" i="61"/>
  <c r="N31" i="61"/>
  <c r="I31" i="61"/>
  <c r="N30" i="61"/>
  <c r="O30" i="61"/>
  <c r="L30" i="61"/>
  <c r="I30" i="61"/>
  <c r="N29" i="61"/>
  <c r="O29" i="61"/>
  <c r="L29" i="61"/>
  <c r="I29" i="61"/>
  <c r="N28" i="61"/>
  <c r="O28" i="61"/>
  <c r="L28" i="61"/>
  <c r="I28" i="61"/>
  <c r="N27" i="61"/>
  <c r="O27" i="61"/>
  <c r="L27" i="61"/>
  <c r="I27" i="61"/>
  <c r="N26" i="61"/>
  <c r="O26" i="61"/>
  <c r="L26" i="61"/>
  <c r="I26" i="61"/>
  <c r="N25" i="61"/>
  <c r="O25" i="61"/>
  <c r="L25" i="61"/>
  <c r="I25" i="61"/>
  <c r="N24" i="61"/>
  <c r="O24" i="61"/>
  <c r="L24" i="61"/>
  <c r="I24" i="61"/>
  <c r="N23" i="61"/>
  <c r="O23" i="61"/>
  <c r="L23" i="61"/>
  <c r="I23" i="61"/>
  <c r="N22" i="61"/>
  <c r="O22" i="61"/>
  <c r="L22" i="61"/>
  <c r="I22" i="61"/>
  <c r="N21" i="61"/>
  <c r="O21" i="61"/>
  <c r="L21" i="61"/>
  <c r="I21" i="61"/>
  <c r="N20" i="61"/>
  <c r="O20" i="61"/>
  <c r="L20" i="61"/>
  <c r="I20" i="61"/>
  <c r="N19" i="61"/>
  <c r="O19" i="61"/>
  <c r="L19" i="61"/>
  <c r="I19" i="61"/>
  <c r="N18" i="61"/>
  <c r="O18" i="61"/>
  <c r="L18" i="61"/>
  <c r="I18" i="61"/>
  <c r="N17" i="61"/>
  <c r="O17" i="61"/>
  <c r="L17" i="61"/>
  <c r="I17" i="61"/>
  <c r="N16" i="61"/>
  <c r="O16" i="61"/>
  <c r="L16" i="61"/>
  <c r="I16" i="61"/>
  <c r="N15" i="61"/>
  <c r="O15" i="61"/>
  <c r="L15" i="61"/>
  <c r="I15" i="61"/>
  <c r="N14" i="61"/>
  <c r="O14" i="61"/>
  <c r="L14" i="61"/>
  <c r="I14" i="61"/>
  <c r="N13" i="61"/>
  <c r="O13" i="61"/>
  <c r="L13" i="61"/>
  <c r="I13" i="61"/>
  <c r="N12" i="61"/>
  <c r="O12" i="61"/>
  <c r="L12" i="61"/>
  <c r="I12" i="61"/>
  <c r="N11" i="61"/>
  <c r="O11" i="61"/>
  <c r="L11" i="61"/>
  <c r="I11" i="61"/>
  <c r="N10" i="61"/>
  <c r="O10" i="61"/>
  <c r="L10" i="61"/>
  <c r="I10" i="61"/>
  <c r="N9" i="61"/>
  <c r="O9" i="61"/>
  <c r="L9" i="61"/>
  <c r="I9" i="61"/>
  <c r="N8" i="61"/>
  <c r="O8" i="61"/>
  <c r="L8" i="61"/>
  <c r="I8" i="61"/>
  <c r="N7" i="61"/>
  <c r="I7" i="61"/>
  <c r="K6" i="61"/>
  <c r="I6" i="61"/>
  <c r="I5" i="61"/>
  <c r="K5" i="61"/>
  <c r="J5" i="61"/>
  <c r="O4" i="61"/>
  <c r="M4" i="61"/>
  <c r="I4" i="61"/>
  <c r="K4" i="61"/>
  <c r="J4" i="61"/>
  <c r="N5" i="61" l="1"/>
  <c r="O31" i="63"/>
  <c r="M31" i="63"/>
  <c r="N6" i="65"/>
  <c r="O26" i="65"/>
  <c r="M26" i="65"/>
  <c r="K27" i="65"/>
  <c r="L17" i="67"/>
  <c r="L4" i="61"/>
  <c r="L5" i="61"/>
  <c r="J32" i="61"/>
  <c r="O14" i="63"/>
  <c r="M14" i="63"/>
  <c r="O16" i="63"/>
  <c r="M16" i="63"/>
  <c r="J20" i="63"/>
  <c r="O22" i="63"/>
  <c r="M22" i="63"/>
  <c r="J29" i="63"/>
  <c r="K12" i="65"/>
  <c r="J19" i="65"/>
  <c r="M22" i="65"/>
  <c r="M31" i="65"/>
  <c r="O31" i="65"/>
  <c r="L9" i="67"/>
  <c r="L24" i="67"/>
  <c r="L29" i="67"/>
  <c r="N6" i="61"/>
  <c r="J8" i="61"/>
  <c r="J9" i="61"/>
  <c r="J10" i="61"/>
  <c r="J11" i="61"/>
  <c r="J12" i="61"/>
  <c r="J13" i="61"/>
  <c r="J14" i="61"/>
  <c r="J15" i="61"/>
  <c r="J16" i="61"/>
  <c r="J17" i="61"/>
  <c r="J18" i="61"/>
  <c r="J19" i="61"/>
  <c r="J20" i="61"/>
  <c r="J21" i="61"/>
  <c r="J22" i="61"/>
  <c r="J23" i="61"/>
  <c r="J24" i="61"/>
  <c r="J25" i="61"/>
  <c r="J26" i="61"/>
  <c r="J27" i="61"/>
  <c r="J28" i="61"/>
  <c r="J29" i="61"/>
  <c r="J30" i="61"/>
  <c r="J31" i="61"/>
  <c r="J35" i="61"/>
  <c r="J7" i="63"/>
  <c r="O10" i="63"/>
  <c r="M10" i="63"/>
  <c r="O13" i="63"/>
  <c r="M13" i="63"/>
  <c r="O15" i="63"/>
  <c r="M15" i="63"/>
  <c r="O19" i="63"/>
  <c r="M19" i="63"/>
  <c r="J22" i="63"/>
  <c r="J28" i="63"/>
  <c r="M33" i="63"/>
  <c r="M4" i="65"/>
  <c r="O4" i="65"/>
  <c r="K8" i="65"/>
  <c r="J13" i="65"/>
  <c r="M14" i="65"/>
  <c r="O14" i="65"/>
  <c r="M18" i="65"/>
  <c r="J22" i="65"/>
  <c r="O22" i="65"/>
  <c r="J24" i="65"/>
  <c r="M29" i="65"/>
  <c r="O29" i="65"/>
  <c r="J28" i="67"/>
  <c r="L35" i="67"/>
  <c r="O20" i="63"/>
  <c r="M20" i="63"/>
  <c r="O26" i="63"/>
  <c r="M26" i="63"/>
  <c r="O29" i="63"/>
  <c r="M29" i="63"/>
  <c r="O35" i="63"/>
  <c r="M35" i="63"/>
  <c r="L30" i="67"/>
  <c r="K7" i="61"/>
  <c r="J4" i="63"/>
  <c r="O18" i="63"/>
  <c r="M18" i="63"/>
  <c r="J26" i="63"/>
  <c r="O28" i="63"/>
  <c r="M28" i="63"/>
  <c r="J31" i="63"/>
  <c r="J33" i="63"/>
  <c r="I33" i="63"/>
  <c r="J35" i="63"/>
  <c r="O12" i="63"/>
  <c r="M12" i="63"/>
  <c r="J17" i="63"/>
  <c r="I17" i="63"/>
  <c r="O21" i="63"/>
  <c r="M21" i="63"/>
  <c r="O30" i="63"/>
  <c r="M30" i="63"/>
  <c r="O32" i="63"/>
  <c r="M32" i="63"/>
  <c r="O34" i="63"/>
  <c r="M34" i="63"/>
  <c r="L7" i="65"/>
  <c r="M10" i="65"/>
  <c r="O10" i="65"/>
  <c r="M25" i="65"/>
  <c r="O25" i="65"/>
  <c r="L6" i="67"/>
  <c r="L20" i="67"/>
  <c r="L32" i="67"/>
  <c r="M11" i="63"/>
  <c r="J14" i="63"/>
  <c r="J16" i="63"/>
  <c r="J18" i="63"/>
  <c r="M23" i="63"/>
  <c r="M25" i="63"/>
  <c r="M27" i="63"/>
  <c r="J30" i="63"/>
  <c r="J32" i="63"/>
  <c r="J34" i="63"/>
  <c r="L6" i="65"/>
  <c r="O6" i="65"/>
  <c r="L8" i="65"/>
  <c r="K10" i="65"/>
  <c r="N10" i="65"/>
  <c r="L12" i="65"/>
  <c r="K14" i="65"/>
  <c r="N14" i="65"/>
  <c r="K16" i="65"/>
  <c r="K20" i="65"/>
  <c r="L27" i="65"/>
  <c r="O27" i="65"/>
  <c r="L28" i="65"/>
  <c r="K29" i="65"/>
  <c r="N18" i="65"/>
  <c r="N22" i="65"/>
  <c r="N23" i="65"/>
  <c r="N24" i="65"/>
  <c r="L17" i="63"/>
  <c r="K17" i="63"/>
  <c r="L19" i="63"/>
  <c r="K19" i="63"/>
  <c r="L33" i="63"/>
  <c r="K33" i="63"/>
  <c r="L35" i="63"/>
  <c r="K35" i="63"/>
  <c r="O8" i="67"/>
  <c r="M8" i="67"/>
  <c r="K17" i="67"/>
  <c r="J17" i="67"/>
  <c r="K20" i="67"/>
  <c r="J20" i="67"/>
  <c r="O23" i="67"/>
  <c r="M23" i="67"/>
  <c r="N4" i="61"/>
  <c r="M6" i="61"/>
  <c r="O6" i="61"/>
  <c r="L21" i="63"/>
  <c r="K21" i="63"/>
  <c r="L23" i="63"/>
  <c r="K23" i="63"/>
  <c r="K5" i="65"/>
  <c r="I12" i="65"/>
  <c r="J12" i="65"/>
  <c r="M12" i="65"/>
  <c r="O12" i="65"/>
  <c r="K13" i="65"/>
  <c r="O31" i="67"/>
  <c r="M31" i="67"/>
  <c r="J6" i="61"/>
  <c r="O7" i="61"/>
  <c r="M7" i="61"/>
  <c r="I20" i="65"/>
  <c r="J20" i="65"/>
  <c r="M20" i="65"/>
  <c r="O20" i="65"/>
  <c r="K21" i="65"/>
  <c r="K25" i="65"/>
  <c r="O16" i="67"/>
  <c r="M16" i="67"/>
  <c r="J7" i="61"/>
  <c r="L11" i="63"/>
  <c r="K11" i="63"/>
  <c r="N17" i="63"/>
  <c r="N19" i="63"/>
  <c r="L25" i="63"/>
  <c r="K25" i="63"/>
  <c r="L27" i="63"/>
  <c r="K27" i="63"/>
  <c r="N33" i="63"/>
  <c r="N35" i="63"/>
  <c r="L5" i="65"/>
  <c r="L13" i="65"/>
  <c r="L21" i="65"/>
  <c r="K4" i="67"/>
  <c r="J4" i="67"/>
  <c r="O7" i="67"/>
  <c r="M7" i="67"/>
  <c r="O24" i="67"/>
  <c r="M24" i="67"/>
  <c r="K33" i="67"/>
  <c r="J33" i="67"/>
  <c r="O35" i="67"/>
  <c r="M35" i="67"/>
  <c r="M5" i="61"/>
  <c r="O5" i="61"/>
  <c r="L6" i="61"/>
  <c r="L7" i="61"/>
  <c r="L13" i="63"/>
  <c r="K13" i="63"/>
  <c r="L15" i="63"/>
  <c r="K15" i="63"/>
  <c r="N21" i="63"/>
  <c r="N23" i="63"/>
  <c r="L29" i="63"/>
  <c r="K29" i="63"/>
  <c r="L31" i="63"/>
  <c r="K31" i="63"/>
  <c r="I8" i="65"/>
  <c r="J8" i="65"/>
  <c r="M8" i="65"/>
  <c r="O8" i="65"/>
  <c r="K9" i="65"/>
  <c r="I16" i="65"/>
  <c r="J16" i="65"/>
  <c r="M16" i="65"/>
  <c r="O16" i="65"/>
  <c r="K17" i="65"/>
  <c r="M28" i="65"/>
  <c r="J33" i="65"/>
  <c r="K33" i="65"/>
  <c r="K9" i="67"/>
  <c r="J9" i="67"/>
  <c r="K12" i="67"/>
  <c r="J12" i="67"/>
  <c r="O15" i="67"/>
  <c r="M15" i="67"/>
  <c r="O32" i="67"/>
  <c r="M32" i="67"/>
  <c r="M8" i="61"/>
  <c r="K9" i="61"/>
  <c r="M10" i="61"/>
  <c r="K11" i="61"/>
  <c r="M12" i="61"/>
  <c r="K13" i="61"/>
  <c r="M14" i="61"/>
  <c r="K15" i="61"/>
  <c r="M16" i="61"/>
  <c r="K17" i="61"/>
  <c r="M18" i="61"/>
  <c r="K19" i="61"/>
  <c r="M20" i="61"/>
  <c r="K21" i="61"/>
  <c r="M22" i="61"/>
  <c r="K23" i="61"/>
  <c r="M24" i="61"/>
  <c r="K25" i="61"/>
  <c r="M26" i="61"/>
  <c r="K27" i="61"/>
  <c r="M28" i="61"/>
  <c r="K29" i="61"/>
  <c r="M30" i="61"/>
  <c r="K31" i="61"/>
  <c r="M32" i="61"/>
  <c r="K33" i="61"/>
  <c r="M34" i="61"/>
  <c r="K35" i="61"/>
  <c r="M4" i="63"/>
  <c r="K5" i="63"/>
  <c r="M6" i="63"/>
  <c r="K7" i="63"/>
  <c r="M8" i="63"/>
  <c r="K9" i="63"/>
  <c r="L12" i="63"/>
  <c r="K12" i="63"/>
  <c r="L16" i="63"/>
  <c r="K16" i="63"/>
  <c r="L20" i="63"/>
  <c r="K20" i="63"/>
  <c r="L24" i="63"/>
  <c r="K24" i="63"/>
  <c r="L28" i="63"/>
  <c r="K28" i="63"/>
  <c r="L32" i="63"/>
  <c r="K32" i="63"/>
  <c r="L4" i="65"/>
  <c r="K4" i="65"/>
  <c r="K11" i="65"/>
  <c r="K19" i="65"/>
  <c r="M23" i="65"/>
  <c r="J31" i="65"/>
  <c r="K31" i="65"/>
  <c r="O4" i="67"/>
  <c r="M4" i="67"/>
  <c r="K5" i="67"/>
  <c r="J5" i="67"/>
  <c r="K8" i="67"/>
  <c r="J8" i="67"/>
  <c r="O11" i="67"/>
  <c r="M11" i="67"/>
  <c r="O20" i="67"/>
  <c r="M20" i="67"/>
  <c r="K21" i="67"/>
  <c r="J21" i="67"/>
  <c r="K24" i="67"/>
  <c r="J24" i="67"/>
  <c r="O27" i="67"/>
  <c r="M27" i="67"/>
  <c r="K8" i="61"/>
  <c r="M9" i="61"/>
  <c r="K10" i="61"/>
  <c r="M11" i="61"/>
  <c r="K12" i="61"/>
  <c r="M13" i="61"/>
  <c r="K14" i="61"/>
  <c r="M15" i="61"/>
  <c r="K16" i="61"/>
  <c r="M17" i="61"/>
  <c r="K18" i="61"/>
  <c r="M19" i="61"/>
  <c r="K20" i="61"/>
  <c r="M21" i="61"/>
  <c r="K22" i="61"/>
  <c r="M23" i="61"/>
  <c r="K24" i="61"/>
  <c r="M25" i="61"/>
  <c r="K26" i="61"/>
  <c r="M27" i="61"/>
  <c r="K28" i="61"/>
  <c r="M29" i="61"/>
  <c r="K30" i="61"/>
  <c r="M31" i="61"/>
  <c r="K32" i="61"/>
  <c r="M33" i="61"/>
  <c r="K34" i="61"/>
  <c r="M35" i="61"/>
  <c r="K4" i="63"/>
  <c r="M5" i="63"/>
  <c r="K6" i="63"/>
  <c r="M7" i="63"/>
  <c r="M9" i="63"/>
  <c r="L10" i="63"/>
  <c r="K10" i="63"/>
  <c r="L14" i="63"/>
  <c r="K14" i="63"/>
  <c r="L18" i="63"/>
  <c r="K18" i="63"/>
  <c r="L22" i="63"/>
  <c r="K22" i="63"/>
  <c r="L26" i="63"/>
  <c r="K26" i="63"/>
  <c r="L30" i="63"/>
  <c r="K30" i="63"/>
  <c r="L34" i="63"/>
  <c r="K34" i="63"/>
  <c r="K7" i="65"/>
  <c r="K15" i="65"/>
  <c r="O30" i="65"/>
  <c r="M30" i="65"/>
  <c r="O32" i="65"/>
  <c r="M32" i="65"/>
  <c r="O35" i="65"/>
  <c r="M35" i="65"/>
  <c r="O12" i="67"/>
  <c r="M12" i="67"/>
  <c r="K13" i="67"/>
  <c r="J13" i="67"/>
  <c r="K16" i="67"/>
  <c r="J16" i="67"/>
  <c r="O19" i="67"/>
  <c r="M19" i="67"/>
  <c r="O28" i="67"/>
  <c r="M28" i="67"/>
  <c r="K29" i="67"/>
  <c r="J29" i="67"/>
  <c r="K32" i="67"/>
  <c r="J32" i="67"/>
  <c r="M5" i="65"/>
  <c r="M7" i="65"/>
  <c r="M9" i="65"/>
  <c r="M11" i="65"/>
  <c r="M13" i="65"/>
  <c r="M15" i="65"/>
  <c r="M17" i="65"/>
  <c r="M19" i="65"/>
  <c r="M21" i="65"/>
  <c r="M24" i="65"/>
  <c r="L25" i="65"/>
  <c r="O34" i="65"/>
  <c r="M34" i="65"/>
  <c r="K35" i="65"/>
  <c r="J35" i="65"/>
  <c r="O6" i="67"/>
  <c r="M6" i="67"/>
  <c r="K7" i="67"/>
  <c r="J7" i="67"/>
  <c r="O10" i="67"/>
  <c r="M10" i="67"/>
  <c r="K11" i="67"/>
  <c r="J11" i="67"/>
  <c r="O14" i="67"/>
  <c r="M14" i="67"/>
  <c r="K15" i="67"/>
  <c r="J15" i="67"/>
  <c r="O18" i="67"/>
  <c r="M18" i="67"/>
  <c r="K19" i="67"/>
  <c r="J19" i="67"/>
  <c r="O22" i="67"/>
  <c r="M22" i="67"/>
  <c r="K23" i="67"/>
  <c r="J23" i="67"/>
  <c r="O26" i="67"/>
  <c r="M26" i="67"/>
  <c r="J27" i="67"/>
  <c r="O30" i="67"/>
  <c r="M30" i="67"/>
  <c r="K31" i="67"/>
  <c r="J31" i="67"/>
  <c r="O34" i="67"/>
  <c r="M34" i="67"/>
  <c r="J35" i="67"/>
  <c r="K34" i="65"/>
  <c r="J34" i="65"/>
  <c r="O5" i="67"/>
  <c r="M5" i="67"/>
  <c r="K6" i="67"/>
  <c r="J6" i="67"/>
  <c r="O9" i="67"/>
  <c r="M9" i="67"/>
  <c r="K10" i="67"/>
  <c r="J10" i="67"/>
  <c r="O13" i="67"/>
  <c r="M13" i="67"/>
  <c r="K14" i="67"/>
  <c r="J14" i="67"/>
  <c r="O17" i="67"/>
  <c r="M17" i="67"/>
  <c r="K18" i="67"/>
  <c r="J18" i="67"/>
  <c r="O21" i="67"/>
  <c r="M21" i="67"/>
  <c r="K22" i="67"/>
  <c r="J22" i="67"/>
  <c r="O25" i="67"/>
  <c r="M25" i="67"/>
  <c r="O29" i="67"/>
  <c r="M29" i="67"/>
  <c r="K30" i="67"/>
  <c r="J30" i="67"/>
  <c r="O33" i="67"/>
  <c r="M33" i="67"/>
  <c r="K34" i="67"/>
  <c r="J34" i="67"/>
  <c r="J26" i="65"/>
  <c r="J28" i="65"/>
  <c r="J30" i="65"/>
  <c r="J32" i="65"/>
  <c r="K25" i="67"/>
  <c r="K26" i="67"/>
  <c r="K27" i="67"/>
  <c r="K28" i="67"/>
  <c r="K35" i="67"/>
  <c r="K26" i="65"/>
  <c r="K28" i="65"/>
  <c r="K30" i="65"/>
  <c r="K32" i="65"/>
  <c r="M33" i="65"/>
  <c r="N25" i="67"/>
  <c r="N26" i="67"/>
  <c r="N27" i="67"/>
  <c r="N28" i="67"/>
  <c r="N35" i="67"/>
</calcChain>
</file>

<file path=xl/sharedStrings.xml><?xml version="1.0" encoding="utf-8"?>
<sst xmlns="http://schemas.openxmlformats.org/spreadsheetml/2006/main" count="692" uniqueCount="105">
  <si>
    <t>Year</t>
  </si>
  <si>
    <t>Annual increase in number of households in Scotland</t>
  </si>
  <si>
    <t>SCOTLAND</t>
  </si>
  <si>
    <t>Inverclyde</t>
  </si>
  <si>
    <t>Aberdeen City</t>
  </si>
  <si>
    <t>West Dunbartonshire</t>
  </si>
  <si>
    <t>Aberdeenshire</t>
  </si>
  <si>
    <t>Argyll &amp; Bute</t>
  </si>
  <si>
    <t>Angus</t>
  </si>
  <si>
    <t>Dundee City</t>
  </si>
  <si>
    <t>East Dunbartonshire</t>
  </si>
  <si>
    <t>Clackmannanshire</t>
  </si>
  <si>
    <t>Glasgow City</t>
  </si>
  <si>
    <t>Dumfries &amp; Galloway</t>
  </si>
  <si>
    <t>South Ayrshire</t>
  </si>
  <si>
    <t>Stirling</t>
  </si>
  <si>
    <t>East Ayrshire</t>
  </si>
  <si>
    <t>North Ayrshire</t>
  </si>
  <si>
    <t>East Lothian</t>
  </si>
  <si>
    <t>East Renfrewshire</t>
  </si>
  <si>
    <t>Edinburgh, City of</t>
  </si>
  <si>
    <t>Eilean Siar</t>
  </si>
  <si>
    <t>Fife</t>
  </si>
  <si>
    <t>Falkirk</t>
  </si>
  <si>
    <t>Renfrewshire</t>
  </si>
  <si>
    <t>Midlothian</t>
  </si>
  <si>
    <t>Highland</t>
  </si>
  <si>
    <t>Shetland Islands</t>
  </si>
  <si>
    <t>Moray</t>
  </si>
  <si>
    <t>North Lanarkshire</t>
  </si>
  <si>
    <t>South Lanarkshire</t>
  </si>
  <si>
    <t>Orkney Islands</t>
  </si>
  <si>
    <t>Perth &amp; Kinross</t>
  </si>
  <si>
    <t>Scottish Borders</t>
  </si>
  <si>
    <t>West Lothian</t>
  </si>
  <si>
    <t>Boxplots figures</t>
  </si>
  <si>
    <t>5th percentile</t>
  </si>
  <si>
    <t>Q1 Lower quartile</t>
  </si>
  <si>
    <t>Q2 Median</t>
  </si>
  <si>
    <t>Q3 Upper quartile</t>
  </si>
  <si>
    <t>95th percentile</t>
  </si>
  <si>
    <t>Q1-5th percentile</t>
  </si>
  <si>
    <t>Q2-Q1</t>
  </si>
  <si>
    <t>Q3-Q2</t>
  </si>
  <si>
    <t>95th-Q3</t>
  </si>
  <si>
    <t>Median</t>
  </si>
  <si>
    <t>Figures</t>
  </si>
  <si>
    <t>Figure 3</t>
  </si>
  <si>
    <t>Figure 13</t>
  </si>
  <si>
    <t>Council area</t>
  </si>
  <si>
    <t>Combined vacant dwellings + second homes</t>
  </si>
  <si>
    <t>Vacant dwellings</t>
  </si>
  <si>
    <t>Second homes</t>
  </si>
  <si>
    <t xml:space="preserve"> Vacant dwellings + second homes (combined) Change 2012-2013</t>
  </si>
  <si>
    <t>1 person</t>
  </si>
  <si>
    <t>2 person</t>
  </si>
  <si>
    <t>3 person</t>
  </si>
  <si>
    <t>4 person</t>
  </si>
  <si>
    <t>5+ person</t>
  </si>
  <si>
    <t>Figure 1</t>
  </si>
  <si>
    <t>Change in household type in Scotland, 1961 to 2011 (Chart)</t>
  </si>
  <si>
    <t>% Change in number of households 2004 to 2014</t>
  </si>
  <si>
    <t xml:space="preserve"> Vacant dwellings + second homes (combined) Change 2013-2014</t>
  </si>
  <si>
    <t>© Crown Copyright 2015</t>
  </si>
  <si>
    <t>Annual increase in the number of households in Scotland between 2001 and 2014 (Chart)</t>
  </si>
  <si>
    <t>Vacant dwellings and second homes in Scotland, combined, 2005 to 2014 (Chart)</t>
  </si>
  <si>
    <t>Percentage change in the number of households, by Council area in Scotland, 2004 to 2014 (Chart)</t>
  </si>
  <si>
    <t>Vacant dwellings and second homes, combined, in each Council area in Scotland, September 2013 and 2014 (Chart)</t>
  </si>
  <si>
    <t>Percentage of dwellings in each data zone which are vacant in each Council area, September 2014 (Boxplot)</t>
  </si>
  <si>
    <t>Percentage of dwellings in each data zone which are second homes in each Council area, September 2014 (Boxplot)</t>
  </si>
  <si>
    <t>Percentage of dwellings in each data zone with a 'single adult'  discount from Council Tax in each Council area, September 2014 (Boxplot)</t>
  </si>
  <si>
    <t>Percentage of dwellings in each data zone with 'occupied exemptions' from Council Tax (e.g. all-student households or armed forces accommodation) in each Council area, September 2014 (Boxplot)</t>
  </si>
  <si>
    <t>Sort by median and then 95th percentile</t>
  </si>
  <si>
    <t>Estimates of Households and Dwellings in Scotland, 2014</t>
  </si>
  <si>
    <t>Figure 4</t>
  </si>
  <si>
    <t>Figure 6</t>
  </si>
  <si>
    <t>Figure 7</t>
  </si>
  <si>
    <t>Figure 14</t>
  </si>
  <si>
    <t>Figure 15</t>
  </si>
  <si>
    <t>Figure 16</t>
  </si>
  <si>
    <t>Figure 1: Annual increase in the number of households in Scotland between 2001 and 2014</t>
  </si>
  <si>
    <t>Figure 3: Vacant dwellings and second homes in Scotland, combined, 2005 to 2014</t>
  </si>
  <si>
    <t>Figure 6: Percentage change in the number of households 2004-2014 by Council area</t>
  </si>
  <si>
    <t>Figure 7: Vacant dwellings and second homes, combined, in each Council area, September 2013 and 2014</t>
  </si>
  <si>
    <t>Figure 2: Contributions to annual increase in household numbers, 2014</t>
  </si>
  <si>
    <t>All dwellings</t>
  </si>
  <si>
    <t>Vacant dwellings and second homes</t>
  </si>
  <si>
    <t>Occupied dwellings</t>
  </si>
  <si>
    <t>Annual increase</t>
  </si>
  <si>
    <t>2014 annual increase adjusted from September to June</t>
  </si>
  <si>
    <t>Contributions to increase in occupied dwellings 2014 (after adjustments from September to June)</t>
  </si>
  <si>
    <r>
      <rPr>
        <sz val="8"/>
        <rFont val="Arial"/>
        <family val="2"/>
      </rPr>
      <t>These figures are published in</t>
    </r>
    <r>
      <rPr>
        <u/>
        <sz val="8"/>
        <color indexed="12"/>
        <rFont val="Arial"/>
        <family val="2"/>
      </rPr>
      <t xml:space="preserve"> 'Estimates of Households and Dwellings in Scotland, 2014'</t>
    </r>
    <r>
      <rPr>
        <sz val="8"/>
        <rFont val="Arial"/>
        <family val="2"/>
      </rPr>
      <t>, available from the National Records of Scotland website.</t>
    </r>
  </si>
  <si>
    <t>Figure 2</t>
  </si>
  <si>
    <t>Contributions to the annual increase in households in Scotland between 2013 and 2014 (Chart)</t>
  </si>
  <si>
    <r>
      <t>Figure 4: Percentage of households</t>
    </r>
    <r>
      <rPr>
        <b/>
        <vertAlign val="superscript"/>
        <sz val="12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</rPr>
      <t>of each size, 1961-2011</t>
    </r>
  </si>
  <si>
    <t>Figure 13: Percentage of dwellings in each data zone which are vacant, in each Council area, September 2014</t>
  </si>
  <si>
    <t>Figure 14: Percentage of dwellings in each data zone which are second homes, in each Council area, September 2014</t>
  </si>
  <si>
    <t>(Then take out Clackmannanshire as second homes data is not available at data zone level)</t>
  </si>
  <si>
    <t>Figure 15: Percentage of dwellings in each data zone with single adult discount from Council Tax, in each data zone, in each Council area, September 2014</t>
  </si>
  <si>
    <t>Figure 16: Percentage of dwellings in each data zone with 'occupied exemptions' from Council Tax (e.g. all-student households or armed forces accommodation), in each data zone, in each Council area, September 2014</t>
  </si>
  <si>
    <r>
      <rPr>
        <sz val="8"/>
        <rFont val="Arial"/>
        <family val="2"/>
      </rPr>
      <t>Source: National Records of Scotland</t>
    </r>
    <r>
      <rPr>
        <u/>
        <sz val="8"/>
        <color indexed="12"/>
        <rFont val="Arial"/>
        <family val="2"/>
      </rPr>
      <t xml:space="preserve"> Estimates of Households and Dwellings in Scotland, 2014.</t>
    </r>
  </si>
  <si>
    <t>Source: Council Tax Base Return and National Records of Scotland neighbourhood level collection of Council Tax information, 2014.</t>
  </si>
  <si>
    <r>
      <rPr>
        <sz val="8"/>
        <rFont val="Arial"/>
        <family val="2"/>
      </rPr>
      <t>Source: National Records of Scotland</t>
    </r>
    <r>
      <rPr>
        <u/>
        <sz val="8"/>
        <color indexed="12"/>
        <rFont val="Arial"/>
        <family val="2"/>
      </rPr>
      <t xml:space="preserve"> 'Estimates of Households and Dwellings in Scotland, 2014'.</t>
    </r>
  </si>
  <si>
    <t>Source: Scotland's census data.</t>
  </si>
  <si>
    <r>
      <rPr>
        <sz val="8"/>
        <rFont val="Arial"/>
        <family val="2"/>
      </rPr>
      <t>Source: National Records of Scotland</t>
    </r>
    <r>
      <rPr>
        <sz val="8"/>
        <color indexed="12"/>
        <rFont val="Arial"/>
        <family val="2"/>
      </rPr>
      <t xml:space="preserve"> </t>
    </r>
    <r>
      <rPr>
        <u/>
        <sz val="8"/>
        <color indexed="12"/>
        <rFont val="Arial"/>
        <family val="2"/>
      </rPr>
      <t>Estimates of Households and Dwellings in Scotland, 2014.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</si>
</sst>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0000%"/>
    <numFmt numFmtId="166" formatCode="0.000000000000"/>
    <numFmt numFmtId="167" formatCode="0.000000000%"/>
    <numFmt numFmtId="168" formatCode="0.0000000%"/>
    <numFmt numFmtId="169" formatCode="0.0000%"/>
    <numFmt numFmtId="170" formatCode="#,##0.0000000000"/>
  </numFmts>
  <fonts count="22">
    <font>
      <sz val="10"/>
      <name val="Arial"/>
    </font>
    <font>
      <sz val="10"/>
      <color theme="1"/>
      <name val="Arial"/>
      <family val="2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4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</cellStyleXfs>
  <cellXfs count="177">
    <xf numFmtId="0" fontId="0" fillId="0" borderId="0" xfId="0"/>
    <xf numFmtId="0" fontId="0" fillId="2" borderId="0" xfId="0" applyFill="1" applyBorder="1"/>
    <xf numFmtId="0" fontId="0" fillId="2" borderId="0" xfId="0" applyFill="1"/>
    <xf numFmtId="0" fontId="7" fillId="2" borderId="0" xfId="0" applyFont="1" applyFill="1" applyAlignment="1"/>
    <xf numFmtId="0" fontId="0" fillId="2" borderId="0" xfId="0" applyFill="1" applyAlignment="1"/>
    <xf numFmtId="0" fontId="7" fillId="2" borderId="0" xfId="0" applyFont="1" applyFill="1"/>
    <xf numFmtId="0" fontId="5" fillId="2" borderId="0" xfId="1" applyFill="1" applyAlignment="1" applyProtection="1">
      <alignment horizontal="left"/>
    </xf>
    <xf numFmtId="0" fontId="15" fillId="2" borderId="0" xfId="1" applyFont="1" applyFill="1" applyAlignment="1" applyProtection="1"/>
    <xf numFmtId="0" fontId="10" fillId="2" borderId="0" xfId="0" applyFont="1" applyFill="1" applyAlignment="1"/>
    <xf numFmtId="0" fontId="10" fillId="2" borderId="0" xfId="0" applyFont="1" applyFill="1"/>
    <xf numFmtId="0" fontId="14" fillId="2" borderId="0" xfId="1" applyFont="1" applyFill="1" applyAlignment="1" applyProtection="1">
      <alignment vertical="top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8" fillId="2" borderId="0" xfId="0" applyFont="1" applyFill="1" applyBorder="1" applyAlignment="1"/>
    <xf numFmtId="0" fontId="7" fillId="2" borderId="2" xfId="0" applyFont="1" applyFill="1" applyBorder="1" applyAlignment="1">
      <alignment wrapText="1"/>
    </xf>
    <xf numFmtId="0" fontId="8" fillId="2" borderId="0" xfId="0" applyFont="1" applyFill="1" applyAlignment="1"/>
    <xf numFmtId="0" fontId="13" fillId="2" borderId="2" xfId="0" applyFont="1" applyFill="1" applyBorder="1" applyAlignment="1">
      <alignment wrapText="1"/>
    </xf>
    <xf numFmtId="0" fontId="4" fillId="2" borderId="0" xfId="0" applyFont="1" applyFill="1"/>
    <xf numFmtId="165" fontId="4" fillId="2" borderId="0" xfId="0" applyNumberFormat="1" applyFont="1" applyFill="1"/>
    <xf numFmtId="9" fontId="4" fillId="2" borderId="0" xfId="5" applyFill="1"/>
    <xf numFmtId="169" fontId="4" fillId="2" borderId="0" xfId="0" applyNumberFormat="1" applyFont="1" applyFill="1"/>
    <xf numFmtId="9" fontId="0" fillId="2" borderId="0" xfId="0" applyNumberFormat="1" applyFill="1"/>
    <xf numFmtId="0" fontId="0" fillId="2" borderId="0" xfId="0" applyFill="1" applyAlignment="1">
      <alignment horizontal="center" vertical="center" wrapText="1"/>
    </xf>
    <xf numFmtId="168" fontId="4" fillId="2" borderId="0" xfId="0" applyNumberFormat="1" applyFont="1" applyFill="1"/>
    <xf numFmtId="9" fontId="4" fillId="2" borderId="0" xfId="0" applyNumberFormat="1" applyFont="1" applyFill="1"/>
    <xf numFmtId="0" fontId="9" fillId="2" borderId="0" xfId="0" applyFont="1" applyFill="1" applyBorder="1"/>
    <xf numFmtId="167" fontId="4" fillId="2" borderId="0" xfId="0" applyNumberFormat="1" applyFont="1" applyFill="1"/>
    <xf numFmtId="166" fontId="4" fillId="2" borderId="0" xfId="5" applyNumberFormat="1" applyFill="1"/>
    <xf numFmtId="1" fontId="4" fillId="2" borderId="0" xfId="5" applyNumberFormat="1" applyFill="1"/>
    <xf numFmtId="2" fontId="4" fillId="2" borderId="0" xfId="5" applyNumberFormat="1" applyFill="1"/>
    <xf numFmtId="1" fontId="4" fillId="2" borderId="0" xfId="5" applyNumberFormat="1" applyFill="1" applyBorder="1"/>
    <xf numFmtId="1" fontId="4" fillId="2" borderId="0" xfId="5" applyNumberFormat="1" applyFont="1" applyFill="1" applyBorder="1"/>
    <xf numFmtId="3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horizontal="center" vertical="center"/>
    </xf>
    <xf numFmtId="0" fontId="4" fillId="2" borderId="0" xfId="1" applyFont="1" applyFill="1" applyAlignment="1" applyProtection="1">
      <alignment horizontal="left"/>
    </xf>
    <xf numFmtId="0" fontId="10" fillId="0" borderId="3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3" fontId="0" fillId="0" borderId="4" xfId="0" applyNumberFormat="1" applyBorder="1" applyAlignment="1">
      <alignment horizontal="right"/>
    </xf>
    <xf numFmtId="3" fontId="0" fillId="0" borderId="3" xfId="0" applyNumberFormat="1" applyBorder="1"/>
    <xf numFmtId="0" fontId="9" fillId="0" borderId="1" xfId="0" applyFont="1" applyFill="1" applyBorder="1"/>
    <xf numFmtId="0" fontId="9" fillId="0" borderId="6" xfId="0" applyFont="1" applyFill="1" applyBorder="1" applyAlignment="1">
      <alignment wrapText="1"/>
    </xf>
    <xf numFmtId="0" fontId="9" fillId="0" borderId="3" xfId="0" applyFont="1" applyBorder="1"/>
    <xf numFmtId="164" fontId="9" fillId="0" borderId="4" xfId="0" applyNumberFormat="1" applyFont="1" applyBorder="1"/>
    <xf numFmtId="0" fontId="0" fillId="0" borderId="3" xfId="0" applyBorder="1"/>
    <xf numFmtId="164" fontId="10" fillId="0" borderId="4" xfId="0" applyNumberFormat="1" applyFont="1" applyBorder="1"/>
    <xf numFmtId="0" fontId="17" fillId="0" borderId="3" xfId="0" applyFont="1" applyBorder="1"/>
    <xf numFmtId="0" fontId="0" fillId="0" borderId="5" xfId="0" applyBorder="1"/>
    <xf numFmtId="164" fontId="10" fillId="0" borderId="5" xfId="0" applyNumberFormat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5" applyFont="1" applyBorder="1" applyAlignment="1">
      <alignment wrapText="1"/>
    </xf>
    <xf numFmtId="0" fontId="17" fillId="0" borderId="8" xfId="0" applyFont="1" applyFill="1" applyBorder="1"/>
    <xf numFmtId="0" fontId="17" fillId="0" borderId="8" xfId="0" applyFont="1" applyFill="1" applyBorder="1" applyAlignment="1">
      <alignment vertical="top" wrapText="1"/>
    </xf>
    <xf numFmtId="0" fontId="17" fillId="0" borderId="3" xfId="0" applyFont="1" applyFill="1" applyBorder="1"/>
    <xf numFmtId="0" fontId="17" fillId="0" borderId="3" xfId="0" applyFont="1" applyFill="1" applyBorder="1" applyAlignment="1">
      <alignment vertical="top" wrapText="1"/>
    </xf>
    <xf numFmtId="0" fontId="17" fillId="0" borderId="5" xfId="0" applyFont="1" applyFill="1" applyBorder="1"/>
    <xf numFmtId="0" fontId="17" fillId="0" borderId="5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 wrapText="1"/>
    </xf>
    <xf numFmtId="9" fontId="17" fillId="0" borderId="8" xfId="0" applyNumberFormat="1" applyFont="1" applyFill="1" applyBorder="1"/>
    <xf numFmtId="9" fontId="17" fillId="0" borderId="3" xfId="0" applyNumberFormat="1" applyFont="1" applyFill="1" applyBorder="1"/>
    <xf numFmtId="9" fontId="17" fillId="0" borderId="5" xfId="0" applyNumberFormat="1" applyFont="1" applyFill="1" applyBorder="1"/>
    <xf numFmtId="0" fontId="10" fillId="0" borderId="8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right"/>
    </xf>
    <xf numFmtId="0" fontId="10" fillId="0" borderId="3" xfId="0" applyFont="1" applyBorder="1"/>
    <xf numFmtId="0" fontId="10" fillId="0" borderId="0" xfId="4"/>
    <xf numFmtId="0" fontId="12" fillId="2" borderId="0" xfId="0" applyFont="1" applyFill="1"/>
    <xf numFmtId="0" fontId="9" fillId="0" borderId="0" xfId="4" applyFont="1"/>
    <xf numFmtId="3" fontId="10" fillId="0" borderId="4" xfId="4" applyNumberFormat="1" applyFont="1" applyBorder="1"/>
    <xf numFmtId="0" fontId="9" fillId="0" borderId="1" xfId="4" applyFont="1" applyBorder="1" applyAlignment="1">
      <alignment horizontal="center"/>
    </xf>
    <xf numFmtId="0" fontId="7" fillId="0" borderId="0" xfId="0" applyFont="1" applyAlignment="1">
      <alignment wrapText="1"/>
    </xf>
    <xf numFmtId="3" fontId="9" fillId="0" borderId="4" xfId="4" applyNumberFormat="1" applyFont="1" applyBorder="1"/>
    <xf numFmtId="170" fontId="10" fillId="0" borderId="0" xfId="4" applyNumberFormat="1"/>
    <xf numFmtId="3" fontId="10" fillId="0" borderId="4" xfId="4" applyNumberFormat="1" applyBorder="1"/>
    <xf numFmtId="3" fontId="10" fillId="0" borderId="10" xfId="4" applyNumberFormat="1" applyBorder="1"/>
    <xf numFmtId="0" fontId="18" fillId="0" borderId="0" xfId="4" applyFont="1" applyAlignment="1"/>
    <xf numFmtId="0" fontId="9" fillId="0" borderId="8" xfId="0" applyFont="1" applyBorder="1"/>
    <xf numFmtId="9" fontId="16" fillId="0" borderId="0" xfId="5" applyFont="1" applyFill="1" applyBorder="1"/>
    <xf numFmtId="9" fontId="16" fillId="0" borderId="4" xfId="5" applyFont="1" applyFill="1" applyBorder="1"/>
    <xf numFmtId="9" fontId="16" fillId="0" borderId="2" xfId="5" applyFont="1" applyFill="1" applyBorder="1"/>
    <xf numFmtId="9" fontId="16" fillId="0" borderId="10" xfId="5" applyFont="1" applyFill="1" applyBorder="1"/>
    <xf numFmtId="3" fontId="16" fillId="0" borderId="3" xfId="0" applyNumberFormat="1" applyFont="1" applyFill="1" applyBorder="1"/>
    <xf numFmtId="3" fontId="16" fillId="0" borderId="5" xfId="0" applyNumberFormat="1" applyFont="1" applyFill="1" applyBorder="1"/>
    <xf numFmtId="0" fontId="5" fillId="2" borderId="0" xfId="1" quotePrefix="1" applyFill="1" applyAlignment="1" applyProtection="1">
      <alignment horizontal="left"/>
    </xf>
    <xf numFmtId="0" fontId="9" fillId="0" borderId="8" xfId="4" applyFont="1" applyBorder="1" applyAlignment="1">
      <alignment vertical="center"/>
    </xf>
    <xf numFmtId="0" fontId="9" fillId="0" borderId="6" xfId="4" applyFont="1" applyBorder="1" applyAlignment="1">
      <alignment horizont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3" fontId="0" fillId="0" borderId="5" xfId="0" applyNumberFormat="1" applyBorder="1"/>
    <xf numFmtId="0" fontId="2" fillId="0" borderId="3" xfId="7" applyBorder="1"/>
    <xf numFmtId="3" fontId="9" fillId="0" borderId="4" xfId="8" applyNumberFormat="1" applyFont="1" applyBorder="1"/>
    <xf numFmtId="3" fontId="3" fillId="0" borderId="4" xfId="8" applyNumberFormat="1" applyBorder="1"/>
    <xf numFmtId="3" fontId="3" fillId="0" borderId="10" xfId="8" applyNumberFormat="1" applyBorder="1"/>
    <xf numFmtId="0" fontId="9" fillId="0" borderId="8" xfId="7" applyFont="1" applyBorder="1"/>
    <xf numFmtId="0" fontId="2" fillId="0" borderId="3" xfId="7" applyBorder="1"/>
    <xf numFmtId="0" fontId="2" fillId="0" borderId="5" xfId="7" applyBorder="1"/>
    <xf numFmtId="0" fontId="9" fillId="0" borderId="3" xfId="7" applyFont="1" applyBorder="1"/>
    <xf numFmtId="164" fontId="9" fillId="0" borderId="4" xfId="7" applyNumberFormat="1" applyFont="1" applyBorder="1"/>
    <xf numFmtId="164" fontId="3" fillId="0" borderId="4" xfId="7" applyNumberFormat="1" applyFont="1" applyBorder="1"/>
    <xf numFmtId="0" fontId="3" fillId="0" borderId="3" xfId="7" applyFont="1" applyBorder="1"/>
    <xf numFmtId="164" fontId="3" fillId="0" borderId="5" xfId="7" applyNumberFormat="1" applyFont="1" applyBorder="1"/>
    <xf numFmtId="0" fontId="3" fillId="0" borderId="8" xfId="10" applyFont="1" applyFill="1" applyBorder="1"/>
    <xf numFmtId="0" fontId="3" fillId="0" borderId="3" xfId="10" applyFont="1" applyFill="1" applyBorder="1"/>
    <xf numFmtId="0" fontId="3" fillId="0" borderId="5" xfId="10" applyFont="1" applyFill="1" applyBorder="1"/>
    <xf numFmtId="9" fontId="3" fillId="0" borderId="8" xfId="10" applyNumberFormat="1" applyFont="1" applyFill="1" applyBorder="1"/>
    <xf numFmtId="9" fontId="3" fillId="0" borderId="3" xfId="10" applyNumberFormat="1" applyFont="1" applyFill="1" applyBorder="1"/>
    <xf numFmtId="9" fontId="3" fillId="0" borderId="5" xfId="10" applyNumberFormat="1" applyFont="1" applyFill="1" applyBorder="1"/>
    <xf numFmtId="0" fontId="3" fillId="0" borderId="8" xfId="12" applyFont="1" applyFill="1" applyBorder="1"/>
    <xf numFmtId="0" fontId="3" fillId="0" borderId="3" xfId="12" applyFont="1" applyFill="1" applyBorder="1"/>
    <xf numFmtId="0" fontId="3" fillId="0" borderId="5" xfId="12" applyFont="1" applyFill="1" applyBorder="1"/>
    <xf numFmtId="9" fontId="3" fillId="0" borderId="8" xfId="12" applyNumberFormat="1" applyFont="1" applyFill="1" applyBorder="1"/>
    <xf numFmtId="9" fontId="3" fillId="0" borderId="3" xfId="12" applyNumberFormat="1" applyFont="1" applyFill="1" applyBorder="1"/>
    <xf numFmtId="9" fontId="3" fillId="0" borderId="5" xfId="12" applyNumberFormat="1" applyFont="1" applyFill="1" applyBorder="1"/>
    <xf numFmtId="0" fontId="3" fillId="0" borderId="5" xfId="7" applyFont="1" applyBorder="1"/>
    <xf numFmtId="0" fontId="8" fillId="2" borderId="2" xfId="0" applyFont="1" applyFill="1" applyBorder="1" applyAlignment="1"/>
    <xf numFmtId="0" fontId="8" fillId="0" borderId="11" xfId="0" applyFont="1" applyFill="1" applyBorder="1" applyAlignment="1"/>
    <xf numFmtId="0" fontId="3" fillId="2" borderId="0" xfId="0" applyFont="1" applyFill="1"/>
    <xf numFmtId="3" fontId="10" fillId="0" borderId="10" xfId="4" applyNumberFormat="1" applyFont="1" applyBorder="1"/>
    <xf numFmtId="3" fontId="10" fillId="0" borderId="11" xfId="4" applyNumberFormat="1" applyFont="1" applyBorder="1"/>
    <xf numFmtId="3" fontId="10" fillId="0" borderId="13" xfId="4" applyNumberFormat="1" applyFont="1" applyBorder="1"/>
    <xf numFmtId="0" fontId="9" fillId="0" borderId="12" xfId="4" applyFont="1" applyBorder="1"/>
    <xf numFmtId="0" fontId="9" fillId="0" borderId="6" xfId="4" applyFont="1" applyBorder="1"/>
    <xf numFmtId="0" fontId="10" fillId="0" borderId="3" xfId="4" applyFont="1" applyBorder="1" applyAlignment="1">
      <alignment horizontal="center"/>
    </xf>
    <xf numFmtId="0" fontId="10" fillId="0" borderId="5" xfId="4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3" fontId="0" fillId="0" borderId="11" xfId="0" applyNumberFormat="1" applyBorder="1"/>
    <xf numFmtId="3" fontId="0" fillId="0" borderId="4" xfId="0" applyNumberFormat="1" applyBorder="1"/>
    <xf numFmtId="3" fontId="0" fillId="0" borderId="13" xfId="0" applyNumberFormat="1" applyBorder="1"/>
    <xf numFmtId="3" fontId="0" fillId="0" borderId="10" xfId="0" applyNumberFormat="1" applyBorder="1"/>
    <xf numFmtId="9" fontId="0" fillId="0" borderId="3" xfId="0" applyNumberFormat="1" applyBorder="1"/>
    <xf numFmtId="9" fontId="0" fillId="0" borderId="5" xfId="0" applyNumberFormat="1" applyBorder="1"/>
    <xf numFmtId="0" fontId="9" fillId="0" borderId="12" xfId="0" applyFont="1" applyBorder="1"/>
    <xf numFmtId="0" fontId="9" fillId="0" borderId="6" xfId="0" applyFont="1" applyBorder="1"/>
    <xf numFmtId="0" fontId="10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Border="1"/>
    <xf numFmtId="0" fontId="10" fillId="0" borderId="0" xfId="4" applyFont="1" applyBorder="1" applyAlignment="1">
      <alignment horizontal="center"/>
    </xf>
    <xf numFmtId="3" fontId="10" fillId="0" borderId="0" xfId="4" applyNumberFormat="1" applyFont="1" applyBorder="1"/>
    <xf numFmtId="3" fontId="16" fillId="0" borderId="0" xfId="0" applyNumberFormat="1" applyFont="1" applyFill="1" applyBorder="1"/>
    <xf numFmtId="0" fontId="9" fillId="0" borderId="1" xfId="0" applyFont="1" applyBorder="1"/>
    <xf numFmtId="0" fontId="9" fillId="0" borderId="7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7" fillId="2" borderId="0" xfId="0" applyFont="1" applyFill="1" applyAlignment="1"/>
    <xf numFmtId="0" fontId="0" fillId="2" borderId="0" xfId="0" applyFill="1" applyAlignment="1"/>
    <xf numFmtId="0" fontId="11" fillId="2" borderId="0" xfId="1" applyFont="1" applyFill="1" applyAlignment="1" applyProtection="1">
      <alignment wrapText="1"/>
    </xf>
    <xf numFmtId="0" fontId="6" fillId="2" borderId="0" xfId="0" applyFont="1" applyFill="1"/>
    <xf numFmtId="0" fontId="12" fillId="2" borderId="0" xfId="0" applyFont="1" applyFill="1"/>
    <xf numFmtId="0" fontId="5" fillId="2" borderId="0" xfId="1" quotePrefix="1" applyFill="1" applyAlignment="1" applyProtection="1">
      <alignment horizontal="left"/>
    </xf>
    <xf numFmtId="0" fontId="5" fillId="0" borderId="0" xfId="1" applyAlignment="1" applyProtection="1"/>
    <xf numFmtId="0" fontId="7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11" fillId="2" borderId="0" xfId="1" applyFont="1" applyFill="1" applyBorder="1" applyAlignment="1" applyProtection="1">
      <alignment horizontal="left" vertical="top" wrapText="1"/>
    </xf>
    <xf numFmtId="0" fontId="11" fillId="2" borderId="0" xfId="1" applyFont="1" applyFill="1" applyAlignment="1" applyProtection="1">
      <alignment vertical="top" wrapText="1"/>
    </xf>
    <xf numFmtId="0" fontId="9" fillId="0" borderId="8" xfId="0" applyFont="1" applyBorder="1" applyAlignment="1"/>
    <xf numFmtId="0" fontId="9" fillId="0" borderId="5" xfId="0" applyFont="1" applyBorder="1" applyAlignment="1"/>
    <xf numFmtId="0" fontId="7" fillId="0" borderId="0" xfId="0" applyFont="1" applyAlignment="1"/>
    <xf numFmtId="0" fontId="0" fillId="0" borderId="0" xfId="0" applyAlignment="1"/>
    <xf numFmtId="0" fontId="9" fillId="0" borderId="14" xfId="0" applyFont="1" applyBorder="1" applyAlignment="1"/>
    <xf numFmtId="0" fontId="9" fillId="0" borderId="9" xfId="0" applyFont="1" applyBorder="1" applyAlignment="1"/>
    <xf numFmtId="0" fontId="9" fillId="0" borderId="8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3" xfId="0" applyFont="1" applyBorder="1" applyAlignment="1"/>
    <xf numFmtId="0" fontId="6" fillId="2" borderId="0" xfId="0" applyFont="1" applyFill="1" applyAlignment="1">
      <alignment wrapText="1"/>
    </xf>
    <xf numFmtId="0" fontId="11" fillId="2" borderId="0" xfId="1" applyFont="1" applyFill="1" applyBorder="1" applyAlignment="1" applyProtection="1">
      <alignment horizontal="left" vertical="top"/>
    </xf>
    <xf numFmtId="0" fontId="6" fillId="0" borderId="0" xfId="0" applyFont="1" applyAlignment="1"/>
    <xf numFmtId="0" fontId="7" fillId="0" borderId="0" xfId="4" applyFont="1" applyAlignment="1"/>
    <xf numFmtId="0" fontId="8" fillId="0" borderId="0" xfId="0" applyFont="1" applyAlignment="1"/>
    <xf numFmtId="0" fontId="6" fillId="2" borderId="0" xfId="0" applyFont="1" applyFill="1" applyBorder="1" applyAlignment="1">
      <alignment horizontal="left" wrapText="1"/>
    </xf>
    <xf numFmtId="3" fontId="19" fillId="0" borderId="0" xfId="0" applyNumberFormat="1" applyFont="1" applyFill="1" applyBorder="1" applyAlignment="1"/>
    <xf numFmtId="0" fontId="13" fillId="2" borderId="0" xfId="0" applyFont="1" applyFill="1" applyAlignment="1">
      <alignment wrapText="1"/>
    </xf>
    <xf numFmtId="0" fontId="11" fillId="0" borderId="0" xfId="1" applyFont="1" applyAlignment="1" applyProtection="1">
      <alignment vertical="top"/>
    </xf>
    <xf numFmtId="0" fontId="7" fillId="0" borderId="0" xfId="0" applyFont="1" applyAlignment="1">
      <alignment horizontal="left" wrapText="1"/>
    </xf>
    <xf numFmtId="0" fontId="7" fillId="2" borderId="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13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6" fillId="2" borderId="0" xfId="0" applyFont="1" applyFill="1" applyAlignment="1"/>
  </cellXfs>
  <cellStyles count="14">
    <cellStyle name="Hyperlink" xfId="1" builtinId="8"/>
    <cellStyle name="Hyperlink 2" xfId="2"/>
    <cellStyle name="Hyperlink 2 2" xfId="3"/>
    <cellStyle name="Normal" xfId="0" builtinId="0"/>
    <cellStyle name="Normal 2" xfId="4"/>
    <cellStyle name="Normal 2 2" xfId="8"/>
    <cellStyle name="Normal 3" xfId="7"/>
    <cellStyle name="Normal 4" xfId="6"/>
    <cellStyle name="Normal 5" xfId="10"/>
    <cellStyle name="Normal 6" xfId="12"/>
    <cellStyle name="Percent" xfId="5" builtinId="5"/>
    <cellStyle name="Percent 2" xfId="9"/>
    <cellStyle name="Percent 3" xfId="11"/>
    <cellStyle name="Percent 4" xfId="13"/>
  </cellStyles>
  <dxfs count="0"/>
  <tableStyles count="0" defaultTableStyle="TableStyleMedium2" defaultPivotStyle="PivotStyleLight16"/>
  <colors>
    <mruColors>
      <color rgb="FFED6A89"/>
      <color rgb="FFE52754"/>
      <color rgb="FFEF2754"/>
      <color rgb="FFF296AC"/>
      <color rgb="FFA81537"/>
      <color rgb="FFF7C0CD"/>
      <color rgb="FF90278E"/>
      <color rgb="FFC893C7"/>
      <color rgb="FFE9D4E8"/>
      <color rgb="FF2DA1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" Type="http://schemas.openxmlformats.org/officeDocument/2006/relationships/worksheet" Target="worksheets/sheet2.xml"/><Relationship Id="rId21" Type="http://schemas.openxmlformats.org/officeDocument/2006/relationships/worksheet" Target="worksheets/sheet11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styles" Target="style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>
                <a:latin typeface="Arial" pitchFamily="34" charset="0"/>
                <a:cs typeface="Arial" pitchFamily="34" charset="0"/>
              </a:rPr>
              <a:t>Figure</a:t>
            </a:r>
            <a:r>
              <a:rPr lang="en-GB" baseline="0">
                <a:latin typeface="Arial" pitchFamily="34" charset="0"/>
                <a:cs typeface="Arial" pitchFamily="34" charset="0"/>
              </a:rPr>
              <a:t> 1: Annual Increase in the number of households in Scotland, 2001-2014</a:t>
            </a:r>
            <a:endParaRPr lang="en-GB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37980264904697"/>
          <c:y val="0.17404493094570544"/>
          <c:w val="0.81405679389578789"/>
          <c:h val="0.72234748794190629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rgbClr val="E52754"/>
              </a:solidFill>
            </a:ln>
          </c:spPr>
          <c:marker>
            <c:spPr>
              <a:solidFill>
                <a:srgbClr val="E52754"/>
              </a:solidFill>
              <a:ln>
                <a:solidFill>
                  <a:srgbClr val="E52754"/>
                </a:solidFill>
              </a:ln>
            </c:spPr>
          </c:marker>
          <c:cat>
            <c:numRef>
              <c:f>'Figure 1 data'!$A$4:$A$17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'Figure 1 data'!$B$4:$B$17</c:f>
              <c:numCache>
                <c:formatCode>#,##0</c:formatCode>
                <c:ptCount val="14"/>
                <c:pt idx="0">
                  <c:v>17080</c:v>
                </c:pt>
                <c:pt idx="1">
                  <c:v>16865</c:v>
                </c:pt>
                <c:pt idx="2">
                  <c:v>19367</c:v>
                </c:pt>
                <c:pt idx="3">
                  <c:v>20464</c:v>
                </c:pt>
                <c:pt idx="4">
                  <c:v>23020</c:v>
                </c:pt>
                <c:pt idx="5">
                  <c:v>20902</c:v>
                </c:pt>
                <c:pt idx="6">
                  <c:v>23780</c:v>
                </c:pt>
                <c:pt idx="7">
                  <c:v>19000</c:v>
                </c:pt>
                <c:pt idx="8">
                  <c:v>13794</c:v>
                </c:pt>
                <c:pt idx="9">
                  <c:v>13080</c:v>
                </c:pt>
                <c:pt idx="10">
                  <c:v>11589</c:v>
                </c:pt>
                <c:pt idx="11">
                  <c:v>10782</c:v>
                </c:pt>
                <c:pt idx="12">
                  <c:v>14484</c:v>
                </c:pt>
                <c:pt idx="13">
                  <c:v>18231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5681920"/>
        <c:axId val="34240000"/>
      </c:lineChart>
      <c:catAx>
        <c:axId val="9568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Arial" pitchFamily="34" charset="0"/>
                    <a:cs typeface="Arial" pitchFamily="34" charset="0"/>
                  </a:defRPr>
                </a:pPr>
                <a:r>
                  <a:rPr lang="en-GB" sz="1200">
                    <a:latin typeface="Arial" pitchFamily="34" charset="0"/>
                    <a:cs typeface="Arial" pitchFamily="34" charset="0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240000"/>
        <c:crosses val="autoZero"/>
        <c:auto val="1"/>
        <c:lblAlgn val="ctr"/>
        <c:lblOffset val="100"/>
        <c:noMultiLvlLbl val="0"/>
      </c:catAx>
      <c:valAx>
        <c:axId val="34240000"/>
        <c:scaling>
          <c:orientation val="minMax"/>
          <c:max val="25000"/>
          <c:min val="0"/>
        </c:scaling>
        <c:delete val="0"/>
        <c:axPos val="l"/>
        <c:title>
          <c:tx>
            <c:rich>
              <a:bodyPr/>
              <a:lstStyle/>
              <a:p>
                <a:pPr algn="ctr" rtl="0">
                  <a:defRPr sz="1200">
                    <a:latin typeface="Arial" pitchFamily="34" charset="0"/>
                    <a:cs typeface="Arial" pitchFamily="34" charset="0"/>
                  </a:defRPr>
                </a:pPr>
                <a:r>
                  <a:rPr lang="en-GB" sz="1200">
                    <a:latin typeface="Arial" pitchFamily="34" charset="0"/>
                    <a:cs typeface="Arial" pitchFamily="34" charset="0"/>
                  </a:rPr>
                  <a:t>Annual increase in number of households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5681920"/>
        <c:crosses val="autoZero"/>
        <c:crossBetween val="midCat"/>
        <c:majorUnit val="2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/>
              <a:t>Figure 16: Percentage of dwellings in each data zone with 'occupied exemptions' from Council Tax (e.g. all-student households or armed forces accommodation) in each Council area, September 2014 (Boxplot)</a:t>
            </a:r>
          </a:p>
        </c:rich>
      </c:tx>
      <c:layout>
        <c:manualLayout>
          <c:xMode val="edge"/>
          <c:yMode val="edge"/>
          <c:x val="0.15262158164295395"/>
          <c:y val="4.357298474945534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96485078863574"/>
          <c:y val="0.12423103974748255"/>
          <c:w val="0.72824278626613681"/>
          <c:h val="0.8069605841753441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16 data'!$R$3</c:f>
              <c:strCache>
                <c:ptCount val="1"/>
                <c:pt idx="0">
                  <c:v>5th percentile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'Figure 16 data'!$Q$4:$Q$35</c:f>
              <c:strCache>
                <c:ptCount val="32"/>
                <c:pt idx="0">
                  <c:v>Eilean Siar</c:v>
                </c:pt>
                <c:pt idx="1">
                  <c:v>Aberdeenshire</c:v>
                </c:pt>
                <c:pt idx="2">
                  <c:v>Angus</c:v>
                </c:pt>
                <c:pt idx="3">
                  <c:v>East Ayrshire</c:v>
                </c:pt>
                <c:pt idx="4">
                  <c:v>Highland</c:v>
                </c:pt>
                <c:pt idx="5">
                  <c:v>Scottish Borders</c:v>
                </c:pt>
                <c:pt idx="6">
                  <c:v>Dumfries &amp; Galloway</c:v>
                </c:pt>
                <c:pt idx="7">
                  <c:v>West Dunbartonshire</c:v>
                </c:pt>
                <c:pt idx="8">
                  <c:v>Falkirk</c:v>
                </c:pt>
                <c:pt idx="9">
                  <c:v>East Dunbartonshire</c:v>
                </c:pt>
                <c:pt idx="10">
                  <c:v>Shetland Islands</c:v>
                </c:pt>
                <c:pt idx="11">
                  <c:v>North Ayrshire</c:v>
                </c:pt>
                <c:pt idx="12">
                  <c:v>North Lanarkshire</c:v>
                </c:pt>
                <c:pt idx="13">
                  <c:v>East Renfrewshire</c:v>
                </c:pt>
                <c:pt idx="14">
                  <c:v>Perth &amp; Kinross</c:v>
                </c:pt>
                <c:pt idx="15">
                  <c:v>Orkney Islands</c:v>
                </c:pt>
                <c:pt idx="16">
                  <c:v>Fife</c:v>
                </c:pt>
                <c:pt idx="17">
                  <c:v>South Lanarkshire</c:v>
                </c:pt>
                <c:pt idx="18">
                  <c:v>Inverclyde</c:v>
                </c:pt>
                <c:pt idx="19">
                  <c:v>South Ayrshire</c:v>
                </c:pt>
                <c:pt idx="20">
                  <c:v>West Lothian</c:v>
                </c:pt>
                <c:pt idx="21">
                  <c:v>East Lothian</c:v>
                </c:pt>
                <c:pt idx="22">
                  <c:v>Moray</c:v>
                </c:pt>
                <c:pt idx="23">
                  <c:v>Argyll &amp; Bute</c:v>
                </c:pt>
                <c:pt idx="24">
                  <c:v>Midlothian</c:v>
                </c:pt>
                <c:pt idx="25">
                  <c:v>Renfrewshire</c:v>
                </c:pt>
                <c:pt idx="26">
                  <c:v>Stirling</c:v>
                </c:pt>
                <c:pt idx="27">
                  <c:v>Clackmannanshire</c:v>
                </c:pt>
                <c:pt idx="28">
                  <c:v>Aberdeen City</c:v>
                </c:pt>
                <c:pt idx="29">
                  <c:v>Glasgow City</c:v>
                </c:pt>
                <c:pt idx="30">
                  <c:v>Dundee City</c:v>
                </c:pt>
                <c:pt idx="31">
                  <c:v>Edinburgh, City of</c:v>
                </c:pt>
              </c:strCache>
            </c:strRef>
          </c:cat>
          <c:val>
            <c:numRef>
              <c:f>'Figure 16 data'!$R$4:$R$35</c:f>
              <c:numCache>
                <c:formatCode>0%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2.1775000000000002E-3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2.1167E-3</c:v>
                </c:pt>
                <c:pt idx="29">
                  <c:v>3.3316999999999999E-3</c:v>
                </c:pt>
                <c:pt idx="30">
                  <c:v>0</c:v>
                </c:pt>
                <c:pt idx="31">
                  <c:v>1.6805299999999999E-2</c:v>
                </c:pt>
              </c:numCache>
            </c:numRef>
          </c:val>
        </c:ser>
        <c:ser>
          <c:idx val="1"/>
          <c:order val="1"/>
          <c:tx>
            <c:strRef>
              <c:f>'Figure 16 data'!$S$3</c:f>
              <c:strCache>
                <c:ptCount val="1"/>
                <c:pt idx="0">
                  <c:v>Q1-5th percentile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minus>
              <c:numRef>
                <c:f>'Figure 16 data'!$S$4:$S$35</c:f>
                <c:numCache>
                  <c:formatCode>General</c:formatCode>
                  <c:ptCount val="32"/>
                  <c:pt idx="0">
                    <c:v>2.2561E-3</c:v>
                  </c:pt>
                  <c:pt idx="1">
                    <c:v>0</c:v>
                  </c:pt>
                  <c:pt idx="2">
                    <c:v>0</c:v>
                  </c:pt>
                  <c:pt idx="3">
                    <c:v>2.5403000000000001E-3</c:v>
                  </c:pt>
                  <c:pt idx="4">
                    <c:v>2.8993999999999999E-3</c:v>
                  </c:pt>
                  <c:pt idx="5">
                    <c:v>2.7820000000000002E-3</c:v>
                  </c:pt>
                  <c:pt idx="6">
                    <c:v>2.7802999999999999E-3</c:v>
                  </c:pt>
                  <c:pt idx="7">
                    <c:v>3.1695999999999998E-3</c:v>
                  </c:pt>
                  <c:pt idx="8">
                    <c:v>3.0920000000000001E-3</c:v>
                  </c:pt>
                  <c:pt idx="9">
                    <c:v>3.1113E-3</c:v>
                  </c:pt>
                  <c:pt idx="10">
                    <c:v>2.3982000000000001E-3</c:v>
                  </c:pt>
                  <c:pt idx="11">
                    <c:v>3.2255999999999999E-3</c:v>
                  </c:pt>
                  <c:pt idx="12">
                    <c:v>3.1373E-3</c:v>
                  </c:pt>
                  <c:pt idx="13">
                    <c:v>3.5696999999999999E-3</c:v>
                  </c:pt>
                  <c:pt idx="14">
                    <c:v>2.6851000000000002E-3</c:v>
                  </c:pt>
                  <c:pt idx="15">
                    <c:v>2.0202999999999996E-3</c:v>
                  </c:pt>
                  <c:pt idx="16">
                    <c:v>4.1957000000000001E-3</c:v>
                  </c:pt>
                  <c:pt idx="17">
                    <c:v>3.5136999999999998E-3</c:v>
                  </c:pt>
                  <c:pt idx="18">
                    <c:v>4.0856E-3</c:v>
                  </c:pt>
                  <c:pt idx="19">
                    <c:v>3.2468000000000002E-3</c:v>
                  </c:pt>
                  <c:pt idx="20">
                    <c:v>3.4190000000000002E-3</c:v>
                  </c:pt>
                  <c:pt idx="21">
                    <c:v>3.7545999999999999E-3</c:v>
                  </c:pt>
                  <c:pt idx="22">
                    <c:v>4.1345000000000002E-3</c:v>
                  </c:pt>
                  <c:pt idx="23">
                    <c:v>4.7039999999999998E-3</c:v>
                  </c:pt>
                  <c:pt idx="24">
                    <c:v>4.8187999999999998E-3</c:v>
                  </c:pt>
                  <c:pt idx="25">
                    <c:v>5.2970999999999999E-3</c:v>
                  </c:pt>
                  <c:pt idx="26">
                    <c:v>4.4416999999999998E-3</c:v>
                  </c:pt>
                  <c:pt idx="27">
                    <c:v>7.6252000000000004E-3</c:v>
                  </c:pt>
                  <c:pt idx="28">
                    <c:v>5.7533999999999997E-3</c:v>
                  </c:pt>
                  <c:pt idx="29">
                    <c:v>9.4018999999999995E-3</c:v>
                  </c:pt>
                  <c:pt idx="30">
                    <c:v>9.7262000000000008E-3</c:v>
                  </c:pt>
                  <c:pt idx="31">
                    <c:v>9.2459000000000013E-3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'Figure 16 data'!$Q$4:$Q$35</c:f>
              <c:strCache>
                <c:ptCount val="32"/>
                <c:pt idx="0">
                  <c:v>Eilean Siar</c:v>
                </c:pt>
                <c:pt idx="1">
                  <c:v>Aberdeenshire</c:v>
                </c:pt>
                <c:pt idx="2">
                  <c:v>Angus</c:v>
                </c:pt>
                <c:pt idx="3">
                  <c:v>East Ayrshire</c:v>
                </c:pt>
                <c:pt idx="4">
                  <c:v>Highland</c:v>
                </c:pt>
                <c:pt idx="5">
                  <c:v>Scottish Borders</c:v>
                </c:pt>
                <c:pt idx="6">
                  <c:v>Dumfries &amp; Galloway</c:v>
                </c:pt>
                <c:pt idx="7">
                  <c:v>West Dunbartonshire</c:v>
                </c:pt>
                <c:pt idx="8">
                  <c:v>Falkirk</c:v>
                </c:pt>
                <c:pt idx="9">
                  <c:v>East Dunbartonshire</c:v>
                </c:pt>
                <c:pt idx="10">
                  <c:v>Shetland Islands</c:v>
                </c:pt>
                <c:pt idx="11">
                  <c:v>North Ayrshire</c:v>
                </c:pt>
                <c:pt idx="12">
                  <c:v>North Lanarkshire</c:v>
                </c:pt>
                <c:pt idx="13">
                  <c:v>East Renfrewshire</c:v>
                </c:pt>
                <c:pt idx="14">
                  <c:v>Perth &amp; Kinross</c:v>
                </c:pt>
                <c:pt idx="15">
                  <c:v>Orkney Islands</c:v>
                </c:pt>
                <c:pt idx="16">
                  <c:v>Fife</c:v>
                </c:pt>
                <c:pt idx="17">
                  <c:v>South Lanarkshire</c:v>
                </c:pt>
                <c:pt idx="18">
                  <c:v>Inverclyde</c:v>
                </c:pt>
                <c:pt idx="19">
                  <c:v>South Ayrshire</c:v>
                </c:pt>
                <c:pt idx="20">
                  <c:v>West Lothian</c:v>
                </c:pt>
                <c:pt idx="21">
                  <c:v>East Lothian</c:v>
                </c:pt>
                <c:pt idx="22">
                  <c:v>Moray</c:v>
                </c:pt>
                <c:pt idx="23">
                  <c:v>Argyll &amp; Bute</c:v>
                </c:pt>
                <c:pt idx="24">
                  <c:v>Midlothian</c:v>
                </c:pt>
                <c:pt idx="25">
                  <c:v>Renfrewshire</c:v>
                </c:pt>
                <c:pt idx="26">
                  <c:v>Stirling</c:v>
                </c:pt>
                <c:pt idx="27">
                  <c:v>Clackmannanshire</c:v>
                </c:pt>
                <c:pt idx="28">
                  <c:v>Aberdeen City</c:v>
                </c:pt>
                <c:pt idx="29">
                  <c:v>Glasgow City</c:v>
                </c:pt>
                <c:pt idx="30">
                  <c:v>Dundee City</c:v>
                </c:pt>
                <c:pt idx="31">
                  <c:v>Edinburgh, City of</c:v>
                </c:pt>
              </c:strCache>
            </c:strRef>
          </c:cat>
          <c:val>
            <c:numRef>
              <c:f>'Figure 16 data'!$S$4:$S$35</c:f>
              <c:numCache>
                <c:formatCode>0%</c:formatCode>
                <c:ptCount val="32"/>
                <c:pt idx="0">
                  <c:v>2.2561E-3</c:v>
                </c:pt>
                <c:pt idx="1">
                  <c:v>0</c:v>
                </c:pt>
                <c:pt idx="2">
                  <c:v>0</c:v>
                </c:pt>
                <c:pt idx="3">
                  <c:v>2.5403000000000001E-3</c:v>
                </c:pt>
                <c:pt idx="4">
                  <c:v>2.8993999999999999E-3</c:v>
                </c:pt>
                <c:pt idx="5">
                  <c:v>2.7820000000000002E-3</c:v>
                </c:pt>
                <c:pt idx="6">
                  <c:v>2.7802999999999999E-3</c:v>
                </c:pt>
                <c:pt idx="7">
                  <c:v>3.1695999999999998E-3</c:v>
                </c:pt>
                <c:pt idx="8">
                  <c:v>3.0920000000000001E-3</c:v>
                </c:pt>
                <c:pt idx="9">
                  <c:v>3.1113E-3</c:v>
                </c:pt>
                <c:pt idx="10">
                  <c:v>2.3982000000000001E-3</c:v>
                </c:pt>
                <c:pt idx="11">
                  <c:v>3.2255999999999999E-3</c:v>
                </c:pt>
                <c:pt idx="12">
                  <c:v>3.1373E-3</c:v>
                </c:pt>
                <c:pt idx="13">
                  <c:v>3.5696999999999999E-3</c:v>
                </c:pt>
                <c:pt idx="14">
                  <c:v>2.6851000000000002E-3</c:v>
                </c:pt>
                <c:pt idx="15">
                  <c:v>2.0202999999999996E-3</c:v>
                </c:pt>
                <c:pt idx="16">
                  <c:v>4.1957000000000001E-3</c:v>
                </c:pt>
                <c:pt idx="17">
                  <c:v>3.5136999999999998E-3</c:v>
                </c:pt>
                <c:pt idx="18">
                  <c:v>4.0856E-3</c:v>
                </c:pt>
                <c:pt idx="19">
                  <c:v>3.2468000000000002E-3</c:v>
                </c:pt>
                <c:pt idx="20">
                  <c:v>3.4190000000000002E-3</c:v>
                </c:pt>
                <c:pt idx="21">
                  <c:v>3.7545999999999999E-3</c:v>
                </c:pt>
                <c:pt idx="22">
                  <c:v>4.1345000000000002E-3</c:v>
                </c:pt>
                <c:pt idx="23">
                  <c:v>4.7039999999999998E-3</c:v>
                </c:pt>
                <c:pt idx="24">
                  <c:v>4.8187999999999998E-3</c:v>
                </c:pt>
                <c:pt idx="25">
                  <c:v>5.2970999999999999E-3</c:v>
                </c:pt>
                <c:pt idx="26">
                  <c:v>4.4416999999999998E-3</c:v>
                </c:pt>
                <c:pt idx="27">
                  <c:v>7.6252000000000004E-3</c:v>
                </c:pt>
                <c:pt idx="28">
                  <c:v>5.7533999999999997E-3</c:v>
                </c:pt>
                <c:pt idx="29">
                  <c:v>9.4018999999999995E-3</c:v>
                </c:pt>
                <c:pt idx="30">
                  <c:v>9.7262000000000008E-3</c:v>
                </c:pt>
                <c:pt idx="31">
                  <c:v>9.2459000000000013E-3</c:v>
                </c:pt>
              </c:numCache>
            </c:numRef>
          </c:val>
        </c:ser>
        <c:ser>
          <c:idx val="2"/>
          <c:order val="2"/>
          <c:tx>
            <c:strRef>
              <c:f>'Figure 16 data'!$T$3</c:f>
              <c:strCache>
                <c:ptCount val="1"/>
                <c:pt idx="0">
                  <c:v>Q2-Q1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16 data'!$Q$4:$Q$35</c:f>
              <c:strCache>
                <c:ptCount val="32"/>
                <c:pt idx="0">
                  <c:v>Eilean Siar</c:v>
                </c:pt>
                <c:pt idx="1">
                  <c:v>Aberdeenshire</c:v>
                </c:pt>
                <c:pt idx="2">
                  <c:v>Angus</c:v>
                </c:pt>
                <c:pt idx="3">
                  <c:v>East Ayrshire</c:v>
                </c:pt>
                <c:pt idx="4">
                  <c:v>Highland</c:v>
                </c:pt>
                <c:pt idx="5">
                  <c:v>Scottish Borders</c:v>
                </c:pt>
                <c:pt idx="6">
                  <c:v>Dumfries &amp; Galloway</c:v>
                </c:pt>
                <c:pt idx="7">
                  <c:v>West Dunbartonshire</c:v>
                </c:pt>
                <c:pt idx="8">
                  <c:v>Falkirk</c:v>
                </c:pt>
                <c:pt idx="9">
                  <c:v>East Dunbartonshire</c:v>
                </c:pt>
                <c:pt idx="10">
                  <c:v>Shetland Islands</c:v>
                </c:pt>
                <c:pt idx="11">
                  <c:v>North Ayrshire</c:v>
                </c:pt>
                <c:pt idx="12">
                  <c:v>North Lanarkshire</c:v>
                </c:pt>
                <c:pt idx="13">
                  <c:v>East Renfrewshire</c:v>
                </c:pt>
                <c:pt idx="14">
                  <c:v>Perth &amp; Kinross</c:v>
                </c:pt>
                <c:pt idx="15">
                  <c:v>Orkney Islands</c:v>
                </c:pt>
                <c:pt idx="16">
                  <c:v>Fife</c:v>
                </c:pt>
                <c:pt idx="17">
                  <c:v>South Lanarkshire</c:v>
                </c:pt>
                <c:pt idx="18">
                  <c:v>Inverclyde</c:v>
                </c:pt>
                <c:pt idx="19">
                  <c:v>South Ayrshire</c:v>
                </c:pt>
                <c:pt idx="20">
                  <c:v>West Lothian</c:v>
                </c:pt>
                <c:pt idx="21">
                  <c:v>East Lothian</c:v>
                </c:pt>
                <c:pt idx="22">
                  <c:v>Moray</c:v>
                </c:pt>
                <c:pt idx="23">
                  <c:v>Argyll &amp; Bute</c:v>
                </c:pt>
                <c:pt idx="24">
                  <c:v>Midlothian</c:v>
                </c:pt>
                <c:pt idx="25">
                  <c:v>Renfrewshire</c:v>
                </c:pt>
                <c:pt idx="26">
                  <c:v>Stirling</c:v>
                </c:pt>
                <c:pt idx="27">
                  <c:v>Clackmannanshire</c:v>
                </c:pt>
                <c:pt idx="28">
                  <c:v>Aberdeen City</c:v>
                </c:pt>
                <c:pt idx="29">
                  <c:v>Glasgow City</c:v>
                </c:pt>
                <c:pt idx="30">
                  <c:v>Dundee City</c:v>
                </c:pt>
                <c:pt idx="31">
                  <c:v>Edinburgh, City of</c:v>
                </c:pt>
              </c:strCache>
            </c:strRef>
          </c:cat>
          <c:val>
            <c:numRef>
              <c:f>'Figure 16 data'!$T$4:$T$35</c:f>
              <c:numCache>
                <c:formatCode>0%</c:formatCode>
                <c:ptCount val="32"/>
                <c:pt idx="0">
                  <c:v>1.6267E-3</c:v>
                </c:pt>
                <c:pt idx="1">
                  <c:v>4.4289000000000004E-3</c:v>
                </c:pt>
                <c:pt idx="2">
                  <c:v>4.5415000000000004E-3</c:v>
                </c:pt>
                <c:pt idx="3">
                  <c:v>2.6866999999999998E-3</c:v>
                </c:pt>
                <c:pt idx="4">
                  <c:v>3.392E-3</c:v>
                </c:pt>
                <c:pt idx="5">
                  <c:v>3.7664999999999994E-3</c:v>
                </c:pt>
                <c:pt idx="6">
                  <c:v>3.9175000000000008E-3</c:v>
                </c:pt>
                <c:pt idx="7">
                  <c:v>3.5376000000000001E-3</c:v>
                </c:pt>
                <c:pt idx="8">
                  <c:v>3.7349000000000002E-3</c:v>
                </c:pt>
                <c:pt idx="9">
                  <c:v>3.7713E-3</c:v>
                </c:pt>
                <c:pt idx="10">
                  <c:v>4.4896999999999992E-3</c:v>
                </c:pt>
                <c:pt idx="11">
                  <c:v>3.8670000000000002E-3</c:v>
                </c:pt>
                <c:pt idx="12">
                  <c:v>3.9617999999999997E-3</c:v>
                </c:pt>
                <c:pt idx="13">
                  <c:v>3.7202000000000003E-3</c:v>
                </c:pt>
                <c:pt idx="14">
                  <c:v>4.6369000000000002E-3</c:v>
                </c:pt>
                <c:pt idx="15">
                  <c:v>3.8203999999999998E-3</c:v>
                </c:pt>
                <c:pt idx="16">
                  <c:v>3.8557999999999995E-3</c:v>
                </c:pt>
                <c:pt idx="17">
                  <c:v>4.7521999999999998E-3</c:v>
                </c:pt>
                <c:pt idx="18">
                  <c:v>4.2667E-3</c:v>
                </c:pt>
                <c:pt idx="19">
                  <c:v>5.2517000000000006E-3</c:v>
                </c:pt>
                <c:pt idx="20">
                  <c:v>5.1185999999999992E-3</c:v>
                </c:pt>
                <c:pt idx="21">
                  <c:v>4.9160000000000002E-3</c:v>
                </c:pt>
                <c:pt idx="22">
                  <c:v>5.4630999999999994E-3</c:v>
                </c:pt>
                <c:pt idx="23">
                  <c:v>4.9338000000000003E-3</c:v>
                </c:pt>
                <c:pt idx="24">
                  <c:v>5.3574999999999994E-3</c:v>
                </c:pt>
                <c:pt idx="25">
                  <c:v>5.3911999999999996E-3</c:v>
                </c:pt>
                <c:pt idx="26">
                  <c:v>7.0010000000000003E-3</c:v>
                </c:pt>
                <c:pt idx="27">
                  <c:v>7.6574E-3</c:v>
                </c:pt>
                <c:pt idx="28">
                  <c:v>1.1884900000000002E-2</c:v>
                </c:pt>
                <c:pt idx="29">
                  <c:v>1.1117E-2</c:v>
                </c:pt>
                <c:pt idx="30">
                  <c:v>1.44887E-2</c:v>
                </c:pt>
                <c:pt idx="31">
                  <c:v>1.02609E-2</c:v>
                </c:pt>
              </c:numCache>
            </c:numRef>
          </c:val>
        </c:ser>
        <c:ser>
          <c:idx val="3"/>
          <c:order val="3"/>
          <c:tx>
            <c:strRef>
              <c:f>'Figure 16 data'!$U$3</c:f>
              <c:strCache>
                <c:ptCount val="1"/>
                <c:pt idx="0">
                  <c:v>Q3-Q2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'Figure 16 data'!$V$4:$V$35</c:f>
                <c:numCache>
                  <c:formatCode>General</c:formatCode>
                  <c:ptCount val="32"/>
                  <c:pt idx="0">
                    <c:v>8.0716E-3</c:v>
                  </c:pt>
                  <c:pt idx="1">
                    <c:v>1.7319599999999997E-2</c:v>
                  </c:pt>
                  <c:pt idx="2">
                    <c:v>2.0534500000000001E-2</c:v>
                  </c:pt>
                  <c:pt idx="3">
                    <c:v>1.4300499999999999E-2</c:v>
                  </c:pt>
                  <c:pt idx="4">
                    <c:v>2.05294E-2</c:v>
                  </c:pt>
                  <c:pt idx="5">
                    <c:v>1.8312099999999998E-2</c:v>
                  </c:pt>
                  <c:pt idx="6">
                    <c:v>2.5767100000000001E-2</c:v>
                  </c:pt>
                  <c:pt idx="7">
                    <c:v>6.8549000000000006E-3</c:v>
                  </c:pt>
                  <c:pt idx="8">
                    <c:v>1.0352300000000002E-2</c:v>
                  </c:pt>
                  <c:pt idx="9">
                    <c:v>1.12947E-2</c:v>
                  </c:pt>
                  <c:pt idx="10">
                    <c:v>1.4923400000000002E-2</c:v>
                  </c:pt>
                  <c:pt idx="11">
                    <c:v>1.3583200000000002E-2</c:v>
                  </c:pt>
                  <c:pt idx="12">
                    <c:v>1.24037E-2</c:v>
                  </c:pt>
                  <c:pt idx="13">
                    <c:v>2.7844000000000001E-2</c:v>
                  </c:pt>
                  <c:pt idx="14">
                    <c:v>2.2166700000000001E-2</c:v>
                  </c:pt>
                  <c:pt idx="15">
                    <c:v>1.6943699999999999E-2</c:v>
                  </c:pt>
                  <c:pt idx="16">
                    <c:v>2.6801400000000003E-2</c:v>
                  </c:pt>
                  <c:pt idx="17">
                    <c:v>1.5886299999999999E-2</c:v>
                  </c:pt>
                  <c:pt idx="18">
                    <c:v>2.24631E-2</c:v>
                  </c:pt>
                  <c:pt idx="19">
                    <c:v>1.3201299999999999E-2</c:v>
                  </c:pt>
                  <c:pt idx="20">
                    <c:v>1.2975200000000001E-2</c:v>
                  </c:pt>
                  <c:pt idx="21">
                    <c:v>1.66514E-2</c:v>
                  </c:pt>
                  <c:pt idx="22">
                    <c:v>0.20644099999999999</c:v>
                  </c:pt>
                  <c:pt idx="23">
                    <c:v>5.7238999999999998E-2</c:v>
                  </c:pt>
                  <c:pt idx="24">
                    <c:v>2.2729100000000002E-2</c:v>
                  </c:pt>
                  <c:pt idx="25">
                    <c:v>2.9988499999999998E-2</c:v>
                  </c:pt>
                  <c:pt idx="26">
                    <c:v>0.15298020000000001</c:v>
                  </c:pt>
                  <c:pt idx="27">
                    <c:v>1.5743500000000001E-2</c:v>
                  </c:pt>
                  <c:pt idx="28">
                    <c:v>0.1200929</c:v>
                  </c:pt>
                  <c:pt idx="29">
                    <c:v>0.11541530000000001</c:v>
                  </c:pt>
                  <c:pt idx="30">
                    <c:v>0.20540420000000001</c:v>
                  </c:pt>
                  <c:pt idx="31">
                    <c:v>0.15857280000000001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'Figure 16 data'!$Q$4:$Q$35</c:f>
              <c:strCache>
                <c:ptCount val="32"/>
                <c:pt idx="0">
                  <c:v>Eilean Siar</c:v>
                </c:pt>
                <c:pt idx="1">
                  <c:v>Aberdeenshire</c:v>
                </c:pt>
                <c:pt idx="2">
                  <c:v>Angus</c:v>
                </c:pt>
                <c:pt idx="3">
                  <c:v>East Ayrshire</c:v>
                </c:pt>
                <c:pt idx="4">
                  <c:v>Highland</c:v>
                </c:pt>
                <c:pt idx="5">
                  <c:v>Scottish Borders</c:v>
                </c:pt>
                <c:pt idx="6">
                  <c:v>Dumfries &amp; Galloway</c:v>
                </c:pt>
                <c:pt idx="7">
                  <c:v>West Dunbartonshire</c:v>
                </c:pt>
                <c:pt idx="8">
                  <c:v>Falkirk</c:v>
                </c:pt>
                <c:pt idx="9">
                  <c:v>East Dunbartonshire</c:v>
                </c:pt>
                <c:pt idx="10">
                  <c:v>Shetland Islands</c:v>
                </c:pt>
                <c:pt idx="11">
                  <c:v>North Ayrshire</c:v>
                </c:pt>
                <c:pt idx="12">
                  <c:v>North Lanarkshire</c:v>
                </c:pt>
                <c:pt idx="13">
                  <c:v>East Renfrewshire</c:v>
                </c:pt>
                <c:pt idx="14">
                  <c:v>Perth &amp; Kinross</c:v>
                </c:pt>
                <c:pt idx="15">
                  <c:v>Orkney Islands</c:v>
                </c:pt>
                <c:pt idx="16">
                  <c:v>Fife</c:v>
                </c:pt>
                <c:pt idx="17">
                  <c:v>South Lanarkshire</c:v>
                </c:pt>
                <c:pt idx="18">
                  <c:v>Inverclyde</c:v>
                </c:pt>
                <c:pt idx="19">
                  <c:v>South Ayrshire</c:v>
                </c:pt>
                <c:pt idx="20">
                  <c:v>West Lothian</c:v>
                </c:pt>
                <c:pt idx="21">
                  <c:v>East Lothian</c:v>
                </c:pt>
                <c:pt idx="22">
                  <c:v>Moray</c:v>
                </c:pt>
                <c:pt idx="23">
                  <c:v>Argyll &amp; Bute</c:v>
                </c:pt>
                <c:pt idx="24">
                  <c:v>Midlothian</c:v>
                </c:pt>
                <c:pt idx="25">
                  <c:v>Renfrewshire</c:v>
                </c:pt>
                <c:pt idx="26">
                  <c:v>Stirling</c:v>
                </c:pt>
                <c:pt idx="27">
                  <c:v>Clackmannanshire</c:v>
                </c:pt>
                <c:pt idx="28">
                  <c:v>Aberdeen City</c:v>
                </c:pt>
                <c:pt idx="29">
                  <c:v>Glasgow City</c:v>
                </c:pt>
                <c:pt idx="30">
                  <c:v>Dundee City</c:v>
                </c:pt>
                <c:pt idx="31">
                  <c:v>Edinburgh, City of</c:v>
                </c:pt>
              </c:strCache>
            </c:strRef>
          </c:cat>
          <c:val>
            <c:numRef>
              <c:f>'Figure 16 data'!$U$4:$U$35</c:f>
              <c:numCache>
                <c:formatCode>0%</c:formatCode>
                <c:ptCount val="32"/>
                <c:pt idx="0">
                  <c:v>3.0633000000000001E-3</c:v>
                </c:pt>
                <c:pt idx="1">
                  <c:v>6.0870999999999989E-3</c:v>
                </c:pt>
                <c:pt idx="2">
                  <c:v>5.5598999999999996E-3</c:v>
                </c:pt>
                <c:pt idx="3">
                  <c:v>4.7052000000000005E-3</c:v>
                </c:pt>
                <c:pt idx="4">
                  <c:v>6.1935999999999996E-3</c:v>
                </c:pt>
                <c:pt idx="5">
                  <c:v>4.5569E-3</c:v>
                </c:pt>
                <c:pt idx="6">
                  <c:v>6.7005999999999993E-3</c:v>
                </c:pt>
                <c:pt idx="7">
                  <c:v>5.6264000000000002E-3</c:v>
                </c:pt>
                <c:pt idx="8">
                  <c:v>5.1112999999999992E-3</c:v>
                </c:pt>
                <c:pt idx="9">
                  <c:v>4.9746E-3</c:v>
                </c:pt>
                <c:pt idx="10">
                  <c:v>3.4405999999999994E-3</c:v>
                </c:pt>
                <c:pt idx="11">
                  <c:v>5.9499999999999996E-3</c:v>
                </c:pt>
                <c:pt idx="12">
                  <c:v>4.6625000000000008E-3</c:v>
                </c:pt>
                <c:pt idx="13">
                  <c:v>9.5962000000000009E-3</c:v>
                </c:pt>
                <c:pt idx="14">
                  <c:v>7.1264999999999992E-3</c:v>
                </c:pt>
                <c:pt idx="15">
                  <c:v>4.3116000000000005E-3</c:v>
                </c:pt>
                <c:pt idx="16">
                  <c:v>5.4774999999999997E-3</c:v>
                </c:pt>
                <c:pt idx="17">
                  <c:v>6.9235000000000008E-3</c:v>
                </c:pt>
                <c:pt idx="18">
                  <c:v>6.8512999999999994E-3</c:v>
                </c:pt>
                <c:pt idx="19">
                  <c:v>7.9488000000000007E-3</c:v>
                </c:pt>
                <c:pt idx="20">
                  <c:v>5.3345000000000007E-3</c:v>
                </c:pt>
                <c:pt idx="21">
                  <c:v>4.524799999999999E-3</c:v>
                </c:pt>
                <c:pt idx="22">
                  <c:v>1.0525500000000002E-2</c:v>
                </c:pt>
                <c:pt idx="23">
                  <c:v>1.1250499999999998E-2</c:v>
                </c:pt>
                <c:pt idx="24">
                  <c:v>6.1756999999999992E-3</c:v>
                </c:pt>
                <c:pt idx="25">
                  <c:v>9.2780999999999992E-3</c:v>
                </c:pt>
                <c:pt idx="26">
                  <c:v>1.5393E-2</c:v>
                </c:pt>
                <c:pt idx="27">
                  <c:v>1.1585999999999999E-2</c:v>
                </c:pt>
                <c:pt idx="28">
                  <c:v>3.5097900000000001E-2</c:v>
                </c:pt>
                <c:pt idx="29">
                  <c:v>1.8920800000000002E-2</c:v>
                </c:pt>
                <c:pt idx="30">
                  <c:v>2.8794299999999998E-2</c:v>
                </c:pt>
                <c:pt idx="31">
                  <c:v>2.5732100000000001E-2</c:v>
                </c:pt>
              </c:numCache>
            </c:numRef>
          </c:val>
        </c:ser>
        <c:ser>
          <c:idx val="4"/>
          <c:order val="4"/>
          <c:tx>
            <c:strRef>
              <c:f>'Figure 16 data'!$V$3</c:f>
              <c:strCache>
                <c:ptCount val="1"/>
                <c:pt idx="0">
                  <c:v>95th-Q3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'Figure 16 data'!$Q$4:$Q$35</c:f>
              <c:strCache>
                <c:ptCount val="32"/>
                <c:pt idx="0">
                  <c:v>Eilean Siar</c:v>
                </c:pt>
                <c:pt idx="1">
                  <c:v>Aberdeenshire</c:v>
                </c:pt>
                <c:pt idx="2">
                  <c:v>Angus</c:v>
                </c:pt>
                <c:pt idx="3">
                  <c:v>East Ayrshire</c:v>
                </c:pt>
                <c:pt idx="4">
                  <c:v>Highland</c:v>
                </c:pt>
                <c:pt idx="5">
                  <c:v>Scottish Borders</c:v>
                </c:pt>
                <c:pt idx="6">
                  <c:v>Dumfries &amp; Galloway</c:v>
                </c:pt>
                <c:pt idx="7">
                  <c:v>West Dunbartonshire</c:v>
                </c:pt>
                <c:pt idx="8">
                  <c:v>Falkirk</c:v>
                </c:pt>
                <c:pt idx="9">
                  <c:v>East Dunbartonshire</c:v>
                </c:pt>
                <c:pt idx="10">
                  <c:v>Shetland Islands</c:v>
                </c:pt>
                <c:pt idx="11">
                  <c:v>North Ayrshire</c:v>
                </c:pt>
                <c:pt idx="12">
                  <c:v>North Lanarkshire</c:v>
                </c:pt>
                <c:pt idx="13">
                  <c:v>East Renfrewshire</c:v>
                </c:pt>
                <c:pt idx="14">
                  <c:v>Perth &amp; Kinross</c:v>
                </c:pt>
                <c:pt idx="15">
                  <c:v>Orkney Islands</c:v>
                </c:pt>
                <c:pt idx="16">
                  <c:v>Fife</c:v>
                </c:pt>
                <c:pt idx="17">
                  <c:v>South Lanarkshire</c:v>
                </c:pt>
                <c:pt idx="18">
                  <c:v>Inverclyde</c:v>
                </c:pt>
                <c:pt idx="19">
                  <c:v>South Ayrshire</c:v>
                </c:pt>
                <c:pt idx="20">
                  <c:v>West Lothian</c:v>
                </c:pt>
                <c:pt idx="21">
                  <c:v>East Lothian</c:v>
                </c:pt>
                <c:pt idx="22">
                  <c:v>Moray</c:v>
                </c:pt>
                <c:pt idx="23">
                  <c:v>Argyll &amp; Bute</c:v>
                </c:pt>
                <c:pt idx="24">
                  <c:v>Midlothian</c:v>
                </c:pt>
                <c:pt idx="25">
                  <c:v>Renfrewshire</c:v>
                </c:pt>
                <c:pt idx="26">
                  <c:v>Stirling</c:v>
                </c:pt>
                <c:pt idx="27">
                  <c:v>Clackmannanshire</c:v>
                </c:pt>
                <c:pt idx="28">
                  <c:v>Aberdeen City</c:v>
                </c:pt>
                <c:pt idx="29">
                  <c:v>Glasgow City</c:v>
                </c:pt>
                <c:pt idx="30">
                  <c:v>Dundee City</c:v>
                </c:pt>
                <c:pt idx="31">
                  <c:v>Edinburgh, City of</c:v>
                </c:pt>
              </c:strCache>
            </c:strRef>
          </c:cat>
          <c:val>
            <c:numRef>
              <c:f>'Figure 16 data'!$V$4:$V$35</c:f>
              <c:numCache>
                <c:formatCode>0%</c:formatCode>
                <c:ptCount val="32"/>
                <c:pt idx="0">
                  <c:v>8.0716E-3</c:v>
                </c:pt>
                <c:pt idx="1">
                  <c:v>1.7319599999999997E-2</c:v>
                </c:pt>
                <c:pt idx="2">
                  <c:v>2.0534500000000001E-2</c:v>
                </c:pt>
                <c:pt idx="3">
                  <c:v>1.4300499999999999E-2</c:v>
                </c:pt>
                <c:pt idx="4">
                  <c:v>2.05294E-2</c:v>
                </c:pt>
                <c:pt idx="5">
                  <c:v>1.8312099999999998E-2</c:v>
                </c:pt>
                <c:pt idx="6">
                  <c:v>2.5767100000000001E-2</c:v>
                </c:pt>
                <c:pt idx="7">
                  <c:v>6.8549000000000006E-3</c:v>
                </c:pt>
                <c:pt idx="8">
                  <c:v>1.0352300000000002E-2</c:v>
                </c:pt>
                <c:pt idx="9">
                  <c:v>1.12947E-2</c:v>
                </c:pt>
                <c:pt idx="10">
                  <c:v>1.4923400000000002E-2</c:v>
                </c:pt>
                <c:pt idx="11">
                  <c:v>1.3583200000000002E-2</c:v>
                </c:pt>
                <c:pt idx="12">
                  <c:v>1.24037E-2</c:v>
                </c:pt>
                <c:pt idx="13">
                  <c:v>2.7844000000000001E-2</c:v>
                </c:pt>
                <c:pt idx="14">
                  <c:v>2.2166700000000001E-2</c:v>
                </c:pt>
                <c:pt idx="15">
                  <c:v>1.6943699999999999E-2</c:v>
                </c:pt>
                <c:pt idx="16">
                  <c:v>2.6801400000000003E-2</c:v>
                </c:pt>
                <c:pt idx="17">
                  <c:v>1.5886299999999999E-2</c:v>
                </c:pt>
                <c:pt idx="18">
                  <c:v>2.24631E-2</c:v>
                </c:pt>
                <c:pt idx="19">
                  <c:v>1.3201299999999999E-2</c:v>
                </c:pt>
                <c:pt idx="20">
                  <c:v>1.2975200000000001E-2</c:v>
                </c:pt>
                <c:pt idx="21">
                  <c:v>1.66514E-2</c:v>
                </c:pt>
                <c:pt idx="22">
                  <c:v>0.20644099999999999</c:v>
                </c:pt>
                <c:pt idx="23">
                  <c:v>5.7238999999999998E-2</c:v>
                </c:pt>
                <c:pt idx="24">
                  <c:v>2.2729100000000002E-2</c:v>
                </c:pt>
                <c:pt idx="25">
                  <c:v>2.9988499999999998E-2</c:v>
                </c:pt>
                <c:pt idx="26">
                  <c:v>0.15298020000000001</c:v>
                </c:pt>
                <c:pt idx="27">
                  <c:v>1.5743500000000001E-2</c:v>
                </c:pt>
                <c:pt idx="28">
                  <c:v>0.1200929</c:v>
                </c:pt>
                <c:pt idx="29">
                  <c:v>0.11541530000000001</c:v>
                </c:pt>
                <c:pt idx="30">
                  <c:v>0.20540420000000001</c:v>
                </c:pt>
                <c:pt idx="31">
                  <c:v>0.15857280000000001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9936"/>
        <c:axId val="39966208"/>
      </c:barChart>
      <c:catAx>
        <c:axId val="399599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Council area</a:t>
                </a:r>
              </a:p>
            </c:rich>
          </c:tx>
          <c:layout>
            <c:manualLayout>
              <c:xMode val="edge"/>
              <c:yMode val="edge"/>
              <c:x val="2.0882499577662684E-2"/>
              <c:y val="0.306376180101670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966208"/>
        <c:crosses val="autoZero"/>
        <c:auto val="1"/>
        <c:lblAlgn val="ctr"/>
        <c:lblOffset val="100"/>
        <c:noMultiLvlLbl val="0"/>
      </c:catAx>
      <c:valAx>
        <c:axId val="3996620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Percentage of dwellings in each data zone</a:t>
                </a:r>
              </a:p>
            </c:rich>
          </c:tx>
          <c:layout>
            <c:manualLayout>
              <c:xMode val="edge"/>
              <c:yMode val="edge"/>
              <c:x val="0.33433491143277422"/>
              <c:y val="0.962284779762006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959936"/>
        <c:crosses val="autoZero"/>
        <c:crossBetween val="between"/>
        <c:majorUnit val="0.02"/>
      </c:valAx>
      <c:spPr>
        <a:solidFill>
          <a:srgbClr val="FFFFFF"/>
        </a:solidFill>
        <a:ln w="3175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GB" sz="2000" b="1">
                <a:latin typeface="Arial" pitchFamily="34" charset="0"/>
                <a:cs typeface="Arial" pitchFamily="34" charset="0"/>
              </a:rPr>
              <a:t>Figure</a:t>
            </a:r>
            <a:r>
              <a:rPr lang="en-GB" sz="2000" b="1" baseline="0">
                <a:latin typeface="Arial" pitchFamily="34" charset="0"/>
                <a:cs typeface="Arial" pitchFamily="34" charset="0"/>
              </a:rPr>
              <a:t> 2: Contributions to the increase in households in Scotland between 2013 and 2014</a:t>
            </a:r>
            <a:endParaRPr lang="en-GB" sz="2000" b="1">
              <a:latin typeface="Arial" pitchFamily="34" charset="0"/>
              <a:cs typeface="Arial" pitchFamily="34" charset="0"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20688685774183407"/>
          <c:y val="0.13755965518238347"/>
          <c:w val="0.60090676840819979"/>
          <c:h val="0.8303699487872329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F2754"/>
              </a:solidFill>
            </c:spPr>
          </c:dPt>
          <c:dPt>
            <c:idx val="1"/>
            <c:bubble3D val="0"/>
            <c:spPr>
              <a:solidFill>
                <a:srgbClr val="ED6A89"/>
              </a:solidFill>
            </c:spPr>
          </c:dPt>
          <c:dLbls>
            <c:dLbl>
              <c:idx val="0"/>
              <c:layout>
                <c:manualLayout>
                  <c:x val="0.15854922603217383"/>
                  <c:y val="7.7088304764922996E-2"/>
                </c:manualLayout>
              </c:layout>
              <c:tx>
                <c:rich>
                  <a:bodyPr/>
                  <a:lstStyle/>
                  <a:p>
                    <a:pPr>
                      <a:defRPr sz="2000" b="1">
                        <a:solidFill>
                          <a:srgbClr val="E52754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 sz="2000" b="1">
                        <a:solidFill>
                          <a:srgbClr val="E52754"/>
                        </a:solidFill>
                        <a:latin typeface="Arial" pitchFamily="34" charset="0"/>
                        <a:cs typeface="Arial" pitchFamily="34" charset="0"/>
                      </a:rPr>
                      <a:t>An</a:t>
                    </a:r>
                    <a:r>
                      <a:rPr lang="en-US" sz="2000" b="1" baseline="0">
                        <a:solidFill>
                          <a:srgbClr val="E52754"/>
                        </a:solidFill>
                        <a:latin typeface="Arial" pitchFamily="34" charset="0"/>
                        <a:cs typeface="Arial" pitchFamily="34" charset="0"/>
                      </a:rPr>
                      <a:t> increase in dwellings,</a:t>
                    </a:r>
                  </a:p>
                  <a:p>
                    <a:pPr>
                      <a:defRPr sz="2000" b="1">
                        <a:solidFill>
                          <a:srgbClr val="E52754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 sz="2000" b="1">
                        <a:solidFill>
                          <a:srgbClr val="E52754"/>
                        </a:solidFill>
                        <a:latin typeface="Arial" pitchFamily="34" charset="0"/>
                        <a:cs typeface="Arial" pitchFamily="34" charset="0"/>
                      </a:rPr>
                      <a:t> 73%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8203800025916256"/>
                  <c:y val="-6.0859187972307632E-3"/>
                </c:manualLayout>
              </c:layout>
              <c:tx>
                <c:rich>
                  <a:bodyPr/>
                  <a:lstStyle/>
                  <a:p>
                    <a:pPr>
                      <a:defRPr sz="2000" b="1">
                        <a:solidFill>
                          <a:srgbClr val="ED6A89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 sz="2000" b="1">
                        <a:solidFill>
                          <a:srgbClr val="ED6A89"/>
                        </a:solidFill>
                        <a:latin typeface="Arial" pitchFamily="34" charset="0"/>
                        <a:cs typeface="Arial" pitchFamily="34" charset="0"/>
                      </a:rPr>
                      <a:t>An</a:t>
                    </a:r>
                    <a:r>
                      <a:rPr lang="en-US" sz="2000" b="1" baseline="0">
                        <a:solidFill>
                          <a:srgbClr val="ED6A89"/>
                        </a:solidFill>
                        <a:latin typeface="Arial" pitchFamily="34" charset="0"/>
                        <a:cs typeface="Arial" pitchFamily="34" charset="0"/>
                      </a:rPr>
                      <a:t> a</a:t>
                    </a:r>
                    <a:r>
                      <a:rPr lang="en-US" sz="2000" b="1">
                        <a:solidFill>
                          <a:srgbClr val="ED6A89"/>
                        </a:solidFill>
                        <a:latin typeface="Arial" pitchFamily="34" charset="0"/>
                        <a:cs typeface="Arial" pitchFamily="34" charset="0"/>
                      </a:rPr>
                      <a:t>pparent</a:t>
                    </a:r>
                    <a:r>
                      <a:rPr lang="en-US" sz="2000" b="1" baseline="0">
                        <a:solidFill>
                          <a:srgbClr val="ED6A89"/>
                        </a:solidFill>
                        <a:latin typeface="Arial" pitchFamily="34" charset="0"/>
                        <a:cs typeface="Arial" pitchFamily="34" charset="0"/>
                      </a:rPr>
                      <a:t> reduction in vacants and second homes</a:t>
                    </a:r>
                    <a:r>
                      <a:rPr lang="en-US" sz="2000" b="1">
                        <a:solidFill>
                          <a:srgbClr val="ED6A89"/>
                        </a:solidFill>
                        <a:latin typeface="Arial" pitchFamily="34" charset="0"/>
                        <a:cs typeface="Arial" pitchFamily="34" charset="0"/>
                      </a:rPr>
                      <a:t>, </a:t>
                    </a:r>
                  </a:p>
                  <a:p>
                    <a:pPr>
                      <a:defRPr sz="2000" b="1">
                        <a:solidFill>
                          <a:srgbClr val="ED6A89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 sz="2000" b="1">
                        <a:solidFill>
                          <a:srgbClr val="ED6A89"/>
                        </a:solidFill>
                        <a:latin typeface="Arial" pitchFamily="34" charset="0"/>
                        <a:cs typeface="Arial" pitchFamily="34" charset="0"/>
                      </a:rPr>
                      <a:t>27%</a:t>
                    </a:r>
                    <a:endParaRPr lang="en-US" sz="2000">
                      <a:solidFill>
                        <a:srgbClr val="ED6A89"/>
                      </a:solidFill>
                      <a:latin typeface="Arial" pitchFamily="34" charset="0"/>
                      <a:cs typeface="Arial" pitchFamily="34" charset="0"/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val>
            <c:numRef>
              <c:f>'Figure 2 data'!$E$6:$E$7</c:f>
              <c:numCache>
                <c:formatCode>0%</c:formatCode>
                <c:ptCount val="2"/>
                <c:pt idx="0">
                  <c:v>0.72738394320043698</c:v>
                </c:pt>
                <c:pt idx="1">
                  <c:v>0.27261605679956308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r>
              <a:rPr lang="en-GB">
                <a:latin typeface="Arial" pitchFamily="34" charset="0"/>
                <a:cs typeface="Arial" pitchFamily="34" charset="0"/>
              </a:rPr>
              <a:t>Figure</a:t>
            </a:r>
            <a:r>
              <a:rPr lang="en-GB" baseline="0">
                <a:latin typeface="Arial" pitchFamily="34" charset="0"/>
                <a:cs typeface="Arial" pitchFamily="34" charset="0"/>
              </a:rPr>
              <a:t> 3: </a:t>
            </a:r>
            <a:r>
              <a:rPr lang="en-GB">
                <a:latin typeface="Arial" pitchFamily="34" charset="0"/>
                <a:cs typeface="Arial" pitchFamily="34" charset="0"/>
              </a:rPr>
              <a:t>Vacant dwellings and second homes in Scotland, combined, 2005</a:t>
            </a:r>
            <a:r>
              <a:rPr lang="en-GB" baseline="0">
                <a:latin typeface="Arial" pitchFamily="34" charset="0"/>
                <a:cs typeface="Arial" pitchFamily="34" charset="0"/>
              </a:rPr>
              <a:t> to 2014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rgbClr val="E52754"/>
              </a:solidFill>
            </a:ln>
          </c:spPr>
          <c:marker>
            <c:spPr>
              <a:solidFill>
                <a:srgbClr val="E52754"/>
              </a:solidFill>
              <a:ln>
                <a:solidFill>
                  <a:srgbClr val="E52754"/>
                </a:solidFill>
              </a:ln>
            </c:spPr>
          </c:marker>
          <c:cat>
            <c:numRef>
              <c:f>'Figure 3 data'!$A$4:$A$13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'Figure 3 data'!$D$4:$D$13</c:f>
              <c:numCache>
                <c:formatCode>#,##0</c:formatCode>
                <c:ptCount val="10"/>
                <c:pt idx="0">
                  <c:v>96663</c:v>
                </c:pt>
                <c:pt idx="1">
                  <c:v>97833</c:v>
                </c:pt>
                <c:pt idx="2">
                  <c:v>98482</c:v>
                </c:pt>
                <c:pt idx="3">
                  <c:v>102105</c:v>
                </c:pt>
                <c:pt idx="4">
                  <c:v>105486</c:v>
                </c:pt>
                <c:pt idx="5">
                  <c:v>105649</c:v>
                </c:pt>
                <c:pt idx="6">
                  <c:v>107783</c:v>
                </c:pt>
                <c:pt idx="7">
                  <c:v>110974</c:v>
                </c:pt>
                <c:pt idx="8">
                  <c:v>107336</c:v>
                </c:pt>
                <c:pt idx="9">
                  <c:v>102006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39880960"/>
        <c:axId val="39883136"/>
      </c:lineChart>
      <c:catAx>
        <c:axId val="39880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Arial" pitchFamily="34" charset="0"/>
                    <a:cs typeface="Arial" pitchFamily="34" charset="0"/>
                  </a:defRPr>
                </a:pPr>
                <a:r>
                  <a:rPr lang="en-GB" sz="1200">
                    <a:latin typeface="Arial" pitchFamily="34" charset="0"/>
                    <a:cs typeface="Arial" pitchFamily="34" charset="0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9883136"/>
        <c:crosses val="autoZero"/>
        <c:auto val="1"/>
        <c:lblAlgn val="ctr"/>
        <c:lblOffset val="100"/>
        <c:noMultiLvlLbl val="0"/>
      </c:catAx>
      <c:valAx>
        <c:axId val="3988313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>
                    <a:latin typeface="Arial" pitchFamily="34" charset="0"/>
                    <a:cs typeface="Arial" pitchFamily="34" charset="0"/>
                  </a:defRPr>
                </a:pPr>
                <a:r>
                  <a:rPr lang="en-GB" sz="1200" baseline="0">
                    <a:latin typeface="Arial" pitchFamily="34" charset="0"/>
                    <a:cs typeface="Arial" pitchFamily="34" charset="0"/>
                  </a:rPr>
                  <a:t>Vacant dwellings + second homes, combined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9880960"/>
        <c:crosses val="autoZero"/>
        <c:crossBetween val="midCat"/>
        <c:majorUnit val="10000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>
                <a:latin typeface="Arial" pitchFamily="34" charset="0"/>
                <a:cs typeface="Arial" pitchFamily="34" charset="0"/>
              </a:defRPr>
            </a:pPr>
            <a:r>
              <a:rPr lang="en-GB">
                <a:latin typeface="Arial" pitchFamily="34" charset="0"/>
                <a:cs typeface="Arial" pitchFamily="34" charset="0"/>
              </a:rPr>
              <a:t>Figure 4: Change in household type in Scotland, 1961</a:t>
            </a:r>
            <a:r>
              <a:rPr lang="en-GB" baseline="0">
                <a:latin typeface="Arial" pitchFamily="34" charset="0"/>
                <a:cs typeface="Arial" pitchFamily="34" charset="0"/>
              </a:rPr>
              <a:t> to 2011</a:t>
            </a:r>
            <a:endParaRPr lang="en-GB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8876933558072562"/>
          <c:y val="9.039548022598870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212818278790649E-2"/>
          <c:y val="0.10512994350282485"/>
          <c:w val="0.88861999799146096"/>
          <c:h val="0.76703590017349521"/>
        </c:manualLayout>
      </c:layout>
      <c:lineChart>
        <c:grouping val="standard"/>
        <c:varyColors val="0"/>
        <c:ser>
          <c:idx val="1"/>
          <c:order val="0"/>
          <c:tx>
            <c:strRef>
              <c:f>'Figure 4 data '!$A$4</c:f>
              <c:strCache>
                <c:ptCount val="1"/>
                <c:pt idx="0">
                  <c:v>1 person</c:v>
                </c:pt>
              </c:strCache>
            </c:strRef>
          </c:tx>
          <c:spPr>
            <a:ln w="57150">
              <a:solidFill>
                <a:srgbClr val="A81537"/>
              </a:solidFill>
            </a:ln>
          </c:spPr>
          <c:marker>
            <c:symbol val="none"/>
          </c:marker>
          <c:cat>
            <c:numRef>
              <c:f>'Figure 4 data '!$B$3:$G$3</c:f>
              <c:numCache>
                <c:formatCode>General</c:formatCode>
                <c:ptCount val="6"/>
                <c:pt idx="0">
                  <c:v>1961</c:v>
                </c:pt>
                <c:pt idx="1">
                  <c:v>1971</c:v>
                </c:pt>
                <c:pt idx="2">
                  <c:v>1981</c:v>
                </c:pt>
                <c:pt idx="3">
                  <c:v>1991</c:v>
                </c:pt>
                <c:pt idx="4">
                  <c:v>2001</c:v>
                </c:pt>
                <c:pt idx="5">
                  <c:v>2011</c:v>
                </c:pt>
              </c:numCache>
            </c:numRef>
          </c:cat>
          <c:val>
            <c:numRef>
              <c:f>'Figure 4 data '!$B$4:$G$4</c:f>
              <c:numCache>
                <c:formatCode>0%</c:formatCode>
                <c:ptCount val="6"/>
                <c:pt idx="0">
                  <c:v>0.14058390245487212</c:v>
                </c:pt>
                <c:pt idx="1">
                  <c:v>0.18556872234677296</c:v>
                </c:pt>
                <c:pt idx="2">
                  <c:v>0.21996868868761255</c:v>
                </c:pt>
                <c:pt idx="3">
                  <c:v>0.28635033786292419</c:v>
                </c:pt>
                <c:pt idx="4">
                  <c:v>0.32880890192067858</c:v>
                </c:pt>
                <c:pt idx="5">
                  <c:v>0.34700000000000003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4 data '!$A$5</c:f>
              <c:strCache>
                <c:ptCount val="1"/>
                <c:pt idx="0">
                  <c:v>2 person</c:v>
                </c:pt>
              </c:strCache>
            </c:strRef>
          </c:tx>
          <c:spPr>
            <a:ln w="57150">
              <a:solidFill>
                <a:srgbClr val="E52754"/>
              </a:solidFill>
            </a:ln>
          </c:spPr>
          <c:marker>
            <c:symbol val="none"/>
          </c:marker>
          <c:cat>
            <c:numRef>
              <c:f>'Figure 4 data '!$B$3:$G$3</c:f>
              <c:numCache>
                <c:formatCode>General</c:formatCode>
                <c:ptCount val="6"/>
                <c:pt idx="0">
                  <c:v>1961</c:v>
                </c:pt>
                <c:pt idx="1">
                  <c:v>1971</c:v>
                </c:pt>
                <c:pt idx="2">
                  <c:v>1981</c:v>
                </c:pt>
                <c:pt idx="3">
                  <c:v>1991</c:v>
                </c:pt>
                <c:pt idx="4">
                  <c:v>2001</c:v>
                </c:pt>
                <c:pt idx="5">
                  <c:v>2011</c:v>
                </c:pt>
              </c:numCache>
            </c:numRef>
          </c:cat>
          <c:val>
            <c:numRef>
              <c:f>'Figure 4 data '!$B$5:$G$5</c:f>
              <c:numCache>
                <c:formatCode>0%</c:formatCode>
                <c:ptCount val="6"/>
                <c:pt idx="0">
                  <c:v>0.26450726422251764</c:v>
                </c:pt>
                <c:pt idx="1">
                  <c:v>0.28491868616775201</c:v>
                </c:pt>
                <c:pt idx="2">
                  <c:v>0.29490978400121842</c:v>
                </c:pt>
                <c:pt idx="3">
                  <c:v>0.31910843790995275</c:v>
                </c:pt>
                <c:pt idx="4">
                  <c:v>0.33080092288912832</c:v>
                </c:pt>
                <c:pt idx="5">
                  <c:v>0.34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4 data '!$A$6</c:f>
              <c:strCache>
                <c:ptCount val="1"/>
                <c:pt idx="0">
                  <c:v>3 person</c:v>
                </c:pt>
              </c:strCache>
            </c:strRef>
          </c:tx>
          <c:spPr>
            <a:ln w="57150">
              <a:solidFill>
                <a:srgbClr val="ED6A89"/>
              </a:solidFill>
            </a:ln>
          </c:spPr>
          <c:marker>
            <c:symbol val="none"/>
          </c:marker>
          <c:cat>
            <c:numRef>
              <c:f>'Figure 4 data '!$B$3:$G$3</c:f>
              <c:numCache>
                <c:formatCode>General</c:formatCode>
                <c:ptCount val="6"/>
                <c:pt idx="0">
                  <c:v>1961</c:v>
                </c:pt>
                <c:pt idx="1">
                  <c:v>1971</c:v>
                </c:pt>
                <c:pt idx="2">
                  <c:v>1981</c:v>
                </c:pt>
                <c:pt idx="3">
                  <c:v>1991</c:v>
                </c:pt>
                <c:pt idx="4">
                  <c:v>2001</c:v>
                </c:pt>
                <c:pt idx="5">
                  <c:v>2011</c:v>
                </c:pt>
              </c:numCache>
            </c:numRef>
          </c:cat>
          <c:val>
            <c:numRef>
              <c:f>'Figure 4 data '!$B$6:$G$6</c:f>
              <c:numCache>
                <c:formatCode>0%</c:formatCode>
                <c:ptCount val="6"/>
                <c:pt idx="0">
                  <c:v>0.22005813416468289</c:v>
                </c:pt>
                <c:pt idx="1">
                  <c:v>0.18811311578472889</c:v>
                </c:pt>
                <c:pt idx="2">
                  <c:v>0.17399447684575484</c:v>
                </c:pt>
                <c:pt idx="3">
                  <c:v>0.16641370263112301</c:v>
                </c:pt>
                <c:pt idx="4">
                  <c:v>0.15574164578245325</c:v>
                </c:pt>
                <c:pt idx="5">
                  <c:v>0.151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'Figure 4 data '!$A$7</c:f>
              <c:strCache>
                <c:ptCount val="1"/>
                <c:pt idx="0">
                  <c:v>4 person</c:v>
                </c:pt>
              </c:strCache>
            </c:strRef>
          </c:tx>
          <c:spPr>
            <a:ln w="57150">
              <a:solidFill>
                <a:srgbClr val="F296AC"/>
              </a:solidFill>
            </a:ln>
            <a:effectLst>
              <a:glow rad="25400">
                <a:schemeClr val="accent4">
                  <a:satMod val="175000"/>
                  <a:alpha val="40000"/>
                </a:schemeClr>
              </a:glow>
            </a:effectLst>
          </c:spPr>
          <c:marker>
            <c:symbol val="none"/>
          </c:marker>
          <c:cat>
            <c:numRef>
              <c:f>'Figure 4 data '!$B$3:$G$3</c:f>
              <c:numCache>
                <c:formatCode>General</c:formatCode>
                <c:ptCount val="6"/>
                <c:pt idx="0">
                  <c:v>1961</c:v>
                </c:pt>
                <c:pt idx="1">
                  <c:v>1971</c:v>
                </c:pt>
                <c:pt idx="2">
                  <c:v>1981</c:v>
                </c:pt>
                <c:pt idx="3">
                  <c:v>1991</c:v>
                </c:pt>
                <c:pt idx="4">
                  <c:v>2001</c:v>
                </c:pt>
                <c:pt idx="5">
                  <c:v>2011</c:v>
                </c:pt>
              </c:numCache>
            </c:numRef>
          </c:cat>
          <c:val>
            <c:numRef>
              <c:f>'Figure 4 data '!$B$7:$G$7</c:f>
              <c:numCache>
                <c:formatCode>0%</c:formatCode>
                <c:ptCount val="6"/>
                <c:pt idx="0">
                  <c:v>0.18457883944434286</c:v>
                </c:pt>
                <c:pt idx="1">
                  <c:v>0.16992277854880608</c:v>
                </c:pt>
                <c:pt idx="2">
                  <c:v>0.1832215712097186</c:v>
                </c:pt>
                <c:pt idx="3">
                  <c:v>0.15454419445063242</c:v>
                </c:pt>
                <c:pt idx="4">
                  <c:v>0.12889520610369457</c:v>
                </c:pt>
                <c:pt idx="5">
                  <c:v>0.115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'Figure 4 data '!$A$8</c:f>
              <c:strCache>
                <c:ptCount val="1"/>
                <c:pt idx="0">
                  <c:v>5+ person</c:v>
                </c:pt>
              </c:strCache>
            </c:strRef>
          </c:tx>
          <c:spPr>
            <a:ln w="57150">
              <a:solidFill>
                <a:srgbClr val="F7C0CD"/>
              </a:solidFill>
            </a:ln>
            <a:effectLst>
              <a:glow rad="38100">
                <a:schemeClr val="accent4">
                  <a:satMod val="175000"/>
                  <a:alpha val="40000"/>
                </a:schemeClr>
              </a:glow>
            </a:effectLst>
          </c:spPr>
          <c:marker>
            <c:symbol val="none"/>
          </c:marker>
          <c:cat>
            <c:numRef>
              <c:f>'Figure 4 data '!$B$3:$G$3</c:f>
              <c:numCache>
                <c:formatCode>General</c:formatCode>
                <c:ptCount val="6"/>
                <c:pt idx="0">
                  <c:v>1961</c:v>
                </c:pt>
                <c:pt idx="1">
                  <c:v>1971</c:v>
                </c:pt>
                <c:pt idx="2">
                  <c:v>1981</c:v>
                </c:pt>
                <c:pt idx="3">
                  <c:v>1991</c:v>
                </c:pt>
                <c:pt idx="4">
                  <c:v>2001</c:v>
                </c:pt>
                <c:pt idx="5">
                  <c:v>2011</c:v>
                </c:pt>
              </c:numCache>
            </c:numRef>
          </c:cat>
          <c:val>
            <c:numRef>
              <c:f>'Figure 4 data '!$B$8:$G$8</c:f>
              <c:numCache>
                <c:formatCode>0%</c:formatCode>
                <c:ptCount val="6"/>
                <c:pt idx="0">
                  <c:v>0.19027185971358446</c:v>
                </c:pt>
                <c:pt idx="1">
                  <c:v>0.17147373165842261</c:v>
                </c:pt>
                <c:pt idx="2">
                  <c:v>0.12790547925569562</c:v>
                </c:pt>
                <c:pt idx="3">
                  <c:v>7.3583327145367694E-2</c:v>
                </c:pt>
                <c:pt idx="4">
                  <c:v>5.5753323304045255E-2</c:v>
                </c:pt>
                <c:pt idx="5">
                  <c:v>4.7E-2</c:v>
                </c:pt>
              </c:numCache>
            </c:numRef>
          </c:val>
          <c:smooth val="0"/>
        </c:ser>
        <c:ser>
          <c:idx val="0"/>
          <c:order val="5"/>
          <c:marker>
            <c:symbol val="none"/>
          </c:marker>
          <c:cat>
            <c:numRef>
              <c:f>'Figure 4 data '!$B$3:$G$3</c:f>
              <c:numCache>
                <c:formatCode>General</c:formatCode>
                <c:ptCount val="6"/>
                <c:pt idx="0">
                  <c:v>1961</c:v>
                </c:pt>
                <c:pt idx="1">
                  <c:v>1971</c:v>
                </c:pt>
                <c:pt idx="2">
                  <c:v>1981</c:v>
                </c:pt>
                <c:pt idx="3">
                  <c:v>1991</c:v>
                </c:pt>
                <c:pt idx="4">
                  <c:v>2001</c:v>
                </c:pt>
                <c:pt idx="5">
                  <c:v>2011</c:v>
                </c:pt>
              </c:numCache>
            </c:numRef>
          </c:cat>
          <c:val>
            <c:numRef>
              <c:f>'Figure 4 data '!$A$4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57088"/>
        <c:axId val="40063360"/>
      </c:lineChart>
      <c:catAx>
        <c:axId val="4005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en-GB" sz="1400">
                    <a:latin typeface="Arial" pitchFamily="34" charset="0"/>
                    <a:cs typeface="Arial" pitchFamily="34" charset="0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0063360"/>
        <c:crosses val="autoZero"/>
        <c:auto val="1"/>
        <c:lblAlgn val="ctr"/>
        <c:lblOffset val="100"/>
        <c:noMultiLvlLbl val="0"/>
      </c:catAx>
      <c:valAx>
        <c:axId val="400633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en-GB" sz="1400">
                    <a:latin typeface="Arial" pitchFamily="34" charset="0"/>
                    <a:cs typeface="Arial" pitchFamily="34" charset="0"/>
                  </a:rPr>
                  <a:t>Percentage</a:t>
                </a:r>
                <a:r>
                  <a:rPr lang="en-GB" sz="1400" baseline="0">
                    <a:latin typeface="Arial" pitchFamily="34" charset="0"/>
                    <a:cs typeface="Arial" pitchFamily="34" charset="0"/>
                  </a:rPr>
                  <a:t> of households</a:t>
                </a:r>
                <a:endParaRPr lang="en-GB" sz="1400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00570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>
                <a:latin typeface="Arial" pitchFamily="34" charset="0"/>
                <a:cs typeface="Arial" pitchFamily="34" charset="0"/>
              </a:rPr>
              <a:t>Figure 6: Percentage change in the number of households, </a:t>
            </a:r>
          </a:p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>
                <a:latin typeface="Arial" pitchFamily="34" charset="0"/>
                <a:cs typeface="Arial" pitchFamily="34" charset="0"/>
              </a:rPr>
              <a:t>2004-2014 by Council Area</a:t>
            </a:r>
          </a:p>
        </c:rich>
      </c:tx>
      <c:layout>
        <c:manualLayout>
          <c:xMode val="edge"/>
          <c:yMode val="edge"/>
          <c:x val="0.128231577122673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733106245731824"/>
          <c:y val="6.570634553033812E-2"/>
          <c:w val="0.69526505895227042"/>
          <c:h val="0.866062934943589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296A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5"/>
            <c:invertIfNegative val="0"/>
            <c:bubble3D val="0"/>
          </c:dPt>
          <c:dPt>
            <c:idx val="16"/>
            <c:invertIfNegative val="0"/>
            <c:bubble3D val="0"/>
            <c:spPr>
              <a:solidFill>
                <a:srgbClr val="E5275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</c:dPt>
          <c:cat>
            <c:strRef>
              <c:f>'Figure 6 data'!$D$4:$D$36</c:f>
              <c:strCache>
                <c:ptCount val="33"/>
                <c:pt idx="0">
                  <c:v>Orkney Islands</c:v>
                </c:pt>
                <c:pt idx="1">
                  <c:v>Highland</c:v>
                </c:pt>
                <c:pt idx="2">
                  <c:v>Aberdeenshire</c:v>
                </c:pt>
                <c:pt idx="3">
                  <c:v>Eilean Siar</c:v>
                </c:pt>
                <c:pt idx="4">
                  <c:v>East Lothian</c:v>
                </c:pt>
                <c:pt idx="5">
                  <c:v>Moray</c:v>
                </c:pt>
                <c:pt idx="6">
                  <c:v>Midlothian</c:v>
                </c:pt>
                <c:pt idx="7">
                  <c:v>Edinburgh, City of</c:v>
                </c:pt>
                <c:pt idx="8">
                  <c:v>Shetland Islands</c:v>
                </c:pt>
                <c:pt idx="9">
                  <c:v>West Lothian</c:v>
                </c:pt>
                <c:pt idx="10">
                  <c:v>South Lanarkshire</c:v>
                </c:pt>
                <c:pt idx="11">
                  <c:v>Clackmannanshire</c:v>
                </c:pt>
                <c:pt idx="12">
                  <c:v>Angus</c:v>
                </c:pt>
                <c:pt idx="13">
                  <c:v>Perth &amp; Kinross</c:v>
                </c:pt>
                <c:pt idx="14">
                  <c:v>Scottish Borders</c:v>
                </c:pt>
                <c:pt idx="15">
                  <c:v>North Lanarkshire</c:v>
                </c:pt>
                <c:pt idx="16">
                  <c:v>SCOTLAND</c:v>
                </c:pt>
                <c:pt idx="17">
                  <c:v>Renfrewshire</c:v>
                </c:pt>
                <c:pt idx="18">
                  <c:v>Aberdeen City</c:v>
                </c:pt>
                <c:pt idx="19">
                  <c:v>Falkirk</c:v>
                </c:pt>
                <c:pt idx="20">
                  <c:v>Fife</c:v>
                </c:pt>
                <c:pt idx="21">
                  <c:v>East Renfrewshire</c:v>
                </c:pt>
                <c:pt idx="22">
                  <c:v>East Ayrshire</c:v>
                </c:pt>
                <c:pt idx="23">
                  <c:v>Dumfries &amp; Galloway</c:v>
                </c:pt>
                <c:pt idx="24">
                  <c:v>Stirling</c:v>
                </c:pt>
                <c:pt idx="25">
                  <c:v>North Ayrshire</c:v>
                </c:pt>
                <c:pt idx="26">
                  <c:v>East Dunbartonshire</c:v>
                </c:pt>
                <c:pt idx="27">
                  <c:v>South Ayrshire</c:v>
                </c:pt>
                <c:pt idx="28">
                  <c:v>West Dunbartonshire</c:v>
                </c:pt>
                <c:pt idx="29">
                  <c:v>Glasgow City</c:v>
                </c:pt>
                <c:pt idx="30">
                  <c:v>Dundee City</c:v>
                </c:pt>
                <c:pt idx="31">
                  <c:v>Argyll &amp; Bute</c:v>
                </c:pt>
                <c:pt idx="32">
                  <c:v>Inverclyde</c:v>
                </c:pt>
              </c:strCache>
            </c:strRef>
          </c:cat>
          <c:val>
            <c:numRef>
              <c:f>'Figure 6 data'!$E$4:$E$36</c:f>
              <c:numCache>
                <c:formatCode>0.0%</c:formatCode>
                <c:ptCount val="33"/>
                <c:pt idx="0">
                  <c:v>0.14799999999999999</c:v>
                </c:pt>
                <c:pt idx="1">
                  <c:v>0.13500000000000001</c:v>
                </c:pt>
                <c:pt idx="2">
                  <c:v>0.13300000000000001</c:v>
                </c:pt>
                <c:pt idx="3">
                  <c:v>0.125</c:v>
                </c:pt>
                <c:pt idx="4">
                  <c:v>0.11899999999999999</c:v>
                </c:pt>
                <c:pt idx="5">
                  <c:v>0.111</c:v>
                </c:pt>
                <c:pt idx="6">
                  <c:v>0.105</c:v>
                </c:pt>
                <c:pt idx="7">
                  <c:v>0.104</c:v>
                </c:pt>
                <c:pt idx="8">
                  <c:v>9.8000000000000004E-2</c:v>
                </c:pt>
                <c:pt idx="9">
                  <c:v>9.7000000000000003E-2</c:v>
                </c:pt>
                <c:pt idx="10">
                  <c:v>9.5000000000000001E-2</c:v>
                </c:pt>
                <c:pt idx="11">
                  <c:v>9.2999999999999999E-2</c:v>
                </c:pt>
                <c:pt idx="12">
                  <c:v>8.8999999999999996E-2</c:v>
                </c:pt>
                <c:pt idx="13">
                  <c:v>8.6999999999999994E-2</c:v>
                </c:pt>
                <c:pt idx="14">
                  <c:v>8.2000000000000003E-2</c:v>
                </c:pt>
                <c:pt idx="15">
                  <c:v>7.8E-2</c:v>
                </c:pt>
                <c:pt idx="16">
                  <c:v>7.4999999999999997E-2</c:v>
                </c:pt>
                <c:pt idx="17">
                  <c:v>7.0000000000000007E-2</c:v>
                </c:pt>
                <c:pt idx="18">
                  <c:v>6.9000000000000006E-2</c:v>
                </c:pt>
                <c:pt idx="19">
                  <c:v>6.6000000000000003E-2</c:v>
                </c:pt>
                <c:pt idx="20">
                  <c:v>6.6000000000000003E-2</c:v>
                </c:pt>
                <c:pt idx="21">
                  <c:v>6.4000000000000001E-2</c:v>
                </c:pt>
                <c:pt idx="22">
                  <c:v>0.06</c:v>
                </c:pt>
                <c:pt idx="23">
                  <c:v>0.05</c:v>
                </c:pt>
                <c:pt idx="24">
                  <c:v>0.05</c:v>
                </c:pt>
                <c:pt idx="25">
                  <c:v>4.8000000000000001E-2</c:v>
                </c:pt>
                <c:pt idx="26">
                  <c:v>4.7E-2</c:v>
                </c:pt>
                <c:pt idx="27">
                  <c:v>4.2000000000000003E-2</c:v>
                </c:pt>
                <c:pt idx="28">
                  <c:v>0.04</c:v>
                </c:pt>
                <c:pt idx="29">
                  <c:v>3.9E-2</c:v>
                </c:pt>
                <c:pt idx="30">
                  <c:v>3.4000000000000002E-2</c:v>
                </c:pt>
                <c:pt idx="31">
                  <c:v>2.5999999999999999E-2</c:v>
                </c:pt>
                <c:pt idx="32">
                  <c:v>1.0999999999999999E-2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75808"/>
        <c:axId val="40377344"/>
      </c:barChart>
      <c:catAx>
        <c:axId val="40375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n-US"/>
          </a:p>
        </c:txPr>
        <c:crossAx val="40377344"/>
        <c:crosses val="autoZero"/>
        <c:auto val="1"/>
        <c:lblAlgn val="ctr"/>
        <c:lblOffset val="100"/>
        <c:noMultiLvlLbl val="0"/>
      </c:catAx>
      <c:valAx>
        <c:axId val="40377344"/>
        <c:scaling>
          <c:orientation val="minMax"/>
          <c:max val="0.17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200" b="1"/>
                  <a:t>Percentage Change</a:t>
                </a:r>
              </a:p>
            </c:rich>
          </c:tx>
          <c:layout>
            <c:manualLayout>
              <c:xMode val="edge"/>
              <c:yMode val="edge"/>
              <c:x val="0.46603966592329998"/>
              <c:y val="0.96304177901255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75808"/>
        <c:crosses val="autoZero"/>
        <c:crossBetween val="between"/>
        <c:majorUnit val="0.01"/>
        <c:minorUnit val="4.0000000000000001E-3"/>
      </c:valAx>
      <c:spPr>
        <a:solidFill>
          <a:srgbClr val="FFFFFF"/>
        </a:solidFill>
        <a:ln w="3175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>
                <a:latin typeface="Arial" pitchFamily="34" charset="0"/>
                <a:cs typeface="Arial" pitchFamily="34" charset="0"/>
              </a:rPr>
              <a:t> Figure 7: Vacant dwellings and second homes, combined, in each Council area in Scotland, September 2013 and 2014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7 data'!$B$3</c:f>
              <c:strCache>
                <c:ptCount val="1"/>
                <c:pt idx="0">
                  <c:v> Vacant dwellings + second homes (combined) Change 2013-2014</c:v>
                </c:pt>
              </c:strCache>
            </c:strRef>
          </c:tx>
          <c:spPr>
            <a:solidFill>
              <a:srgbClr val="F296AC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52754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'Figure 7 data'!$D$4:$D$36</c:f>
              <c:strCache>
                <c:ptCount val="33"/>
                <c:pt idx="0">
                  <c:v>SCOTLAND</c:v>
                </c:pt>
                <c:pt idx="1">
                  <c:v>Edinburgh, City of</c:v>
                </c:pt>
                <c:pt idx="2">
                  <c:v>Fife</c:v>
                </c:pt>
                <c:pt idx="3">
                  <c:v>Glasgow City</c:v>
                </c:pt>
                <c:pt idx="4">
                  <c:v>West Dunbartonshire</c:v>
                </c:pt>
                <c:pt idx="5">
                  <c:v>South Lanarkshire</c:v>
                </c:pt>
                <c:pt idx="6">
                  <c:v>Highland</c:v>
                </c:pt>
                <c:pt idx="7">
                  <c:v>North Lanarkshire</c:v>
                </c:pt>
                <c:pt idx="8">
                  <c:v>Moray</c:v>
                </c:pt>
                <c:pt idx="9">
                  <c:v>Clackmannanshire</c:v>
                </c:pt>
                <c:pt idx="10">
                  <c:v>South Ayrshire</c:v>
                </c:pt>
                <c:pt idx="11">
                  <c:v>Inverclyde</c:v>
                </c:pt>
                <c:pt idx="12">
                  <c:v>North Ayrshire</c:v>
                </c:pt>
                <c:pt idx="13">
                  <c:v>Aberdeenshire</c:v>
                </c:pt>
                <c:pt idx="14">
                  <c:v>Dundee City</c:v>
                </c:pt>
                <c:pt idx="15">
                  <c:v>West Lothian</c:v>
                </c:pt>
                <c:pt idx="16">
                  <c:v>East Renfrewshire</c:v>
                </c:pt>
                <c:pt idx="17">
                  <c:v>Scottish Borders</c:v>
                </c:pt>
                <c:pt idx="18">
                  <c:v>Perth &amp; Kinross</c:v>
                </c:pt>
                <c:pt idx="19">
                  <c:v>East Dunbartonshire</c:v>
                </c:pt>
                <c:pt idx="20">
                  <c:v>Orkney Islands</c:v>
                </c:pt>
                <c:pt idx="21">
                  <c:v>Midlothian</c:v>
                </c:pt>
                <c:pt idx="22">
                  <c:v>East Lothian</c:v>
                </c:pt>
                <c:pt idx="23">
                  <c:v>Renfrewshire</c:v>
                </c:pt>
                <c:pt idx="24">
                  <c:v>Shetland Islands</c:v>
                </c:pt>
                <c:pt idx="25">
                  <c:v>Stirling</c:v>
                </c:pt>
                <c:pt idx="26">
                  <c:v>Eilean Siar</c:v>
                </c:pt>
                <c:pt idx="27">
                  <c:v>Angus</c:v>
                </c:pt>
                <c:pt idx="28">
                  <c:v>Falkirk</c:v>
                </c:pt>
                <c:pt idx="29">
                  <c:v>Dumfries &amp; Galloway</c:v>
                </c:pt>
                <c:pt idx="30">
                  <c:v>East Ayrshire</c:v>
                </c:pt>
                <c:pt idx="31">
                  <c:v>Argyll &amp; Bute</c:v>
                </c:pt>
                <c:pt idx="32">
                  <c:v>Aberdeen City</c:v>
                </c:pt>
              </c:strCache>
            </c:strRef>
          </c:cat>
          <c:val>
            <c:numRef>
              <c:f>'Figure 7 data'!$E$4:$E$36</c:f>
              <c:numCache>
                <c:formatCode>#,##0</c:formatCode>
                <c:ptCount val="33"/>
                <c:pt idx="0">
                  <c:v>-5330</c:v>
                </c:pt>
                <c:pt idx="1">
                  <c:v>-2628</c:v>
                </c:pt>
                <c:pt idx="2">
                  <c:v>-1283</c:v>
                </c:pt>
                <c:pt idx="3">
                  <c:v>-1244</c:v>
                </c:pt>
                <c:pt idx="4">
                  <c:v>-476</c:v>
                </c:pt>
                <c:pt idx="5">
                  <c:v>-415</c:v>
                </c:pt>
                <c:pt idx="6">
                  <c:v>-405</c:v>
                </c:pt>
                <c:pt idx="7">
                  <c:v>-285</c:v>
                </c:pt>
                <c:pt idx="8">
                  <c:v>-181</c:v>
                </c:pt>
                <c:pt idx="9">
                  <c:v>-177</c:v>
                </c:pt>
                <c:pt idx="10">
                  <c:v>-141</c:v>
                </c:pt>
                <c:pt idx="11">
                  <c:v>-136</c:v>
                </c:pt>
                <c:pt idx="12">
                  <c:v>-89</c:v>
                </c:pt>
                <c:pt idx="13">
                  <c:v>-68</c:v>
                </c:pt>
                <c:pt idx="14">
                  <c:v>-55</c:v>
                </c:pt>
                <c:pt idx="15">
                  <c:v>-36</c:v>
                </c:pt>
                <c:pt idx="16">
                  <c:v>-34</c:v>
                </c:pt>
                <c:pt idx="17">
                  <c:v>-31</c:v>
                </c:pt>
                <c:pt idx="18">
                  <c:v>-23</c:v>
                </c:pt>
                <c:pt idx="19">
                  <c:v>-3</c:v>
                </c:pt>
                <c:pt idx="20">
                  <c:v>1</c:v>
                </c:pt>
                <c:pt idx="21">
                  <c:v>23</c:v>
                </c:pt>
                <c:pt idx="22">
                  <c:v>31</c:v>
                </c:pt>
                <c:pt idx="23">
                  <c:v>37</c:v>
                </c:pt>
                <c:pt idx="24">
                  <c:v>40</c:v>
                </c:pt>
                <c:pt idx="25">
                  <c:v>77</c:v>
                </c:pt>
                <c:pt idx="26">
                  <c:v>80</c:v>
                </c:pt>
                <c:pt idx="27">
                  <c:v>119</c:v>
                </c:pt>
                <c:pt idx="28">
                  <c:v>224</c:v>
                </c:pt>
                <c:pt idx="29">
                  <c:v>249</c:v>
                </c:pt>
                <c:pt idx="30">
                  <c:v>301</c:v>
                </c:pt>
                <c:pt idx="31">
                  <c:v>393</c:v>
                </c:pt>
                <c:pt idx="32">
                  <c:v>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40710912"/>
        <c:axId val="40712832"/>
      </c:barChart>
      <c:catAx>
        <c:axId val="407109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1400">
                    <a:latin typeface="Arial" pitchFamily="34" charset="0"/>
                    <a:cs typeface="Arial" pitchFamily="34" charset="0"/>
                  </a:rPr>
                  <a:t>Council</a:t>
                </a:r>
                <a:r>
                  <a:rPr lang="en-GB" sz="1400" baseline="0">
                    <a:latin typeface="Arial" pitchFamily="34" charset="0"/>
                    <a:cs typeface="Arial" pitchFamily="34" charset="0"/>
                  </a:rPr>
                  <a:t> Area</a:t>
                </a:r>
                <a:endParaRPr lang="en-GB" sz="1400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spPr>
          <a:ln w="2540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0712832"/>
        <c:crosses val="autoZero"/>
        <c:auto val="1"/>
        <c:lblAlgn val="ctr"/>
        <c:lblOffset val="100"/>
        <c:noMultiLvlLbl val="0"/>
      </c:catAx>
      <c:valAx>
        <c:axId val="407128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 sz="1400">
                    <a:latin typeface="Arial" pitchFamily="34" charset="0"/>
                    <a:cs typeface="Arial" pitchFamily="34" charset="0"/>
                  </a:rPr>
                  <a:t>Vacant dwellings and second homes, combined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0710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/>
              <a:t>Figure 13: Percentage of dwellings in each data zone which are vacant in each</a:t>
            </a:r>
            <a:r>
              <a:rPr lang="en-GB" sz="1200" baseline="0"/>
              <a:t> Council area</a:t>
            </a:r>
            <a:r>
              <a:rPr lang="en-GB" sz="1200"/>
              <a:t>, September 2014 (Boxplot)</a:t>
            </a:r>
          </a:p>
        </c:rich>
      </c:tx>
      <c:layout>
        <c:manualLayout>
          <c:xMode val="edge"/>
          <c:yMode val="edge"/>
          <c:x val="0.19512469728442722"/>
          <c:y val="3.19239751659671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27714581178899E-2"/>
          <c:y val="7.5877034978470814E-2"/>
          <c:w val="0.9027921406411582"/>
          <c:h val="0.8525172261963986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13 data'!$R$3</c:f>
              <c:strCache>
                <c:ptCount val="1"/>
                <c:pt idx="0">
                  <c:v>5th percentile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'Figure 13 data'!$Q$4:$Q$35</c:f>
              <c:strCache>
                <c:ptCount val="32"/>
                <c:pt idx="0">
                  <c:v>East Renfrewshire</c:v>
                </c:pt>
                <c:pt idx="1">
                  <c:v>East Dunbartonshire</c:v>
                </c:pt>
                <c:pt idx="2">
                  <c:v>North Lanarkshire</c:v>
                </c:pt>
                <c:pt idx="3">
                  <c:v>Edinburgh, City of</c:v>
                </c:pt>
                <c:pt idx="4">
                  <c:v>South Ayrshire</c:v>
                </c:pt>
                <c:pt idx="5">
                  <c:v>Midlothian</c:v>
                </c:pt>
                <c:pt idx="6">
                  <c:v>South Lanarkshire</c:v>
                </c:pt>
                <c:pt idx="7">
                  <c:v>Glasgow City</c:v>
                </c:pt>
                <c:pt idx="8">
                  <c:v>East Lothian</c:v>
                </c:pt>
                <c:pt idx="9">
                  <c:v>West Dunbartonshire</c:v>
                </c:pt>
                <c:pt idx="10">
                  <c:v>West Lothian</c:v>
                </c:pt>
                <c:pt idx="11">
                  <c:v>Falkirk</c:v>
                </c:pt>
                <c:pt idx="12">
                  <c:v>Clackmannanshire</c:v>
                </c:pt>
                <c:pt idx="13">
                  <c:v>Highland</c:v>
                </c:pt>
                <c:pt idx="14">
                  <c:v>Renfrewshire</c:v>
                </c:pt>
                <c:pt idx="15">
                  <c:v>East Ayrshire</c:v>
                </c:pt>
                <c:pt idx="16">
                  <c:v>Dundee City</c:v>
                </c:pt>
                <c:pt idx="17">
                  <c:v>Fife</c:v>
                </c:pt>
                <c:pt idx="18">
                  <c:v>Stirling</c:v>
                </c:pt>
                <c:pt idx="19">
                  <c:v>Aberdeen City</c:v>
                </c:pt>
                <c:pt idx="20">
                  <c:v>North Ayrshire</c:v>
                </c:pt>
                <c:pt idx="21">
                  <c:v>Inverclyde</c:v>
                </c:pt>
                <c:pt idx="22">
                  <c:v>Dumfries &amp; Galloway</c:v>
                </c:pt>
                <c:pt idx="23">
                  <c:v>Aberdeenshire</c:v>
                </c:pt>
                <c:pt idx="24">
                  <c:v>Angus</c:v>
                </c:pt>
                <c:pt idx="25">
                  <c:v>Moray</c:v>
                </c:pt>
                <c:pt idx="26">
                  <c:v>Perth &amp; Kinross</c:v>
                </c:pt>
                <c:pt idx="27">
                  <c:v>Shetland Islands</c:v>
                </c:pt>
                <c:pt idx="28">
                  <c:v>Scottish Borders</c:v>
                </c:pt>
                <c:pt idx="29">
                  <c:v>Argyll &amp; Bute</c:v>
                </c:pt>
                <c:pt idx="30">
                  <c:v>Orkney Islands</c:v>
                </c:pt>
                <c:pt idx="31">
                  <c:v>Eilean Siar</c:v>
                </c:pt>
              </c:strCache>
            </c:strRef>
          </c:cat>
          <c:val>
            <c:numRef>
              <c:f>'Figure 13 data'!$R$4:$R$35</c:f>
              <c:numCache>
                <c:formatCode>0%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3.539E-3</c:v>
                </c:pt>
                <c:pt idx="4">
                  <c:v>5.7305999999999998E-3</c:v>
                </c:pt>
                <c:pt idx="5">
                  <c:v>2.9315000000000001E-3</c:v>
                </c:pt>
                <c:pt idx="6">
                  <c:v>3.3804E-3</c:v>
                </c:pt>
                <c:pt idx="7">
                  <c:v>4.0793000000000001E-3</c:v>
                </c:pt>
                <c:pt idx="8">
                  <c:v>3.1239000000000002E-3</c:v>
                </c:pt>
                <c:pt idx="9">
                  <c:v>3.6166000000000002E-3</c:v>
                </c:pt>
                <c:pt idx="10">
                  <c:v>4.7938E-3</c:v>
                </c:pt>
                <c:pt idx="11">
                  <c:v>6.0042000000000003E-3</c:v>
                </c:pt>
                <c:pt idx="12">
                  <c:v>3.9950000000000003E-3</c:v>
                </c:pt>
                <c:pt idx="13">
                  <c:v>6.6870000000000002E-3</c:v>
                </c:pt>
                <c:pt idx="14">
                  <c:v>4.3038E-3</c:v>
                </c:pt>
                <c:pt idx="15">
                  <c:v>7.5027999999999996E-3</c:v>
                </c:pt>
                <c:pt idx="16">
                  <c:v>5.2091999999999998E-3</c:v>
                </c:pt>
                <c:pt idx="17">
                  <c:v>5.9001000000000001E-3</c:v>
                </c:pt>
                <c:pt idx="18">
                  <c:v>5.7971999999999997E-3</c:v>
                </c:pt>
                <c:pt idx="19">
                  <c:v>7.5805999999999998E-3</c:v>
                </c:pt>
                <c:pt idx="20">
                  <c:v>5.2351999999999997E-3</c:v>
                </c:pt>
                <c:pt idx="21">
                  <c:v>5.1449E-3</c:v>
                </c:pt>
                <c:pt idx="22">
                  <c:v>1.07305E-2</c:v>
                </c:pt>
                <c:pt idx="23">
                  <c:v>5.0638000000000002E-3</c:v>
                </c:pt>
                <c:pt idx="24">
                  <c:v>6.9928999999999998E-3</c:v>
                </c:pt>
                <c:pt idx="25">
                  <c:v>8.7589E-3</c:v>
                </c:pt>
                <c:pt idx="26">
                  <c:v>9.6684000000000006E-3</c:v>
                </c:pt>
                <c:pt idx="27">
                  <c:v>1.3290700000000001E-2</c:v>
                </c:pt>
                <c:pt idx="28">
                  <c:v>1.0862999999999999E-2</c:v>
                </c:pt>
                <c:pt idx="29">
                  <c:v>8.0248999999999997E-3</c:v>
                </c:pt>
                <c:pt idx="30">
                  <c:v>1.2276799999999999E-2</c:v>
                </c:pt>
                <c:pt idx="31">
                  <c:v>2.96463E-2</c:v>
                </c:pt>
              </c:numCache>
            </c:numRef>
          </c:val>
        </c:ser>
        <c:ser>
          <c:idx val="1"/>
          <c:order val="1"/>
          <c:tx>
            <c:strRef>
              <c:f>'Figure 13 data'!$S$3</c:f>
              <c:strCache>
                <c:ptCount val="1"/>
                <c:pt idx="0">
                  <c:v>Q1-5th percentile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minus>
              <c:numRef>
                <c:f>'Figure 13 data'!$S$4:$S$35</c:f>
                <c:numCache>
                  <c:formatCode>General</c:formatCode>
                  <c:ptCount val="32"/>
                  <c:pt idx="0">
                    <c:v>3.9937999999999996E-3</c:v>
                  </c:pt>
                  <c:pt idx="1">
                    <c:v>5.8217E-3</c:v>
                  </c:pt>
                  <c:pt idx="2">
                    <c:v>5.7039999999999999E-3</c:v>
                  </c:pt>
                  <c:pt idx="3">
                    <c:v>7.2969000000000003E-3</c:v>
                  </c:pt>
                  <c:pt idx="4">
                    <c:v>5.2182999999999995E-3</c:v>
                  </c:pt>
                  <c:pt idx="5">
                    <c:v>4.8865000000000002E-3</c:v>
                  </c:pt>
                  <c:pt idx="6">
                    <c:v>7.5233000000000001E-3</c:v>
                  </c:pt>
                  <c:pt idx="7">
                    <c:v>7.4058999999999991E-3</c:v>
                  </c:pt>
                  <c:pt idx="8">
                    <c:v>8.1678999999999988E-3</c:v>
                  </c:pt>
                  <c:pt idx="9">
                    <c:v>7.8173999999999987E-3</c:v>
                  </c:pt>
                  <c:pt idx="10">
                    <c:v>8.0418000000000017E-3</c:v>
                  </c:pt>
                  <c:pt idx="11">
                    <c:v>7.3485E-3</c:v>
                  </c:pt>
                  <c:pt idx="12">
                    <c:v>1.1200099999999999E-2</c:v>
                  </c:pt>
                  <c:pt idx="13">
                    <c:v>7.1120000000000003E-3</c:v>
                  </c:pt>
                  <c:pt idx="14">
                    <c:v>9.4447000000000003E-3</c:v>
                  </c:pt>
                  <c:pt idx="15">
                    <c:v>8.3791999999999998E-3</c:v>
                  </c:pt>
                  <c:pt idx="16">
                    <c:v>9.8687000000000011E-3</c:v>
                  </c:pt>
                  <c:pt idx="17">
                    <c:v>1.0833199999999999E-2</c:v>
                  </c:pt>
                  <c:pt idx="18">
                    <c:v>9.5598999999999996E-3</c:v>
                  </c:pt>
                  <c:pt idx="19">
                    <c:v>7.7555000000000002E-3</c:v>
                  </c:pt>
                  <c:pt idx="20">
                    <c:v>1.22565E-2</c:v>
                  </c:pt>
                  <c:pt idx="21">
                    <c:v>1.0572700000000001E-2</c:v>
                  </c:pt>
                  <c:pt idx="22">
                    <c:v>1.1890000000000001E-2</c:v>
                  </c:pt>
                  <c:pt idx="23">
                    <c:v>1.2362600000000001E-2</c:v>
                  </c:pt>
                  <c:pt idx="24">
                    <c:v>1.4093500000000002E-2</c:v>
                  </c:pt>
                  <c:pt idx="25">
                    <c:v>1.3484800000000002E-2</c:v>
                  </c:pt>
                  <c:pt idx="26">
                    <c:v>1.1392599999999999E-2</c:v>
                  </c:pt>
                  <c:pt idx="27">
                    <c:v>1.37366E-2</c:v>
                  </c:pt>
                  <c:pt idx="28">
                    <c:v>1.3408700000000001E-2</c:v>
                  </c:pt>
                  <c:pt idx="29">
                    <c:v>2.0475899999999998E-2</c:v>
                  </c:pt>
                  <c:pt idx="30">
                    <c:v>2.6476800000000002E-2</c:v>
                  </c:pt>
                  <c:pt idx="31">
                    <c:v>1.4754799999999998E-2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'Figure 13 data'!$Q$4:$Q$35</c:f>
              <c:strCache>
                <c:ptCount val="32"/>
                <c:pt idx="0">
                  <c:v>East Renfrewshire</c:v>
                </c:pt>
                <c:pt idx="1">
                  <c:v>East Dunbartonshire</c:v>
                </c:pt>
                <c:pt idx="2">
                  <c:v>North Lanarkshire</c:v>
                </c:pt>
                <c:pt idx="3">
                  <c:v>Edinburgh, City of</c:v>
                </c:pt>
                <c:pt idx="4">
                  <c:v>South Ayrshire</c:v>
                </c:pt>
                <c:pt idx="5">
                  <c:v>Midlothian</c:v>
                </c:pt>
                <c:pt idx="6">
                  <c:v>South Lanarkshire</c:v>
                </c:pt>
                <c:pt idx="7">
                  <c:v>Glasgow City</c:v>
                </c:pt>
                <c:pt idx="8">
                  <c:v>East Lothian</c:v>
                </c:pt>
                <c:pt idx="9">
                  <c:v>West Dunbartonshire</c:v>
                </c:pt>
                <c:pt idx="10">
                  <c:v>West Lothian</c:v>
                </c:pt>
                <c:pt idx="11">
                  <c:v>Falkirk</c:v>
                </c:pt>
                <c:pt idx="12">
                  <c:v>Clackmannanshire</c:v>
                </c:pt>
                <c:pt idx="13">
                  <c:v>Highland</c:v>
                </c:pt>
                <c:pt idx="14">
                  <c:v>Renfrewshire</c:v>
                </c:pt>
                <c:pt idx="15">
                  <c:v>East Ayrshire</c:v>
                </c:pt>
                <c:pt idx="16">
                  <c:v>Dundee City</c:v>
                </c:pt>
                <c:pt idx="17">
                  <c:v>Fife</c:v>
                </c:pt>
                <c:pt idx="18">
                  <c:v>Stirling</c:v>
                </c:pt>
                <c:pt idx="19">
                  <c:v>Aberdeen City</c:v>
                </c:pt>
                <c:pt idx="20">
                  <c:v>North Ayrshire</c:v>
                </c:pt>
                <c:pt idx="21">
                  <c:v>Inverclyde</c:v>
                </c:pt>
                <c:pt idx="22">
                  <c:v>Dumfries &amp; Galloway</c:v>
                </c:pt>
                <c:pt idx="23">
                  <c:v>Aberdeenshire</c:v>
                </c:pt>
                <c:pt idx="24">
                  <c:v>Angus</c:v>
                </c:pt>
                <c:pt idx="25">
                  <c:v>Moray</c:v>
                </c:pt>
                <c:pt idx="26">
                  <c:v>Perth &amp; Kinross</c:v>
                </c:pt>
                <c:pt idx="27">
                  <c:v>Shetland Islands</c:v>
                </c:pt>
                <c:pt idx="28">
                  <c:v>Scottish Borders</c:v>
                </c:pt>
                <c:pt idx="29">
                  <c:v>Argyll &amp; Bute</c:v>
                </c:pt>
                <c:pt idx="30">
                  <c:v>Orkney Islands</c:v>
                </c:pt>
                <c:pt idx="31">
                  <c:v>Eilean Siar</c:v>
                </c:pt>
              </c:strCache>
            </c:strRef>
          </c:cat>
          <c:val>
            <c:numRef>
              <c:f>'Figure 13 data'!$S$4:$S$35</c:f>
              <c:numCache>
                <c:formatCode>0%</c:formatCode>
                <c:ptCount val="32"/>
                <c:pt idx="0">
                  <c:v>3.9937999999999996E-3</c:v>
                </c:pt>
                <c:pt idx="1">
                  <c:v>5.8217E-3</c:v>
                </c:pt>
                <c:pt idx="2">
                  <c:v>5.7039999999999999E-3</c:v>
                </c:pt>
                <c:pt idx="3">
                  <c:v>7.2969000000000003E-3</c:v>
                </c:pt>
                <c:pt idx="4">
                  <c:v>5.2182999999999995E-3</c:v>
                </c:pt>
                <c:pt idx="5">
                  <c:v>4.8865000000000002E-3</c:v>
                </c:pt>
                <c:pt idx="6">
                  <c:v>7.5233000000000001E-3</c:v>
                </c:pt>
                <c:pt idx="7">
                  <c:v>7.4058999999999991E-3</c:v>
                </c:pt>
                <c:pt idx="8">
                  <c:v>8.1678999999999988E-3</c:v>
                </c:pt>
                <c:pt idx="9">
                  <c:v>7.8173999999999987E-3</c:v>
                </c:pt>
                <c:pt idx="10">
                  <c:v>8.0418000000000017E-3</c:v>
                </c:pt>
                <c:pt idx="11">
                  <c:v>7.3485E-3</c:v>
                </c:pt>
                <c:pt idx="12">
                  <c:v>1.1200099999999999E-2</c:v>
                </c:pt>
                <c:pt idx="13">
                  <c:v>7.1120000000000003E-3</c:v>
                </c:pt>
                <c:pt idx="14">
                  <c:v>9.4447000000000003E-3</c:v>
                </c:pt>
                <c:pt idx="15">
                  <c:v>8.3791999999999998E-3</c:v>
                </c:pt>
                <c:pt idx="16">
                  <c:v>9.8687000000000011E-3</c:v>
                </c:pt>
                <c:pt idx="17">
                  <c:v>1.0833199999999999E-2</c:v>
                </c:pt>
                <c:pt idx="18">
                  <c:v>9.5598999999999996E-3</c:v>
                </c:pt>
                <c:pt idx="19">
                  <c:v>7.7555000000000002E-3</c:v>
                </c:pt>
                <c:pt idx="20">
                  <c:v>1.22565E-2</c:v>
                </c:pt>
                <c:pt idx="21">
                  <c:v>1.0572700000000001E-2</c:v>
                </c:pt>
                <c:pt idx="22">
                  <c:v>1.1890000000000001E-2</c:v>
                </c:pt>
                <c:pt idx="23">
                  <c:v>1.2362600000000001E-2</c:v>
                </c:pt>
                <c:pt idx="24">
                  <c:v>1.4093500000000002E-2</c:v>
                </c:pt>
                <c:pt idx="25">
                  <c:v>1.3484800000000002E-2</c:v>
                </c:pt>
                <c:pt idx="26">
                  <c:v>1.1392599999999999E-2</c:v>
                </c:pt>
                <c:pt idx="27">
                  <c:v>1.37366E-2</c:v>
                </c:pt>
                <c:pt idx="28">
                  <c:v>1.3408700000000001E-2</c:v>
                </c:pt>
                <c:pt idx="29">
                  <c:v>2.0475899999999998E-2</c:v>
                </c:pt>
                <c:pt idx="30">
                  <c:v>2.6476800000000002E-2</c:v>
                </c:pt>
                <c:pt idx="31">
                  <c:v>1.4754799999999998E-2</c:v>
                </c:pt>
              </c:numCache>
            </c:numRef>
          </c:val>
        </c:ser>
        <c:ser>
          <c:idx val="2"/>
          <c:order val="2"/>
          <c:tx>
            <c:strRef>
              <c:f>'Figure 13 data'!$T$3</c:f>
              <c:strCache>
                <c:ptCount val="1"/>
                <c:pt idx="0">
                  <c:v>Q2-Q1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13 data'!$Q$4:$Q$35</c:f>
              <c:strCache>
                <c:ptCount val="32"/>
                <c:pt idx="0">
                  <c:v>East Renfrewshire</c:v>
                </c:pt>
                <c:pt idx="1">
                  <c:v>East Dunbartonshire</c:v>
                </c:pt>
                <c:pt idx="2">
                  <c:v>North Lanarkshire</c:v>
                </c:pt>
                <c:pt idx="3">
                  <c:v>Edinburgh, City of</c:v>
                </c:pt>
                <c:pt idx="4">
                  <c:v>South Ayrshire</c:v>
                </c:pt>
                <c:pt idx="5">
                  <c:v>Midlothian</c:v>
                </c:pt>
                <c:pt idx="6">
                  <c:v>South Lanarkshire</c:v>
                </c:pt>
                <c:pt idx="7">
                  <c:v>Glasgow City</c:v>
                </c:pt>
                <c:pt idx="8">
                  <c:v>East Lothian</c:v>
                </c:pt>
                <c:pt idx="9">
                  <c:v>West Dunbartonshire</c:v>
                </c:pt>
                <c:pt idx="10">
                  <c:v>West Lothian</c:v>
                </c:pt>
                <c:pt idx="11">
                  <c:v>Falkirk</c:v>
                </c:pt>
                <c:pt idx="12">
                  <c:v>Clackmannanshire</c:v>
                </c:pt>
                <c:pt idx="13">
                  <c:v>Highland</c:v>
                </c:pt>
                <c:pt idx="14">
                  <c:v>Renfrewshire</c:v>
                </c:pt>
                <c:pt idx="15">
                  <c:v>East Ayrshire</c:v>
                </c:pt>
                <c:pt idx="16">
                  <c:v>Dundee City</c:v>
                </c:pt>
                <c:pt idx="17">
                  <c:v>Fife</c:v>
                </c:pt>
                <c:pt idx="18">
                  <c:v>Stirling</c:v>
                </c:pt>
                <c:pt idx="19">
                  <c:v>Aberdeen City</c:v>
                </c:pt>
                <c:pt idx="20">
                  <c:v>North Ayrshire</c:v>
                </c:pt>
                <c:pt idx="21">
                  <c:v>Inverclyde</c:v>
                </c:pt>
                <c:pt idx="22">
                  <c:v>Dumfries &amp; Galloway</c:v>
                </c:pt>
                <c:pt idx="23">
                  <c:v>Aberdeenshire</c:v>
                </c:pt>
                <c:pt idx="24">
                  <c:v>Angus</c:v>
                </c:pt>
                <c:pt idx="25">
                  <c:v>Moray</c:v>
                </c:pt>
                <c:pt idx="26">
                  <c:v>Perth &amp; Kinross</c:v>
                </c:pt>
                <c:pt idx="27">
                  <c:v>Shetland Islands</c:v>
                </c:pt>
                <c:pt idx="28">
                  <c:v>Scottish Borders</c:v>
                </c:pt>
                <c:pt idx="29">
                  <c:v>Argyll &amp; Bute</c:v>
                </c:pt>
                <c:pt idx="30">
                  <c:v>Orkney Islands</c:v>
                </c:pt>
                <c:pt idx="31">
                  <c:v>Eilean Siar</c:v>
                </c:pt>
              </c:strCache>
            </c:strRef>
          </c:cat>
          <c:val>
            <c:numRef>
              <c:f>'Figure 13 data'!$T$4:$T$35</c:f>
              <c:numCache>
                <c:formatCode>0%</c:formatCode>
                <c:ptCount val="32"/>
                <c:pt idx="0">
                  <c:v>4.3943000000000012E-3</c:v>
                </c:pt>
                <c:pt idx="1">
                  <c:v>4.5063000000000004E-3</c:v>
                </c:pt>
                <c:pt idx="2">
                  <c:v>5.5756000000000009E-3</c:v>
                </c:pt>
                <c:pt idx="3">
                  <c:v>4.9291000000000005E-3</c:v>
                </c:pt>
                <c:pt idx="4">
                  <c:v>4.9744000000000021E-3</c:v>
                </c:pt>
                <c:pt idx="5">
                  <c:v>8.9782999999999998E-3</c:v>
                </c:pt>
                <c:pt idx="6">
                  <c:v>6.1484999999999995E-3</c:v>
                </c:pt>
                <c:pt idx="7">
                  <c:v>5.9951000000000015E-3</c:v>
                </c:pt>
                <c:pt idx="8">
                  <c:v>6.2925000000000012E-3</c:v>
                </c:pt>
                <c:pt idx="9">
                  <c:v>7.0671999999999992E-3</c:v>
                </c:pt>
                <c:pt idx="10">
                  <c:v>7.0954E-3</c:v>
                </c:pt>
                <c:pt idx="11">
                  <c:v>7.0950999999999983E-3</c:v>
                </c:pt>
                <c:pt idx="12">
                  <c:v>5.3863000000000001E-3</c:v>
                </c:pt>
                <c:pt idx="13">
                  <c:v>7.7316999999999993E-3</c:v>
                </c:pt>
                <c:pt idx="14">
                  <c:v>9.4396999999999988E-3</c:v>
                </c:pt>
                <c:pt idx="15">
                  <c:v>7.980000000000001E-3</c:v>
                </c:pt>
                <c:pt idx="16">
                  <c:v>8.8456000000000003E-3</c:v>
                </c:pt>
                <c:pt idx="17">
                  <c:v>8.2605000000000005E-3</c:v>
                </c:pt>
                <c:pt idx="18">
                  <c:v>9.9491000000000007E-3</c:v>
                </c:pt>
                <c:pt idx="19">
                  <c:v>1.0689099999999998E-2</c:v>
                </c:pt>
                <c:pt idx="20">
                  <c:v>9.2171000000000024E-3</c:v>
                </c:pt>
                <c:pt idx="21">
                  <c:v>1.3460299999999998E-2</c:v>
                </c:pt>
                <c:pt idx="22">
                  <c:v>7.7957999999999986E-3</c:v>
                </c:pt>
                <c:pt idx="23">
                  <c:v>1.4025499999999996E-2</c:v>
                </c:pt>
                <c:pt idx="24">
                  <c:v>1.1839899999999997E-2</c:v>
                </c:pt>
                <c:pt idx="25">
                  <c:v>1.2149699999999996E-2</c:v>
                </c:pt>
                <c:pt idx="26">
                  <c:v>1.4087600000000002E-2</c:v>
                </c:pt>
                <c:pt idx="27">
                  <c:v>1.2200600000000002E-2</c:v>
                </c:pt>
                <c:pt idx="28">
                  <c:v>1.7062899999999999E-2</c:v>
                </c:pt>
                <c:pt idx="29">
                  <c:v>1.5735699999999998E-2</c:v>
                </c:pt>
                <c:pt idx="30">
                  <c:v>1.2580899999999999E-2</c:v>
                </c:pt>
                <c:pt idx="31">
                  <c:v>1.7199900000000004E-2</c:v>
                </c:pt>
              </c:numCache>
            </c:numRef>
          </c:val>
        </c:ser>
        <c:ser>
          <c:idx val="3"/>
          <c:order val="3"/>
          <c:tx>
            <c:strRef>
              <c:f>'Figure 13 data'!$U$3</c:f>
              <c:strCache>
                <c:ptCount val="1"/>
                <c:pt idx="0">
                  <c:v>Q3-Q2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'Figure 13 data'!$V$4:$V$35</c:f>
                <c:numCache>
                  <c:formatCode>General</c:formatCode>
                  <c:ptCount val="32"/>
                  <c:pt idx="0">
                    <c:v>9.0729999999999995E-3</c:v>
                  </c:pt>
                  <c:pt idx="1">
                    <c:v>1.3595699999999999E-2</c:v>
                  </c:pt>
                  <c:pt idx="2">
                    <c:v>1.2678499999999999E-2</c:v>
                  </c:pt>
                  <c:pt idx="3">
                    <c:v>9.4043000000000009E-3</c:v>
                  </c:pt>
                  <c:pt idx="4">
                    <c:v>2.1776700000000003E-2</c:v>
                  </c:pt>
                  <c:pt idx="5">
                    <c:v>3.06184E-2</c:v>
                  </c:pt>
                  <c:pt idx="6">
                    <c:v>2.04481E-2</c:v>
                  </c:pt>
                  <c:pt idx="7">
                    <c:v>6.2731300000000004E-2</c:v>
                  </c:pt>
                  <c:pt idx="8">
                    <c:v>1.4479900000000004E-2</c:v>
                  </c:pt>
                  <c:pt idx="9">
                    <c:v>4.9037900000000002E-2</c:v>
                  </c:pt>
                  <c:pt idx="10">
                    <c:v>2.0639099999999997E-2</c:v>
                  </c:pt>
                  <c:pt idx="11">
                    <c:v>2.4908200000000005E-2</c:v>
                  </c:pt>
                  <c:pt idx="12">
                    <c:v>1.8624100000000001E-2</c:v>
                  </c:pt>
                  <c:pt idx="13">
                    <c:v>2.0123499999999996E-2</c:v>
                  </c:pt>
                  <c:pt idx="14">
                    <c:v>3.0039800000000005E-2</c:v>
                  </c:pt>
                  <c:pt idx="15">
                    <c:v>3.3029400000000007E-2</c:v>
                  </c:pt>
                  <c:pt idx="16">
                    <c:v>2.5735199999999993E-2</c:v>
                  </c:pt>
                  <c:pt idx="17">
                    <c:v>2.4212000000000004E-2</c:v>
                  </c:pt>
                  <c:pt idx="18">
                    <c:v>2.1292499999999992E-2</c:v>
                  </c:pt>
                  <c:pt idx="19">
                    <c:v>2.6039799999999995E-2</c:v>
                  </c:pt>
                  <c:pt idx="20">
                    <c:v>3.6615099999999998E-2</c:v>
                  </c:pt>
                  <c:pt idx="21">
                    <c:v>0.10282370000000002</c:v>
                  </c:pt>
                  <c:pt idx="22">
                    <c:v>2.5289199999999991E-2</c:v>
                  </c:pt>
                  <c:pt idx="23">
                    <c:v>3.1115799999999992E-2</c:v>
                  </c:pt>
                  <c:pt idx="24">
                    <c:v>3.5009900000000004E-2</c:v>
                  </c:pt>
                  <c:pt idx="25">
                    <c:v>2.3608400000000002E-2</c:v>
                  </c:pt>
                  <c:pt idx="26">
                    <c:v>2.50282E-2</c:v>
                  </c:pt>
                  <c:pt idx="27">
                    <c:v>5.3617499999999992E-2</c:v>
                  </c:pt>
                  <c:pt idx="28">
                    <c:v>2.9452300000000001E-2</c:v>
                  </c:pt>
                  <c:pt idx="29">
                    <c:v>3.35699E-2</c:v>
                  </c:pt>
                  <c:pt idx="30">
                    <c:v>7.3967499999999992E-2</c:v>
                  </c:pt>
                  <c:pt idx="31">
                    <c:v>1.5732599999999999E-2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'Figure 13 data'!$Q$4:$Q$35</c:f>
              <c:strCache>
                <c:ptCount val="32"/>
                <c:pt idx="0">
                  <c:v>East Renfrewshire</c:v>
                </c:pt>
                <c:pt idx="1">
                  <c:v>East Dunbartonshire</c:v>
                </c:pt>
                <c:pt idx="2">
                  <c:v>North Lanarkshire</c:v>
                </c:pt>
                <c:pt idx="3">
                  <c:v>Edinburgh, City of</c:v>
                </c:pt>
                <c:pt idx="4">
                  <c:v>South Ayrshire</c:v>
                </c:pt>
                <c:pt idx="5">
                  <c:v>Midlothian</c:v>
                </c:pt>
                <c:pt idx="6">
                  <c:v>South Lanarkshire</c:v>
                </c:pt>
                <c:pt idx="7">
                  <c:v>Glasgow City</c:v>
                </c:pt>
                <c:pt idx="8">
                  <c:v>East Lothian</c:v>
                </c:pt>
                <c:pt idx="9">
                  <c:v>West Dunbartonshire</c:v>
                </c:pt>
                <c:pt idx="10">
                  <c:v>West Lothian</c:v>
                </c:pt>
                <c:pt idx="11">
                  <c:v>Falkirk</c:v>
                </c:pt>
                <c:pt idx="12">
                  <c:v>Clackmannanshire</c:v>
                </c:pt>
                <c:pt idx="13">
                  <c:v>Highland</c:v>
                </c:pt>
                <c:pt idx="14">
                  <c:v>Renfrewshire</c:v>
                </c:pt>
                <c:pt idx="15">
                  <c:v>East Ayrshire</c:v>
                </c:pt>
                <c:pt idx="16">
                  <c:v>Dundee City</c:v>
                </c:pt>
                <c:pt idx="17">
                  <c:v>Fife</c:v>
                </c:pt>
                <c:pt idx="18">
                  <c:v>Stirling</c:v>
                </c:pt>
                <c:pt idx="19">
                  <c:v>Aberdeen City</c:v>
                </c:pt>
                <c:pt idx="20">
                  <c:v>North Ayrshire</c:v>
                </c:pt>
                <c:pt idx="21">
                  <c:v>Inverclyde</c:v>
                </c:pt>
                <c:pt idx="22">
                  <c:v>Dumfries &amp; Galloway</c:v>
                </c:pt>
                <c:pt idx="23">
                  <c:v>Aberdeenshire</c:v>
                </c:pt>
                <c:pt idx="24">
                  <c:v>Angus</c:v>
                </c:pt>
                <c:pt idx="25">
                  <c:v>Moray</c:v>
                </c:pt>
                <c:pt idx="26">
                  <c:v>Perth &amp; Kinross</c:v>
                </c:pt>
                <c:pt idx="27">
                  <c:v>Shetland Islands</c:v>
                </c:pt>
                <c:pt idx="28">
                  <c:v>Scottish Borders</c:v>
                </c:pt>
                <c:pt idx="29">
                  <c:v>Argyll &amp; Bute</c:v>
                </c:pt>
                <c:pt idx="30">
                  <c:v>Orkney Islands</c:v>
                </c:pt>
                <c:pt idx="31">
                  <c:v>Eilean Siar</c:v>
                </c:pt>
              </c:strCache>
            </c:strRef>
          </c:cat>
          <c:val>
            <c:numRef>
              <c:f>'Figure 13 data'!$U$4:$U$35</c:f>
              <c:numCache>
                <c:formatCode>0%</c:formatCode>
                <c:ptCount val="32"/>
                <c:pt idx="0">
                  <c:v>5.4016999999999989E-3</c:v>
                </c:pt>
                <c:pt idx="1">
                  <c:v>4.9207999999999995E-3</c:v>
                </c:pt>
                <c:pt idx="2">
                  <c:v>6.010999999999999E-3</c:v>
                </c:pt>
                <c:pt idx="3">
                  <c:v>5.153399999999999E-3</c:v>
                </c:pt>
                <c:pt idx="4">
                  <c:v>9.9153999999999978E-3</c:v>
                </c:pt>
                <c:pt idx="5">
                  <c:v>1.2822799999999999E-2</c:v>
                </c:pt>
                <c:pt idx="6">
                  <c:v>9.9672999999999984E-3</c:v>
                </c:pt>
                <c:pt idx="7">
                  <c:v>8.6400999999999978E-3</c:v>
                </c:pt>
                <c:pt idx="8">
                  <c:v>7.8525999999999978E-3</c:v>
                </c:pt>
                <c:pt idx="9">
                  <c:v>9.5460000000000024E-3</c:v>
                </c:pt>
                <c:pt idx="10">
                  <c:v>7.6063999999999993E-3</c:v>
                </c:pt>
                <c:pt idx="11">
                  <c:v>1.1686999999999999E-2</c:v>
                </c:pt>
                <c:pt idx="12">
                  <c:v>5.0784000000000003E-3</c:v>
                </c:pt>
                <c:pt idx="13">
                  <c:v>1.1534000000000003E-2</c:v>
                </c:pt>
                <c:pt idx="14">
                  <c:v>1.1075599999999998E-2</c:v>
                </c:pt>
                <c:pt idx="15">
                  <c:v>1.3926099999999997E-2</c:v>
                </c:pt>
                <c:pt idx="16">
                  <c:v>1.30901E-2</c:v>
                </c:pt>
                <c:pt idx="17">
                  <c:v>1.3211499999999998E-2</c:v>
                </c:pt>
                <c:pt idx="18">
                  <c:v>1.81399E-2</c:v>
                </c:pt>
                <c:pt idx="19">
                  <c:v>1.4024000000000002E-2</c:v>
                </c:pt>
                <c:pt idx="20">
                  <c:v>1.4257499999999996E-2</c:v>
                </c:pt>
                <c:pt idx="21">
                  <c:v>1.57886E-2</c:v>
                </c:pt>
                <c:pt idx="22">
                  <c:v>1.1955300000000002E-2</c:v>
                </c:pt>
                <c:pt idx="23">
                  <c:v>1.4860700000000004E-2</c:v>
                </c:pt>
                <c:pt idx="24">
                  <c:v>1.9725199999999998E-2</c:v>
                </c:pt>
                <c:pt idx="25">
                  <c:v>1.8942199999999999E-2</c:v>
                </c:pt>
                <c:pt idx="26">
                  <c:v>1.7479599999999998E-2</c:v>
                </c:pt>
                <c:pt idx="27">
                  <c:v>1.8679899999999999E-2</c:v>
                </c:pt>
                <c:pt idx="28">
                  <c:v>1.9322199999999998E-2</c:v>
                </c:pt>
                <c:pt idx="29">
                  <c:v>1.9096500000000002E-2</c:v>
                </c:pt>
                <c:pt idx="30">
                  <c:v>3.2658300000000008E-2</c:v>
                </c:pt>
                <c:pt idx="31">
                  <c:v>1.5784699999999999E-2</c:v>
                </c:pt>
              </c:numCache>
            </c:numRef>
          </c:val>
        </c:ser>
        <c:ser>
          <c:idx val="4"/>
          <c:order val="4"/>
          <c:tx>
            <c:strRef>
              <c:f>'Figure 13 data'!$V$3</c:f>
              <c:strCache>
                <c:ptCount val="1"/>
                <c:pt idx="0">
                  <c:v>95th-Q3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'Figure 13 data'!$Q$4:$Q$35</c:f>
              <c:strCache>
                <c:ptCount val="32"/>
                <c:pt idx="0">
                  <c:v>East Renfrewshire</c:v>
                </c:pt>
                <c:pt idx="1">
                  <c:v>East Dunbartonshire</c:v>
                </c:pt>
                <c:pt idx="2">
                  <c:v>North Lanarkshire</c:v>
                </c:pt>
                <c:pt idx="3">
                  <c:v>Edinburgh, City of</c:v>
                </c:pt>
                <c:pt idx="4">
                  <c:v>South Ayrshire</c:v>
                </c:pt>
                <c:pt idx="5">
                  <c:v>Midlothian</c:v>
                </c:pt>
                <c:pt idx="6">
                  <c:v>South Lanarkshire</c:v>
                </c:pt>
                <c:pt idx="7">
                  <c:v>Glasgow City</c:v>
                </c:pt>
                <c:pt idx="8">
                  <c:v>East Lothian</c:v>
                </c:pt>
                <c:pt idx="9">
                  <c:v>West Dunbartonshire</c:v>
                </c:pt>
                <c:pt idx="10">
                  <c:v>West Lothian</c:v>
                </c:pt>
                <c:pt idx="11">
                  <c:v>Falkirk</c:v>
                </c:pt>
                <c:pt idx="12">
                  <c:v>Clackmannanshire</c:v>
                </c:pt>
                <c:pt idx="13">
                  <c:v>Highland</c:v>
                </c:pt>
                <c:pt idx="14">
                  <c:v>Renfrewshire</c:v>
                </c:pt>
                <c:pt idx="15">
                  <c:v>East Ayrshire</c:v>
                </c:pt>
                <c:pt idx="16">
                  <c:v>Dundee City</c:v>
                </c:pt>
                <c:pt idx="17">
                  <c:v>Fife</c:v>
                </c:pt>
                <c:pt idx="18">
                  <c:v>Stirling</c:v>
                </c:pt>
                <c:pt idx="19">
                  <c:v>Aberdeen City</c:v>
                </c:pt>
                <c:pt idx="20">
                  <c:v>North Ayrshire</c:v>
                </c:pt>
                <c:pt idx="21">
                  <c:v>Inverclyde</c:v>
                </c:pt>
                <c:pt idx="22">
                  <c:v>Dumfries &amp; Galloway</c:v>
                </c:pt>
                <c:pt idx="23">
                  <c:v>Aberdeenshire</c:v>
                </c:pt>
                <c:pt idx="24">
                  <c:v>Angus</c:v>
                </c:pt>
                <c:pt idx="25">
                  <c:v>Moray</c:v>
                </c:pt>
                <c:pt idx="26">
                  <c:v>Perth &amp; Kinross</c:v>
                </c:pt>
                <c:pt idx="27">
                  <c:v>Shetland Islands</c:v>
                </c:pt>
                <c:pt idx="28">
                  <c:v>Scottish Borders</c:v>
                </c:pt>
                <c:pt idx="29">
                  <c:v>Argyll &amp; Bute</c:v>
                </c:pt>
                <c:pt idx="30">
                  <c:v>Orkney Islands</c:v>
                </c:pt>
                <c:pt idx="31">
                  <c:v>Eilean Siar</c:v>
                </c:pt>
              </c:strCache>
            </c:strRef>
          </c:cat>
          <c:val>
            <c:numRef>
              <c:f>'Figure 13 data'!$V$4:$V$35</c:f>
              <c:numCache>
                <c:formatCode>0%</c:formatCode>
                <c:ptCount val="32"/>
                <c:pt idx="0">
                  <c:v>9.0729999999999995E-3</c:v>
                </c:pt>
                <c:pt idx="1">
                  <c:v>1.3595699999999999E-2</c:v>
                </c:pt>
                <c:pt idx="2">
                  <c:v>1.2678499999999999E-2</c:v>
                </c:pt>
                <c:pt idx="3">
                  <c:v>9.4043000000000009E-3</c:v>
                </c:pt>
                <c:pt idx="4">
                  <c:v>2.1776700000000003E-2</c:v>
                </c:pt>
                <c:pt idx="5">
                  <c:v>3.06184E-2</c:v>
                </c:pt>
                <c:pt idx="6">
                  <c:v>2.04481E-2</c:v>
                </c:pt>
                <c:pt idx="7">
                  <c:v>6.2731300000000004E-2</c:v>
                </c:pt>
                <c:pt idx="8">
                  <c:v>1.4479900000000004E-2</c:v>
                </c:pt>
                <c:pt idx="9">
                  <c:v>4.9037900000000002E-2</c:v>
                </c:pt>
                <c:pt idx="10">
                  <c:v>2.0639099999999997E-2</c:v>
                </c:pt>
                <c:pt idx="11">
                  <c:v>2.4908200000000005E-2</c:v>
                </c:pt>
                <c:pt idx="12">
                  <c:v>1.8624100000000001E-2</c:v>
                </c:pt>
                <c:pt idx="13">
                  <c:v>2.0123499999999996E-2</c:v>
                </c:pt>
                <c:pt idx="14">
                  <c:v>3.0039800000000005E-2</c:v>
                </c:pt>
                <c:pt idx="15">
                  <c:v>3.3029400000000007E-2</c:v>
                </c:pt>
                <c:pt idx="16">
                  <c:v>2.5735199999999993E-2</c:v>
                </c:pt>
                <c:pt idx="17">
                  <c:v>2.4212000000000004E-2</c:v>
                </c:pt>
                <c:pt idx="18">
                  <c:v>2.1292499999999992E-2</c:v>
                </c:pt>
                <c:pt idx="19">
                  <c:v>2.6039799999999995E-2</c:v>
                </c:pt>
                <c:pt idx="20">
                  <c:v>3.6615099999999998E-2</c:v>
                </c:pt>
                <c:pt idx="21">
                  <c:v>0.10282370000000002</c:v>
                </c:pt>
                <c:pt idx="22">
                  <c:v>2.5289199999999991E-2</c:v>
                </c:pt>
                <c:pt idx="23">
                  <c:v>3.1115799999999992E-2</c:v>
                </c:pt>
                <c:pt idx="24">
                  <c:v>3.5009900000000004E-2</c:v>
                </c:pt>
                <c:pt idx="25">
                  <c:v>2.3608400000000002E-2</c:v>
                </c:pt>
                <c:pt idx="26">
                  <c:v>2.50282E-2</c:v>
                </c:pt>
                <c:pt idx="27">
                  <c:v>5.3617499999999992E-2</c:v>
                </c:pt>
                <c:pt idx="28">
                  <c:v>2.9452300000000001E-2</c:v>
                </c:pt>
                <c:pt idx="29">
                  <c:v>3.35699E-2</c:v>
                </c:pt>
                <c:pt idx="30">
                  <c:v>7.3967499999999992E-2</c:v>
                </c:pt>
                <c:pt idx="31">
                  <c:v>1.5732599999999999E-2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580224"/>
        <c:axId val="40582144"/>
      </c:barChart>
      <c:catAx>
        <c:axId val="405802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Council area</a:t>
                </a:r>
              </a:p>
            </c:rich>
          </c:tx>
          <c:layout>
            <c:manualLayout>
              <c:xMode val="edge"/>
              <c:yMode val="edge"/>
              <c:x val="1.1831855662730569E-2"/>
              <c:y val="0.40081957685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82144"/>
        <c:crosses val="autoZero"/>
        <c:auto val="1"/>
        <c:lblAlgn val="ctr"/>
        <c:lblOffset val="100"/>
        <c:noMultiLvlLbl val="0"/>
      </c:catAx>
      <c:valAx>
        <c:axId val="40582144"/>
        <c:scaling>
          <c:orientation val="minMax"/>
          <c:max val="0.16000000000000003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Percentage of dwellings in each data zone</a:t>
                </a:r>
              </a:p>
            </c:rich>
          </c:tx>
          <c:layout>
            <c:manualLayout>
              <c:xMode val="edge"/>
              <c:yMode val="edge"/>
              <c:x val="0.30824394203471822"/>
              <c:y val="0.9603498418906786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80224"/>
        <c:crosses val="autoZero"/>
        <c:crossBetween val="between"/>
        <c:majorUnit val="0.02"/>
      </c:valAx>
      <c:spPr>
        <a:solidFill>
          <a:srgbClr val="FFFFFF"/>
        </a:solidFill>
        <a:ln w="3175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/>
              <a:t>Figure 14: Percentage of dwellings in each data zone which are second homes in each Council area, September 2014 (Boxplot)</a:t>
            </a:r>
          </a:p>
        </c:rich>
      </c:tx>
      <c:layout>
        <c:manualLayout>
          <c:xMode val="edge"/>
          <c:yMode val="edge"/>
          <c:x val="0.13443643720359133"/>
          <c:y val="3.389886721676130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284128085228165"/>
          <c:y val="0.10144244073914235"/>
          <c:w val="0.73298411899422056"/>
          <c:h val="0.83883056737854866"/>
        </c:manualLayout>
      </c:layout>
      <c:barChart>
        <c:barDir val="bar"/>
        <c:grouping val="stacked"/>
        <c:varyColors val="0"/>
        <c:ser>
          <c:idx val="0"/>
          <c:order val="0"/>
          <c:tx>
            <c:v>5th percentile</c:v>
          </c:tx>
          <c:spPr>
            <a:noFill/>
            <a:ln>
              <a:noFill/>
            </a:ln>
          </c:spPr>
          <c:invertIfNegative val="0"/>
          <c:cat>
            <c:strRef>
              <c:f>'Figure 14 data'!$Q$5:$Q$34</c:f>
              <c:strCache>
                <c:ptCount val="30"/>
                <c:pt idx="0">
                  <c:v>South Lanarkshire</c:v>
                </c:pt>
                <c:pt idx="1">
                  <c:v>Midlothian</c:v>
                </c:pt>
                <c:pt idx="2">
                  <c:v>West Dunbartonshire</c:v>
                </c:pt>
                <c:pt idx="3">
                  <c:v>East Ayrshire</c:v>
                </c:pt>
                <c:pt idx="4">
                  <c:v>Glasgow City</c:v>
                </c:pt>
                <c:pt idx="5">
                  <c:v>Fife</c:v>
                </c:pt>
                <c:pt idx="6">
                  <c:v>West Lothian</c:v>
                </c:pt>
                <c:pt idx="7">
                  <c:v>East Lothian</c:v>
                </c:pt>
                <c:pt idx="8">
                  <c:v>North Ayrshire</c:v>
                </c:pt>
                <c:pt idx="9">
                  <c:v>Inverclyde</c:v>
                </c:pt>
                <c:pt idx="10">
                  <c:v>South Ayrshire</c:v>
                </c:pt>
                <c:pt idx="11">
                  <c:v>East Dunbartonshire</c:v>
                </c:pt>
                <c:pt idx="12">
                  <c:v>East Renfrewshire</c:v>
                </c:pt>
                <c:pt idx="13">
                  <c:v>Renfrewshire</c:v>
                </c:pt>
                <c:pt idx="14">
                  <c:v>Aberdeenshire</c:v>
                </c:pt>
                <c:pt idx="15">
                  <c:v>Stirling</c:v>
                </c:pt>
                <c:pt idx="16">
                  <c:v>Moray</c:v>
                </c:pt>
                <c:pt idx="17">
                  <c:v>Edinburgh, City of</c:v>
                </c:pt>
                <c:pt idx="18">
                  <c:v>Falkirk</c:v>
                </c:pt>
                <c:pt idx="19">
                  <c:v>Perth &amp; Kinross</c:v>
                </c:pt>
                <c:pt idx="20">
                  <c:v>Aberdeen City</c:v>
                </c:pt>
                <c:pt idx="21">
                  <c:v>Dundee City</c:v>
                </c:pt>
                <c:pt idx="22">
                  <c:v>Angus</c:v>
                </c:pt>
                <c:pt idx="23">
                  <c:v>Shetland Islands</c:v>
                </c:pt>
                <c:pt idx="24">
                  <c:v>Dumfries &amp; Galloway</c:v>
                </c:pt>
                <c:pt idx="25">
                  <c:v>Highland</c:v>
                </c:pt>
                <c:pt idx="26">
                  <c:v>Scottish Borders</c:v>
                </c:pt>
                <c:pt idx="27">
                  <c:v>Orkney Islands</c:v>
                </c:pt>
                <c:pt idx="28">
                  <c:v>Argyll &amp; Bute</c:v>
                </c:pt>
                <c:pt idx="29">
                  <c:v>Eilean Siar</c:v>
                </c:pt>
              </c:strCache>
            </c:strRef>
          </c:cat>
          <c:val>
            <c:numRef>
              <c:f>'Figure 14 data'!$R$5:$R$34</c:f>
              <c:numCache>
                <c:formatCode>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1.1643300000000001E-2</c:v>
                </c:pt>
                <c:pt idx="28">
                  <c:v>0</c:v>
                </c:pt>
                <c:pt idx="29">
                  <c:v>4.6968000000000001E-3</c:v>
                </c:pt>
              </c:numCache>
            </c:numRef>
          </c:val>
        </c:ser>
        <c:ser>
          <c:idx val="1"/>
          <c:order val="1"/>
          <c:tx>
            <c:v>Q1-5th percentile</c:v>
          </c:tx>
          <c:spPr>
            <a:noFill/>
            <a:ln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'Figure 14 data'!$S$5:$S$35</c:f>
                <c:numCache>
                  <c:formatCode>General</c:formatCode>
                  <c:ptCount val="3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2.1232E-3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2.7650999999999999E-3</c:v>
                  </c:pt>
                  <c:pt idx="19">
                    <c:v>2.0928000000000001E-3</c:v>
                  </c:pt>
                  <c:pt idx="20">
                    <c:v>2.4848000000000001E-3</c:v>
                  </c:pt>
                  <c:pt idx="21">
                    <c:v>2.9061999999999998E-3</c:v>
                  </c:pt>
                  <c:pt idx="22">
                    <c:v>3.5141E-3</c:v>
                  </c:pt>
                  <c:pt idx="23">
                    <c:v>4.2801999999999996E-3</c:v>
                  </c:pt>
                  <c:pt idx="24">
                    <c:v>5.3429000000000003E-3</c:v>
                  </c:pt>
                  <c:pt idx="25">
                    <c:v>4.0160999999999999E-3</c:v>
                  </c:pt>
                  <c:pt idx="26">
                    <c:v>6.0064999999999997E-3</c:v>
                  </c:pt>
                  <c:pt idx="27">
                    <c:v>6.7321999999999989E-3</c:v>
                  </c:pt>
                  <c:pt idx="28">
                    <c:v>1.02422E-2</c:v>
                  </c:pt>
                  <c:pt idx="29">
                    <c:v>1.0893099999999999E-2</c:v>
                  </c:pt>
                </c:numCache>
              </c:numRef>
            </c:minus>
          </c:errBars>
          <c:cat>
            <c:strRef>
              <c:f>'Figure 14 data'!$Q$5:$Q$34</c:f>
              <c:strCache>
                <c:ptCount val="30"/>
                <c:pt idx="0">
                  <c:v>South Lanarkshire</c:v>
                </c:pt>
                <c:pt idx="1">
                  <c:v>Midlothian</c:v>
                </c:pt>
                <c:pt idx="2">
                  <c:v>West Dunbartonshire</c:v>
                </c:pt>
                <c:pt idx="3">
                  <c:v>East Ayrshire</c:v>
                </c:pt>
                <c:pt idx="4">
                  <c:v>Glasgow City</c:v>
                </c:pt>
                <c:pt idx="5">
                  <c:v>Fife</c:v>
                </c:pt>
                <c:pt idx="6">
                  <c:v>West Lothian</c:v>
                </c:pt>
                <c:pt idx="7">
                  <c:v>East Lothian</c:v>
                </c:pt>
                <c:pt idx="8">
                  <c:v>North Ayrshire</c:v>
                </c:pt>
                <c:pt idx="9">
                  <c:v>Inverclyde</c:v>
                </c:pt>
                <c:pt idx="10">
                  <c:v>South Ayrshire</c:v>
                </c:pt>
                <c:pt idx="11">
                  <c:v>East Dunbartonshire</c:v>
                </c:pt>
                <c:pt idx="12">
                  <c:v>East Renfrewshire</c:v>
                </c:pt>
                <c:pt idx="13">
                  <c:v>Renfrewshire</c:v>
                </c:pt>
                <c:pt idx="14">
                  <c:v>Aberdeenshire</c:v>
                </c:pt>
                <c:pt idx="15">
                  <c:v>Stirling</c:v>
                </c:pt>
                <c:pt idx="16">
                  <c:v>Moray</c:v>
                </c:pt>
                <c:pt idx="17">
                  <c:v>Edinburgh, City of</c:v>
                </c:pt>
                <c:pt idx="18">
                  <c:v>Falkirk</c:v>
                </c:pt>
                <c:pt idx="19">
                  <c:v>Perth &amp; Kinross</c:v>
                </c:pt>
                <c:pt idx="20">
                  <c:v>Aberdeen City</c:v>
                </c:pt>
                <c:pt idx="21">
                  <c:v>Dundee City</c:v>
                </c:pt>
                <c:pt idx="22">
                  <c:v>Angus</c:v>
                </c:pt>
                <c:pt idx="23">
                  <c:v>Shetland Islands</c:v>
                </c:pt>
                <c:pt idx="24">
                  <c:v>Dumfries &amp; Galloway</c:v>
                </c:pt>
                <c:pt idx="25">
                  <c:v>Highland</c:v>
                </c:pt>
                <c:pt idx="26">
                  <c:v>Scottish Borders</c:v>
                </c:pt>
                <c:pt idx="27">
                  <c:v>Orkney Islands</c:v>
                </c:pt>
                <c:pt idx="28">
                  <c:v>Argyll &amp; Bute</c:v>
                </c:pt>
                <c:pt idx="29">
                  <c:v>Eilean Siar</c:v>
                </c:pt>
              </c:strCache>
            </c:strRef>
          </c:cat>
          <c:val>
            <c:numRef>
              <c:f>'Figure 14 data'!$S$5:$S$34</c:f>
              <c:numCache>
                <c:formatCode>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2.1232E-3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2.7650999999999999E-3</c:v>
                </c:pt>
                <c:pt idx="19">
                  <c:v>2.0928000000000001E-3</c:v>
                </c:pt>
                <c:pt idx="20">
                  <c:v>2.4848000000000001E-3</c:v>
                </c:pt>
                <c:pt idx="21">
                  <c:v>2.9061999999999998E-3</c:v>
                </c:pt>
                <c:pt idx="22">
                  <c:v>3.5141E-3</c:v>
                </c:pt>
                <c:pt idx="23">
                  <c:v>4.2801999999999996E-3</c:v>
                </c:pt>
                <c:pt idx="24">
                  <c:v>5.3429000000000003E-3</c:v>
                </c:pt>
                <c:pt idx="25">
                  <c:v>4.0160999999999999E-3</c:v>
                </c:pt>
                <c:pt idx="26">
                  <c:v>6.0064999999999997E-3</c:v>
                </c:pt>
                <c:pt idx="27">
                  <c:v>6.7321999999999989E-3</c:v>
                </c:pt>
                <c:pt idx="28">
                  <c:v>1.02422E-2</c:v>
                </c:pt>
                <c:pt idx="29">
                  <c:v>1.0893099999999999E-2</c:v>
                </c:pt>
              </c:numCache>
            </c:numRef>
          </c:val>
        </c:ser>
        <c:ser>
          <c:idx val="2"/>
          <c:order val="2"/>
          <c:tx>
            <c:v>Q2-Q1</c:v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'Figure 14 data'!$Q$5:$Q$34</c:f>
              <c:strCache>
                <c:ptCount val="30"/>
                <c:pt idx="0">
                  <c:v>South Lanarkshire</c:v>
                </c:pt>
                <c:pt idx="1">
                  <c:v>Midlothian</c:v>
                </c:pt>
                <c:pt idx="2">
                  <c:v>West Dunbartonshire</c:v>
                </c:pt>
                <c:pt idx="3">
                  <c:v>East Ayrshire</c:v>
                </c:pt>
                <c:pt idx="4">
                  <c:v>Glasgow City</c:v>
                </c:pt>
                <c:pt idx="5">
                  <c:v>Fife</c:v>
                </c:pt>
                <c:pt idx="6">
                  <c:v>West Lothian</c:v>
                </c:pt>
                <c:pt idx="7">
                  <c:v>East Lothian</c:v>
                </c:pt>
                <c:pt idx="8">
                  <c:v>North Ayrshire</c:v>
                </c:pt>
                <c:pt idx="9">
                  <c:v>Inverclyde</c:v>
                </c:pt>
                <c:pt idx="10">
                  <c:v>South Ayrshire</c:v>
                </c:pt>
                <c:pt idx="11">
                  <c:v>East Dunbartonshire</c:v>
                </c:pt>
                <c:pt idx="12">
                  <c:v>East Renfrewshire</c:v>
                </c:pt>
                <c:pt idx="13">
                  <c:v>Renfrewshire</c:v>
                </c:pt>
                <c:pt idx="14">
                  <c:v>Aberdeenshire</c:v>
                </c:pt>
                <c:pt idx="15">
                  <c:v>Stirling</c:v>
                </c:pt>
                <c:pt idx="16">
                  <c:v>Moray</c:v>
                </c:pt>
                <c:pt idx="17">
                  <c:v>Edinburgh, City of</c:v>
                </c:pt>
                <c:pt idx="18">
                  <c:v>Falkirk</c:v>
                </c:pt>
                <c:pt idx="19">
                  <c:v>Perth &amp; Kinross</c:v>
                </c:pt>
                <c:pt idx="20">
                  <c:v>Aberdeen City</c:v>
                </c:pt>
                <c:pt idx="21">
                  <c:v>Dundee City</c:v>
                </c:pt>
                <c:pt idx="22">
                  <c:v>Angus</c:v>
                </c:pt>
                <c:pt idx="23">
                  <c:v>Shetland Islands</c:v>
                </c:pt>
                <c:pt idx="24">
                  <c:v>Dumfries &amp; Galloway</c:v>
                </c:pt>
                <c:pt idx="25">
                  <c:v>Highland</c:v>
                </c:pt>
                <c:pt idx="26">
                  <c:v>Scottish Borders</c:v>
                </c:pt>
                <c:pt idx="27">
                  <c:v>Orkney Islands</c:v>
                </c:pt>
                <c:pt idx="28">
                  <c:v>Argyll &amp; Bute</c:v>
                </c:pt>
                <c:pt idx="29">
                  <c:v>Eilean Siar</c:v>
                </c:pt>
              </c:strCache>
            </c:strRef>
          </c:cat>
          <c:val>
            <c:numRef>
              <c:f>'Figure 14 data'!$T$5:$T$34</c:f>
              <c:numCache>
                <c:formatCode>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2.3487E-3</c:v>
                </c:pt>
                <c:pt idx="6">
                  <c:v>2.8129000000000001E-3</c:v>
                </c:pt>
                <c:pt idx="7">
                  <c:v>2.8289999999999999E-3</c:v>
                </c:pt>
                <c:pt idx="8">
                  <c:v>2.9810000000000001E-3</c:v>
                </c:pt>
                <c:pt idx="9">
                  <c:v>2.9998999999999998E-3</c:v>
                </c:pt>
                <c:pt idx="10">
                  <c:v>3.1181999999999998E-3</c:v>
                </c:pt>
                <c:pt idx="11">
                  <c:v>3.1494000000000001E-3</c:v>
                </c:pt>
                <c:pt idx="12">
                  <c:v>3.1568999999999998E-3</c:v>
                </c:pt>
                <c:pt idx="13">
                  <c:v>2.1744999999999998E-3</c:v>
                </c:pt>
                <c:pt idx="14">
                  <c:v>4.4134999999999999E-3</c:v>
                </c:pt>
                <c:pt idx="15">
                  <c:v>4.6128999999999996E-3</c:v>
                </c:pt>
                <c:pt idx="16">
                  <c:v>4.6362E-3</c:v>
                </c:pt>
                <c:pt idx="17">
                  <c:v>4.6645999999999996E-3</c:v>
                </c:pt>
                <c:pt idx="18">
                  <c:v>2.1335999999999998E-3</c:v>
                </c:pt>
                <c:pt idx="19">
                  <c:v>3.3218999999999996E-3</c:v>
                </c:pt>
                <c:pt idx="20">
                  <c:v>4.2734999999999995E-3</c:v>
                </c:pt>
                <c:pt idx="21">
                  <c:v>4.7255999999999999E-3</c:v>
                </c:pt>
                <c:pt idx="22">
                  <c:v>4.8638000000000006E-3</c:v>
                </c:pt>
                <c:pt idx="23">
                  <c:v>5.8053000000000011E-3</c:v>
                </c:pt>
                <c:pt idx="24">
                  <c:v>8.0109000000000014E-3</c:v>
                </c:pt>
                <c:pt idx="25">
                  <c:v>9.6667000000000003E-3</c:v>
                </c:pt>
                <c:pt idx="26">
                  <c:v>8.4786000000000011E-3</c:v>
                </c:pt>
                <c:pt idx="27">
                  <c:v>1.1419100000000001E-2</c:v>
                </c:pt>
                <c:pt idx="28">
                  <c:v>2.03003E-2</c:v>
                </c:pt>
                <c:pt idx="29">
                  <c:v>2.9778200000000001E-2</c:v>
                </c:pt>
              </c:numCache>
            </c:numRef>
          </c:val>
        </c:ser>
        <c:ser>
          <c:idx val="3"/>
          <c:order val="3"/>
          <c:tx>
            <c:v>Q3-Q2</c:v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'Figure 14 data'!$V$5:$V$35</c:f>
                <c:numCache>
                  <c:formatCode>General</c:formatCode>
                  <c:ptCount val="31"/>
                  <c:pt idx="0">
                    <c:v>3.9208999999999997E-3</c:v>
                  </c:pt>
                  <c:pt idx="1">
                    <c:v>4.7720999999999996E-3</c:v>
                  </c:pt>
                  <c:pt idx="2">
                    <c:v>4.9487999999999997E-3</c:v>
                  </c:pt>
                  <c:pt idx="3">
                    <c:v>4.4557999999999993E-3</c:v>
                  </c:pt>
                  <c:pt idx="4">
                    <c:v>7.0835000000000013E-3</c:v>
                  </c:pt>
                  <c:pt idx="5">
                    <c:v>4.6603400000000003E-2</c:v>
                  </c:pt>
                  <c:pt idx="6">
                    <c:v>5.4683000000000006E-3</c:v>
                  </c:pt>
                  <c:pt idx="7">
                    <c:v>7.0939700000000008E-2</c:v>
                  </c:pt>
                  <c:pt idx="8">
                    <c:v>6.6116499999999995E-2</c:v>
                  </c:pt>
                  <c:pt idx="9">
                    <c:v>1.1438799999999999E-2</c:v>
                  </c:pt>
                  <c:pt idx="10">
                    <c:v>2.43945E-2</c:v>
                  </c:pt>
                  <c:pt idx="11">
                    <c:v>6.4837999999999996E-3</c:v>
                  </c:pt>
                  <c:pt idx="12">
                    <c:v>7.892699999999999E-3</c:v>
                  </c:pt>
                  <c:pt idx="13">
                    <c:v>7.3315000000000003E-3</c:v>
                  </c:pt>
                  <c:pt idx="14">
                    <c:v>2.2031000000000002E-2</c:v>
                  </c:pt>
                  <c:pt idx="15">
                    <c:v>1.78421E-2</c:v>
                  </c:pt>
                  <c:pt idx="16">
                    <c:v>4.5862E-2</c:v>
                  </c:pt>
                  <c:pt idx="17">
                    <c:v>2.3085899999999999E-2</c:v>
                  </c:pt>
                  <c:pt idx="18">
                    <c:v>7.2599999999999991E-3</c:v>
                  </c:pt>
                  <c:pt idx="19">
                    <c:v>5.7783299999999996E-2</c:v>
                  </c:pt>
                  <c:pt idx="20">
                    <c:v>1.4905999999999999E-2</c:v>
                  </c:pt>
                  <c:pt idx="21">
                    <c:v>2.0701699999999996E-2</c:v>
                  </c:pt>
                  <c:pt idx="22">
                    <c:v>2.3691499999999997E-2</c:v>
                  </c:pt>
                  <c:pt idx="23">
                    <c:v>2.6609500000000001E-2</c:v>
                  </c:pt>
                  <c:pt idx="24">
                    <c:v>5.7762300000000003E-2</c:v>
                  </c:pt>
                  <c:pt idx="25">
                    <c:v>0.10616890000000001</c:v>
                  </c:pt>
                  <c:pt idx="26">
                    <c:v>2.6751699999999996E-2</c:v>
                  </c:pt>
                  <c:pt idx="27">
                    <c:v>1.6428100000000001E-2</c:v>
                  </c:pt>
                  <c:pt idx="28">
                    <c:v>0.13004119999999997</c:v>
                  </c:pt>
                  <c:pt idx="29">
                    <c:v>4.5235300000000006E-2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'Figure 14 data'!$Q$5:$Q$34</c:f>
              <c:strCache>
                <c:ptCount val="30"/>
                <c:pt idx="0">
                  <c:v>South Lanarkshire</c:v>
                </c:pt>
                <c:pt idx="1">
                  <c:v>Midlothian</c:v>
                </c:pt>
                <c:pt idx="2">
                  <c:v>West Dunbartonshire</c:v>
                </c:pt>
                <c:pt idx="3">
                  <c:v>East Ayrshire</c:v>
                </c:pt>
                <c:pt idx="4">
                  <c:v>Glasgow City</c:v>
                </c:pt>
                <c:pt idx="5">
                  <c:v>Fife</c:v>
                </c:pt>
                <c:pt idx="6">
                  <c:v>West Lothian</c:v>
                </c:pt>
                <c:pt idx="7">
                  <c:v>East Lothian</c:v>
                </c:pt>
                <c:pt idx="8">
                  <c:v>North Ayrshire</c:v>
                </c:pt>
                <c:pt idx="9">
                  <c:v>Inverclyde</c:v>
                </c:pt>
                <c:pt idx="10">
                  <c:v>South Ayrshire</c:v>
                </c:pt>
                <c:pt idx="11">
                  <c:v>East Dunbartonshire</c:v>
                </c:pt>
                <c:pt idx="12">
                  <c:v>East Renfrewshire</c:v>
                </c:pt>
                <c:pt idx="13">
                  <c:v>Renfrewshire</c:v>
                </c:pt>
                <c:pt idx="14">
                  <c:v>Aberdeenshire</c:v>
                </c:pt>
                <c:pt idx="15">
                  <c:v>Stirling</c:v>
                </c:pt>
                <c:pt idx="16">
                  <c:v>Moray</c:v>
                </c:pt>
                <c:pt idx="17">
                  <c:v>Edinburgh, City of</c:v>
                </c:pt>
                <c:pt idx="18">
                  <c:v>Falkirk</c:v>
                </c:pt>
                <c:pt idx="19">
                  <c:v>Perth &amp; Kinross</c:v>
                </c:pt>
                <c:pt idx="20">
                  <c:v>Aberdeen City</c:v>
                </c:pt>
                <c:pt idx="21">
                  <c:v>Dundee City</c:v>
                </c:pt>
                <c:pt idx="22">
                  <c:v>Angus</c:v>
                </c:pt>
                <c:pt idx="23">
                  <c:v>Shetland Islands</c:v>
                </c:pt>
                <c:pt idx="24">
                  <c:v>Dumfries &amp; Galloway</c:v>
                </c:pt>
                <c:pt idx="25">
                  <c:v>Highland</c:v>
                </c:pt>
                <c:pt idx="26">
                  <c:v>Scottish Borders</c:v>
                </c:pt>
                <c:pt idx="27">
                  <c:v>Orkney Islands</c:v>
                </c:pt>
                <c:pt idx="28">
                  <c:v>Argyll &amp; Bute</c:v>
                </c:pt>
                <c:pt idx="29">
                  <c:v>Eilean Siar</c:v>
                </c:pt>
              </c:strCache>
            </c:strRef>
          </c:cat>
          <c:val>
            <c:numRef>
              <c:f>'Figure 14 data'!$U$5:$U$34</c:f>
              <c:numCache>
                <c:formatCode>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2.6546E-3</c:v>
                </c:pt>
                <c:pt idx="3">
                  <c:v>4.1224E-3</c:v>
                </c:pt>
                <c:pt idx="4">
                  <c:v>3.3390999999999998E-3</c:v>
                </c:pt>
                <c:pt idx="5">
                  <c:v>3.7997E-3</c:v>
                </c:pt>
                <c:pt idx="6">
                  <c:v>2.5333999999999999E-3</c:v>
                </c:pt>
                <c:pt idx="7">
                  <c:v>5.5220000000000009E-3</c:v>
                </c:pt>
                <c:pt idx="8">
                  <c:v>4.0279999999999995E-3</c:v>
                </c:pt>
                <c:pt idx="9">
                  <c:v>3.8581000000000006E-3</c:v>
                </c:pt>
                <c:pt idx="10">
                  <c:v>6.8932999999999998E-3</c:v>
                </c:pt>
                <c:pt idx="11">
                  <c:v>3.6997000000000002E-3</c:v>
                </c:pt>
                <c:pt idx="12">
                  <c:v>2.4629999999999999E-3</c:v>
                </c:pt>
                <c:pt idx="13">
                  <c:v>3.3636999999999998E-3</c:v>
                </c:pt>
                <c:pt idx="14">
                  <c:v>5.7124000000000003E-3</c:v>
                </c:pt>
                <c:pt idx="15">
                  <c:v>5.9616000000000009E-3</c:v>
                </c:pt>
                <c:pt idx="16">
                  <c:v>1.05367E-2</c:v>
                </c:pt>
                <c:pt idx="17">
                  <c:v>7.2252000000000011E-3</c:v>
                </c:pt>
                <c:pt idx="18">
                  <c:v>3.2911000000000008E-3</c:v>
                </c:pt>
                <c:pt idx="19">
                  <c:v>7.3997000000000004E-3</c:v>
                </c:pt>
                <c:pt idx="20">
                  <c:v>8.0260000000000001E-3</c:v>
                </c:pt>
                <c:pt idx="21">
                  <c:v>8.7664000000000006E-3</c:v>
                </c:pt>
                <c:pt idx="22">
                  <c:v>6.5610999999999985E-3</c:v>
                </c:pt>
                <c:pt idx="23">
                  <c:v>9.7335999999999985E-3</c:v>
                </c:pt>
                <c:pt idx="24">
                  <c:v>1.5990799999999999E-2</c:v>
                </c:pt>
                <c:pt idx="25">
                  <c:v>2.4426900000000001E-2</c:v>
                </c:pt>
                <c:pt idx="26">
                  <c:v>1.2526900000000001E-2</c:v>
                </c:pt>
                <c:pt idx="27">
                  <c:v>2.1576500000000002E-2</c:v>
                </c:pt>
                <c:pt idx="28">
                  <c:v>5.3016400000000005E-2</c:v>
                </c:pt>
                <c:pt idx="29">
                  <c:v>3.9103400000000003E-2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84928"/>
        <c:axId val="40695296"/>
      </c:barChart>
      <c:catAx>
        <c:axId val="406849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Council area</a:t>
                </a:r>
              </a:p>
            </c:rich>
          </c:tx>
          <c:layout>
            <c:manualLayout>
              <c:xMode val="edge"/>
              <c:yMode val="edge"/>
              <c:x val="6.1824556014992125E-4"/>
              <c:y val="0.308903486218986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95296"/>
        <c:crosses val="autoZero"/>
        <c:auto val="1"/>
        <c:lblAlgn val="ctr"/>
        <c:lblOffset val="100"/>
        <c:noMultiLvlLbl val="0"/>
      </c:catAx>
      <c:valAx>
        <c:axId val="40695296"/>
        <c:scaling>
          <c:orientation val="minMax"/>
          <c:max val="0.24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Percentage of dwellings in each data zone</a:t>
                </a:r>
              </a:p>
            </c:rich>
          </c:tx>
          <c:layout>
            <c:manualLayout>
              <c:xMode val="edge"/>
              <c:yMode val="edge"/>
              <c:x val="0.30209685327795566"/>
              <c:y val="0.9649867622756306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84928"/>
        <c:crosses val="autoZero"/>
        <c:crossBetween val="between"/>
        <c:majorUnit val="0.02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/>
              <a:t>Figure 15: Percentage of dwellings in each data zone with a 'single adult'  discount from Council Tax in each Council area, September 2014 (Boxplot)</a:t>
            </a:r>
          </a:p>
        </c:rich>
      </c:tx>
      <c:layout>
        <c:manualLayout>
          <c:xMode val="edge"/>
          <c:yMode val="edge"/>
          <c:x val="0.11678849756131311"/>
          <c:y val="1.35593305867555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21853890520738E-2"/>
          <c:y val="0.11001801245432556"/>
          <c:w val="0.91059923152239197"/>
          <c:h val="0.813387770973072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15 data'!$R$3</c:f>
              <c:strCache>
                <c:ptCount val="1"/>
                <c:pt idx="0">
                  <c:v>5th percentile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'Figure 15 data'!$Q$4:$Q$35</c:f>
              <c:strCache>
                <c:ptCount val="32"/>
                <c:pt idx="0">
                  <c:v>Aberdeenshire</c:v>
                </c:pt>
                <c:pt idx="1">
                  <c:v>Shetland Islands</c:v>
                </c:pt>
                <c:pt idx="2">
                  <c:v>East Renfrewshire</c:v>
                </c:pt>
                <c:pt idx="3">
                  <c:v>East Dunbartonshire</c:v>
                </c:pt>
                <c:pt idx="4">
                  <c:v>Orkney Islands</c:v>
                </c:pt>
                <c:pt idx="5">
                  <c:v>Stirling</c:v>
                </c:pt>
                <c:pt idx="6">
                  <c:v>Argyll &amp; Bute</c:v>
                </c:pt>
                <c:pt idx="7">
                  <c:v>Eilean Siar</c:v>
                </c:pt>
                <c:pt idx="8">
                  <c:v>East Lothian</c:v>
                </c:pt>
                <c:pt idx="9">
                  <c:v>Highland</c:v>
                </c:pt>
                <c:pt idx="10">
                  <c:v>Dumfries &amp; Galloway</c:v>
                </c:pt>
                <c:pt idx="11">
                  <c:v>Moray</c:v>
                </c:pt>
                <c:pt idx="12">
                  <c:v>Midlothian</c:v>
                </c:pt>
                <c:pt idx="13">
                  <c:v>Perth &amp; Kinross</c:v>
                </c:pt>
                <c:pt idx="14">
                  <c:v>Angus</c:v>
                </c:pt>
                <c:pt idx="15">
                  <c:v>West Lothian</c:v>
                </c:pt>
                <c:pt idx="16">
                  <c:v>North Lanarkshire</c:v>
                </c:pt>
                <c:pt idx="17">
                  <c:v>Scottish Borders</c:v>
                </c:pt>
                <c:pt idx="18">
                  <c:v>South Ayrshire</c:v>
                </c:pt>
                <c:pt idx="19">
                  <c:v>Fife</c:v>
                </c:pt>
                <c:pt idx="20">
                  <c:v>Falkirk</c:v>
                </c:pt>
                <c:pt idx="21">
                  <c:v>Edinburgh, City of</c:v>
                </c:pt>
                <c:pt idx="22">
                  <c:v>Clackmannanshire</c:v>
                </c:pt>
                <c:pt idx="23">
                  <c:v>Aberdeen City</c:v>
                </c:pt>
                <c:pt idx="24">
                  <c:v>Inverclyde</c:v>
                </c:pt>
                <c:pt idx="25">
                  <c:v>East Ayrshire</c:v>
                </c:pt>
                <c:pt idx="26">
                  <c:v>South Lanarkshire</c:v>
                </c:pt>
                <c:pt idx="27">
                  <c:v>West Dunbartonshire</c:v>
                </c:pt>
                <c:pt idx="28">
                  <c:v>North Ayrshire</c:v>
                </c:pt>
                <c:pt idx="29">
                  <c:v>Renfrewshire</c:v>
                </c:pt>
                <c:pt idx="30">
                  <c:v>Dundee City</c:v>
                </c:pt>
                <c:pt idx="31">
                  <c:v>Glasgow City</c:v>
                </c:pt>
              </c:strCache>
            </c:strRef>
          </c:cat>
          <c:val>
            <c:numRef>
              <c:f>'Figure 15 data'!$R$4:$R$35</c:f>
              <c:numCache>
                <c:formatCode>0%</c:formatCode>
                <c:ptCount val="32"/>
                <c:pt idx="0">
                  <c:v>0.14894930000000001</c:v>
                </c:pt>
                <c:pt idx="1">
                  <c:v>0.19285640000000001</c:v>
                </c:pt>
                <c:pt idx="2">
                  <c:v>0.16706460000000001</c:v>
                </c:pt>
                <c:pt idx="3">
                  <c:v>0.1773178</c:v>
                </c:pt>
                <c:pt idx="4">
                  <c:v>0.20910819999999999</c:v>
                </c:pt>
                <c:pt idx="5">
                  <c:v>0.18138380000000001</c:v>
                </c:pt>
                <c:pt idx="6">
                  <c:v>0.192276</c:v>
                </c:pt>
                <c:pt idx="7">
                  <c:v>0.25808120000000001</c:v>
                </c:pt>
                <c:pt idx="8">
                  <c:v>0.1669813</c:v>
                </c:pt>
                <c:pt idx="9">
                  <c:v>0.20752429999999999</c:v>
                </c:pt>
                <c:pt idx="10">
                  <c:v>0.22056000000000001</c:v>
                </c:pt>
                <c:pt idx="11">
                  <c:v>0.17891380000000001</c:v>
                </c:pt>
                <c:pt idx="12">
                  <c:v>0.17000879999999999</c:v>
                </c:pt>
                <c:pt idx="13">
                  <c:v>0.19644919999999999</c:v>
                </c:pt>
                <c:pt idx="14">
                  <c:v>0.1921726</c:v>
                </c:pt>
                <c:pt idx="15">
                  <c:v>0.1392147</c:v>
                </c:pt>
                <c:pt idx="16">
                  <c:v>0.16324720000000001</c:v>
                </c:pt>
                <c:pt idx="17">
                  <c:v>0.22491710000000001</c:v>
                </c:pt>
                <c:pt idx="18">
                  <c:v>0.20833099999999999</c:v>
                </c:pt>
                <c:pt idx="19">
                  <c:v>0.1897556</c:v>
                </c:pt>
                <c:pt idx="20">
                  <c:v>0.1892423</c:v>
                </c:pt>
                <c:pt idx="21">
                  <c:v>0.2071779</c:v>
                </c:pt>
                <c:pt idx="22">
                  <c:v>0.193881</c:v>
                </c:pt>
                <c:pt idx="23">
                  <c:v>0.18812029999999999</c:v>
                </c:pt>
                <c:pt idx="24">
                  <c:v>0.1767859</c:v>
                </c:pt>
                <c:pt idx="25">
                  <c:v>0.16727249999999999</c:v>
                </c:pt>
                <c:pt idx="26">
                  <c:v>0.18344340000000001</c:v>
                </c:pt>
                <c:pt idx="27">
                  <c:v>0.1991192</c:v>
                </c:pt>
                <c:pt idx="28">
                  <c:v>0.21234839999999999</c:v>
                </c:pt>
                <c:pt idx="29">
                  <c:v>0.1944023</c:v>
                </c:pt>
                <c:pt idx="30">
                  <c:v>0.21384549999999999</c:v>
                </c:pt>
                <c:pt idx="31">
                  <c:v>0.2274631</c:v>
                </c:pt>
              </c:numCache>
            </c:numRef>
          </c:val>
        </c:ser>
        <c:ser>
          <c:idx val="1"/>
          <c:order val="1"/>
          <c:tx>
            <c:strRef>
              <c:f>'Figure 15 data'!$S$3</c:f>
              <c:strCache>
                <c:ptCount val="1"/>
                <c:pt idx="0">
                  <c:v>Q1-5th percentile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minus>
              <c:numRef>
                <c:f>'Figure 15 data'!$S$4:$S$35</c:f>
                <c:numCache>
                  <c:formatCode>General</c:formatCode>
                  <c:ptCount val="32"/>
                  <c:pt idx="0">
                    <c:v>5.6133799999999984E-2</c:v>
                  </c:pt>
                  <c:pt idx="1">
                    <c:v>7.0475599999999999E-2</c:v>
                  </c:pt>
                  <c:pt idx="2">
                    <c:v>5.615139999999999E-2</c:v>
                  </c:pt>
                  <c:pt idx="3">
                    <c:v>5.8891200000000005E-2</c:v>
                  </c:pt>
                  <c:pt idx="4">
                    <c:v>4.3582399999999993E-2</c:v>
                  </c:pt>
                  <c:pt idx="5">
                    <c:v>6.5821299999999999E-2</c:v>
                  </c:pt>
                  <c:pt idx="6">
                    <c:v>6.4042600000000005E-2</c:v>
                  </c:pt>
                  <c:pt idx="7">
                    <c:v>3.9389599999999969E-2</c:v>
                  </c:pt>
                  <c:pt idx="8">
                    <c:v>0.10258129999999999</c:v>
                  </c:pt>
                  <c:pt idx="9">
                    <c:v>5.3329600000000033E-2</c:v>
                  </c:pt>
                  <c:pt idx="10">
                    <c:v>4.8633300000000018E-2</c:v>
                  </c:pt>
                  <c:pt idx="11">
                    <c:v>8.3428000000000002E-2</c:v>
                  </c:pt>
                  <c:pt idx="12">
                    <c:v>9.0971600000000014E-2</c:v>
                  </c:pt>
                  <c:pt idx="13">
                    <c:v>7.0010500000000031E-2</c:v>
                  </c:pt>
                  <c:pt idx="14">
                    <c:v>6.8488100000000024E-2</c:v>
                  </c:pt>
                  <c:pt idx="15">
                    <c:v>0.13380159999999999</c:v>
                  </c:pt>
                  <c:pt idx="16">
                    <c:v>0.11440720000000001</c:v>
                  </c:pt>
                  <c:pt idx="17">
                    <c:v>4.9497900000000011E-2</c:v>
                  </c:pt>
                  <c:pt idx="18">
                    <c:v>7.4443900000000007E-2</c:v>
                  </c:pt>
                  <c:pt idx="19">
                    <c:v>9.6794799999999986E-2</c:v>
                  </c:pt>
                  <c:pt idx="20">
                    <c:v>0.1052717</c:v>
                  </c:pt>
                  <c:pt idx="21">
                    <c:v>8.359069999999999E-2</c:v>
                  </c:pt>
                  <c:pt idx="22">
                    <c:v>0.11880769999999999</c:v>
                  </c:pt>
                  <c:pt idx="23">
                    <c:v>0.12039370000000002</c:v>
                  </c:pt>
                  <c:pt idx="24">
                    <c:v>0.1129368</c:v>
                  </c:pt>
                  <c:pt idx="25">
                    <c:v>0.13344590000000001</c:v>
                  </c:pt>
                  <c:pt idx="26">
                    <c:v>0.10283679999999998</c:v>
                  </c:pt>
                  <c:pt idx="27">
                    <c:v>0.11684820000000001</c:v>
                  </c:pt>
                  <c:pt idx="28">
                    <c:v>0.10315089999999999</c:v>
                  </c:pt>
                  <c:pt idx="29">
                    <c:v>9.4807400000000014E-2</c:v>
                  </c:pt>
                  <c:pt idx="30">
                    <c:v>0.11438889999999999</c:v>
                  </c:pt>
                  <c:pt idx="31">
                    <c:v>0.14602420000000002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'Figure 15 data'!$Q$4:$Q$35</c:f>
              <c:strCache>
                <c:ptCount val="32"/>
                <c:pt idx="0">
                  <c:v>Aberdeenshire</c:v>
                </c:pt>
                <c:pt idx="1">
                  <c:v>Shetland Islands</c:v>
                </c:pt>
                <c:pt idx="2">
                  <c:v>East Renfrewshire</c:v>
                </c:pt>
                <c:pt idx="3">
                  <c:v>East Dunbartonshire</c:v>
                </c:pt>
                <c:pt idx="4">
                  <c:v>Orkney Islands</c:v>
                </c:pt>
                <c:pt idx="5">
                  <c:v>Stirling</c:v>
                </c:pt>
                <c:pt idx="6">
                  <c:v>Argyll &amp; Bute</c:v>
                </c:pt>
                <c:pt idx="7">
                  <c:v>Eilean Siar</c:v>
                </c:pt>
                <c:pt idx="8">
                  <c:v>East Lothian</c:v>
                </c:pt>
                <c:pt idx="9">
                  <c:v>Highland</c:v>
                </c:pt>
                <c:pt idx="10">
                  <c:v>Dumfries &amp; Galloway</c:v>
                </c:pt>
                <c:pt idx="11">
                  <c:v>Moray</c:v>
                </c:pt>
                <c:pt idx="12">
                  <c:v>Midlothian</c:v>
                </c:pt>
                <c:pt idx="13">
                  <c:v>Perth &amp; Kinross</c:v>
                </c:pt>
                <c:pt idx="14">
                  <c:v>Angus</c:v>
                </c:pt>
                <c:pt idx="15">
                  <c:v>West Lothian</c:v>
                </c:pt>
                <c:pt idx="16">
                  <c:v>North Lanarkshire</c:v>
                </c:pt>
                <c:pt idx="17">
                  <c:v>Scottish Borders</c:v>
                </c:pt>
                <c:pt idx="18">
                  <c:v>South Ayrshire</c:v>
                </c:pt>
                <c:pt idx="19">
                  <c:v>Fife</c:v>
                </c:pt>
                <c:pt idx="20">
                  <c:v>Falkirk</c:v>
                </c:pt>
                <c:pt idx="21">
                  <c:v>Edinburgh, City of</c:v>
                </c:pt>
                <c:pt idx="22">
                  <c:v>Clackmannanshire</c:v>
                </c:pt>
                <c:pt idx="23">
                  <c:v>Aberdeen City</c:v>
                </c:pt>
                <c:pt idx="24">
                  <c:v>Inverclyde</c:v>
                </c:pt>
                <c:pt idx="25">
                  <c:v>East Ayrshire</c:v>
                </c:pt>
                <c:pt idx="26">
                  <c:v>South Lanarkshire</c:v>
                </c:pt>
                <c:pt idx="27">
                  <c:v>West Dunbartonshire</c:v>
                </c:pt>
                <c:pt idx="28">
                  <c:v>North Ayrshire</c:v>
                </c:pt>
                <c:pt idx="29">
                  <c:v>Renfrewshire</c:v>
                </c:pt>
                <c:pt idx="30">
                  <c:v>Dundee City</c:v>
                </c:pt>
                <c:pt idx="31">
                  <c:v>Glasgow City</c:v>
                </c:pt>
              </c:strCache>
            </c:strRef>
          </c:cat>
          <c:val>
            <c:numRef>
              <c:f>'Figure 15 data'!$S$4:$S$35</c:f>
              <c:numCache>
                <c:formatCode>0%</c:formatCode>
                <c:ptCount val="32"/>
                <c:pt idx="0">
                  <c:v>5.6133799999999984E-2</c:v>
                </c:pt>
                <c:pt idx="1">
                  <c:v>7.0475599999999999E-2</c:v>
                </c:pt>
                <c:pt idx="2">
                  <c:v>5.615139999999999E-2</c:v>
                </c:pt>
                <c:pt idx="3">
                  <c:v>5.8891200000000005E-2</c:v>
                </c:pt>
                <c:pt idx="4">
                  <c:v>4.3582399999999993E-2</c:v>
                </c:pt>
                <c:pt idx="5">
                  <c:v>6.5821299999999999E-2</c:v>
                </c:pt>
                <c:pt idx="6">
                  <c:v>6.4042600000000005E-2</c:v>
                </c:pt>
                <c:pt idx="7">
                  <c:v>3.9389599999999969E-2</c:v>
                </c:pt>
                <c:pt idx="8">
                  <c:v>0.10258129999999999</c:v>
                </c:pt>
                <c:pt idx="9">
                  <c:v>5.3329600000000033E-2</c:v>
                </c:pt>
                <c:pt idx="10">
                  <c:v>4.8633300000000018E-2</c:v>
                </c:pt>
                <c:pt idx="11">
                  <c:v>8.3428000000000002E-2</c:v>
                </c:pt>
                <c:pt idx="12">
                  <c:v>9.0971600000000014E-2</c:v>
                </c:pt>
                <c:pt idx="13">
                  <c:v>7.0010500000000031E-2</c:v>
                </c:pt>
                <c:pt idx="14">
                  <c:v>6.8488100000000024E-2</c:v>
                </c:pt>
                <c:pt idx="15">
                  <c:v>0.13380159999999999</c:v>
                </c:pt>
                <c:pt idx="16">
                  <c:v>0.11440720000000001</c:v>
                </c:pt>
                <c:pt idx="17">
                  <c:v>4.9497900000000011E-2</c:v>
                </c:pt>
                <c:pt idx="18">
                  <c:v>7.4443900000000007E-2</c:v>
                </c:pt>
                <c:pt idx="19">
                  <c:v>9.6794799999999986E-2</c:v>
                </c:pt>
                <c:pt idx="20">
                  <c:v>0.1052717</c:v>
                </c:pt>
                <c:pt idx="21">
                  <c:v>8.359069999999999E-2</c:v>
                </c:pt>
                <c:pt idx="22">
                  <c:v>0.11880769999999999</c:v>
                </c:pt>
                <c:pt idx="23">
                  <c:v>0.12039370000000002</c:v>
                </c:pt>
                <c:pt idx="24">
                  <c:v>0.1129368</c:v>
                </c:pt>
                <c:pt idx="25">
                  <c:v>0.13344590000000001</c:v>
                </c:pt>
                <c:pt idx="26">
                  <c:v>0.10283679999999998</c:v>
                </c:pt>
                <c:pt idx="27">
                  <c:v>0.11684820000000001</c:v>
                </c:pt>
                <c:pt idx="28">
                  <c:v>0.10315089999999999</c:v>
                </c:pt>
                <c:pt idx="29">
                  <c:v>9.4807400000000014E-2</c:v>
                </c:pt>
                <c:pt idx="30">
                  <c:v>0.11438889999999999</c:v>
                </c:pt>
                <c:pt idx="31">
                  <c:v>0.14602420000000002</c:v>
                </c:pt>
              </c:numCache>
            </c:numRef>
          </c:val>
        </c:ser>
        <c:ser>
          <c:idx val="2"/>
          <c:order val="2"/>
          <c:tx>
            <c:strRef>
              <c:f>'Figure 15 data'!$T$3</c:f>
              <c:strCache>
                <c:ptCount val="1"/>
                <c:pt idx="0">
                  <c:v>Q2-Q1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15 data'!$Q$4:$Q$35</c:f>
              <c:strCache>
                <c:ptCount val="32"/>
                <c:pt idx="0">
                  <c:v>Aberdeenshire</c:v>
                </c:pt>
                <c:pt idx="1">
                  <c:v>Shetland Islands</c:v>
                </c:pt>
                <c:pt idx="2">
                  <c:v>East Renfrewshire</c:v>
                </c:pt>
                <c:pt idx="3">
                  <c:v>East Dunbartonshire</c:v>
                </c:pt>
                <c:pt idx="4">
                  <c:v>Orkney Islands</c:v>
                </c:pt>
                <c:pt idx="5">
                  <c:v>Stirling</c:v>
                </c:pt>
                <c:pt idx="6">
                  <c:v>Argyll &amp; Bute</c:v>
                </c:pt>
                <c:pt idx="7">
                  <c:v>Eilean Siar</c:v>
                </c:pt>
                <c:pt idx="8">
                  <c:v>East Lothian</c:v>
                </c:pt>
                <c:pt idx="9">
                  <c:v>Highland</c:v>
                </c:pt>
                <c:pt idx="10">
                  <c:v>Dumfries &amp; Galloway</c:v>
                </c:pt>
                <c:pt idx="11">
                  <c:v>Moray</c:v>
                </c:pt>
                <c:pt idx="12">
                  <c:v>Midlothian</c:v>
                </c:pt>
                <c:pt idx="13">
                  <c:v>Perth &amp; Kinross</c:v>
                </c:pt>
                <c:pt idx="14">
                  <c:v>Angus</c:v>
                </c:pt>
                <c:pt idx="15">
                  <c:v>West Lothian</c:v>
                </c:pt>
                <c:pt idx="16">
                  <c:v>North Lanarkshire</c:v>
                </c:pt>
                <c:pt idx="17">
                  <c:v>Scottish Borders</c:v>
                </c:pt>
                <c:pt idx="18">
                  <c:v>South Ayrshire</c:v>
                </c:pt>
                <c:pt idx="19">
                  <c:v>Fife</c:v>
                </c:pt>
                <c:pt idx="20">
                  <c:v>Falkirk</c:v>
                </c:pt>
                <c:pt idx="21">
                  <c:v>Edinburgh, City of</c:v>
                </c:pt>
                <c:pt idx="22">
                  <c:v>Clackmannanshire</c:v>
                </c:pt>
                <c:pt idx="23">
                  <c:v>Aberdeen City</c:v>
                </c:pt>
                <c:pt idx="24">
                  <c:v>Inverclyde</c:v>
                </c:pt>
                <c:pt idx="25">
                  <c:v>East Ayrshire</c:v>
                </c:pt>
                <c:pt idx="26">
                  <c:v>South Lanarkshire</c:v>
                </c:pt>
                <c:pt idx="27">
                  <c:v>West Dunbartonshire</c:v>
                </c:pt>
                <c:pt idx="28">
                  <c:v>North Ayrshire</c:v>
                </c:pt>
                <c:pt idx="29">
                  <c:v>Renfrewshire</c:v>
                </c:pt>
                <c:pt idx="30">
                  <c:v>Dundee City</c:v>
                </c:pt>
                <c:pt idx="31">
                  <c:v>Glasgow City</c:v>
                </c:pt>
              </c:strCache>
            </c:strRef>
          </c:cat>
          <c:val>
            <c:numRef>
              <c:f>'Figure 15 data'!$T$4:$T$35</c:f>
              <c:numCache>
                <c:formatCode>0%</c:formatCode>
                <c:ptCount val="32"/>
                <c:pt idx="0">
                  <c:v>6.7460400000000004E-2</c:v>
                </c:pt>
                <c:pt idx="1">
                  <c:v>1.8595499999999987E-2</c:v>
                </c:pt>
                <c:pt idx="2">
                  <c:v>7.0878599999999986E-2</c:v>
                </c:pt>
                <c:pt idx="3">
                  <c:v>6.0030299999999981E-2</c:v>
                </c:pt>
                <c:pt idx="4">
                  <c:v>6.2763100000000016E-2</c:v>
                </c:pt>
                <c:pt idx="5">
                  <c:v>7.0605699999999993E-2</c:v>
                </c:pt>
                <c:pt idx="6">
                  <c:v>6.4145300000000016E-2</c:v>
                </c:pt>
                <c:pt idx="7">
                  <c:v>2.4265000000000037E-2</c:v>
                </c:pt>
                <c:pt idx="8">
                  <c:v>5.5307200000000001E-2</c:v>
                </c:pt>
                <c:pt idx="9">
                  <c:v>6.4356899999999995E-2</c:v>
                </c:pt>
                <c:pt idx="10">
                  <c:v>6.1271999999999993E-2</c:v>
                </c:pt>
                <c:pt idx="11">
                  <c:v>7.026899999999997E-2</c:v>
                </c:pt>
                <c:pt idx="12">
                  <c:v>7.2197699999999976E-2</c:v>
                </c:pt>
                <c:pt idx="13">
                  <c:v>6.6870600000000002E-2</c:v>
                </c:pt>
                <c:pt idx="14">
                  <c:v>7.7910800000000002E-2</c:v>
                </c:pt>
                <c:pt idx="15">
                  <c:v>6.7389299999999985E-2</c:v>
                </c:pt>
                <c:pt idx="16">
                  <c:v>7.091919999999996E-2</c:v>
                </c:pt>
                <c:pt idx="17">
                  <c:v>7.4663199999999985E-2</c:v>
                </c:pt>
                <c:pt idx="18">
                  <c:v>6.7217399999999983E-2</c:v>
                </c:pt>
                <c:pt idx="19">
                  <c:v>7.2843800000000014E-2</c:v>
                </c:pt>
                <c:pt idx="20">
                  <c:v>6.7066699999999979E-2</c:v>
                </c:pt>
                <c:pt idx="21">
                  <c:v>7.2339299999999995E-2</c:v>
                </c:pt>
                <c:pt idx="22">
                  <c:v>5.610550000000003E-2</c:v>
                </c:pt>
                <c:pt idx="23">
                  <c:v>6.0554899999999967E-2</c:v>
                </c:pt>
                <c:pt idx="24">
                  <c:v>8.616370000000001E-2</c:v>
                </c:pt>
                <c:pt idx="25">
                  <c:v>8.0271800000000004E-2</c:v>
                </c:pt>
                <c:pt idx="26">
                  <c:v>0.10125510000000004</c:v>
                </c:pt>
                <c:pt idx="27">
                  <c:v>7.3056999999999983E-2</c:v>
                </c:pt>
                <c:pt idx="28">
                  <c:v>7.4206099999999997E-2</c:v>
                </c:pt>
                <c:pt idx="29">
                  <c:v>0.11564029999999997</c:v>
                </c:pt>
                <c:pt idx="30">
                  <c:v>9.3499500000000013E-2</c:v>
                </c:pt>
                <c:pt idx="31">
                  <c:v>8.7857699999999983E-2</c:v>
                </c:pt>
              </c:numCache>
            </c:numRef>
          </c:val>
        </c:ser>
        <c:ser>
          <c:idx val="3"/>
          <c:order val="3"/>
          <c:tx>
            <c:strRef>
              <c:f>'Figure 15 data'!$U$3</c:f>
              <c:strCache>
                <c:ptCount val="1"/>
                <c:pt idx="0">
                  <c:v>Q3-Q2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'Figure 15 data'!$V$4:$V$35</c:f>
                <c:numCache>
                  <c:formatCode>General</c:formatCode>
                  <c:ptCount val="32"/>
                  <c:pt idx="0">
                    <c:v>8.7337399999999954E-2</c:v>
                  </c:pt>
                  <c:pt idx="1">
                    <c:v>4.5533400000000002E-2</c:v>
                  </c:pt>
                  <c:pt idx="2">
                    <c:v>7.6468399999999992E-2</c:v>
                  </c:pt>
                  <c:pt idx="3">
                    <c:v>0.1099116</c:v>
                  </c:pt>
                  <c:pt idx="4">
                    <c:v>9.8226199999999986E-2</c:v>
                  </c:pt>
                  <c:pt idx="5">
                    <c:v>7.5791199999999948E-2</c:v>
                  </c:pt>
                  <c:pt idx="6">
                    <c:v>8.4957100000000008E-2</c:v>
                  </c:pt>
                  <c:pt idx="7">
                    <c:v>0.13104670000000002</c:v>
                  </c:pt>
                  <c:pt idx="8">
                    <c:v>0.10157490000000002</c:v>
                  </c:pt>
                  <c:pt idx="9">
                    <c:v>0.10124710000000003</c:v>
                  </c:pt>
                  <c:pt idx="10">
                    <c:v>0.11367160000000004</c:v>
                  </c:pt>
                  <c:pt idx="11">
                    <c:v>9.7944599999999993E-2</c:v>
                  </c:pt>
                  <c:pt idx="12">
                    <c:v>0.10531740000000001</c:v>
                  </c:pt>
                  <c:pt idx="13">
                    <c:v>9.0911799999999987E-2</c:v>
                  </c:pt>
                  <c:pt idx="14">
                    <c:v>0.10710460000000005</c:v>
                  </c:pt>
                  <c:pt idx="15">
                    <c:v>8.077040000000002E-2</c:v>
                  </c:pt>
                  <c:pt idx="16">
                    <c:v>9.4888799999999995E-2</c:v>
                  </c:pt>
                  <c:pt idx="17">
                    <c:v>9.4566600000000056E-2</c:v>
                  </c:pt>
                  <c:pt idx="18">
                    <c:v>8.8977000000000028E-2</c:v>
                  </c:pt>
                  <c:pt idx="19">
                    <c:v>9.994989999999998E-2</c:v>
                  </c:pt>
                  <c:pt idx="20">
                    <c:v>0.12405449999999996</c:v>
                  </c:pt>
                  <c:pt idx="21">
                    <c:v>9.9889499999999964E-2</c:v>
                  </c:pt>
                  <c:pt idx="22">
                    <c:v>8.4658799999999979E-2</c:v>
                  </c:pt>
                  <c:pt idx="23">
                    <c:v>9.3855799999999934E-2</c:v>
                  </c:pt>
                  <c:pt idx="24">
                    <c:v>0.16792069999999992</c:v>
                  </c:pt>
                  <c:pt idx="25">
                    <c:v>0.12149900000000002</c:v>
                  </c:pt>
                  <c:pt idx="26">
                    <c:v>9.4156099999999965E-2</c:v>
                  </c:pt>
                  <c:pt idx="27">
                    <c:v>8.3585599999999982E-2</c:v>
                  </c:pt>
                  <c:pt idx="28">
                    <c:v>0.11231430000000003</c:v>
                  </c:pt>
                  <c:pt idx="29">
                    <c:v>0.11463799999999996</c:v>
                  </c:pt>
                  <c:pt idx="30">
                    <c:v>7.2987300000000088E-2</c:v>
                  </c:pt>
                  <c:pt idx="31">
                    <c:v>9.0781800000000024E-2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'Figure 15 data'!$Q$4:$Q$35</c:f>
              <c:strCache>
                <c:ptCount val="32"/>
                <c:pt idx="0">
                  <c:v>Aberdeenshire</c:v>
                </c:pt>
                <c:pt idx="1">
                  <c:v>Shetland Islands</c:v>
                </c:pt>
                <c:pt idx="2">
                  <c:v>East Renfrewshire</c:v>
                </c:pt>
                <c:pt idx="3">
                  <c:v>East Dunbartonshire</c:v>
                </c:pt>
                <c:pt idx="4">
                  <c:v>Orkney Islands</c:v>
                </c:pt>
                <c:pt idx="5">
                  <c:v>Stirling</c:v>
                </c:pt>
                <c:pt idx="6">
                  <c:v>Argyll &amp; Bute</c:v>
                </c:pt>
                <c:pt idx="7">
                  <c:v>Eilean Siar</c:v>
                </c:pt>
                <c:pt idx="8">
                  <c:v>East Lothian</c:v>
                </c:pt>
                <c:pt idx="9">
                  <c:v>Highland</c:v>
                </c:pt>
                <c:pt idx="10">
                  <c:v>Dumfries &amp; Galloway</c:v>
                </c:pt>
                <c:pt idx="11">
                  <c:v>Moray</c:v>
                </c:pt>
                <c:pt idx="12">
                  <c:v>Midlothian</c:v>
                </c:pt>
                <c:pt idx="13">
                  <c:v>Perth &amp; Kinross</c:v>
                </c:pt>
                <c:pt idx="14">
                  <c:v>Angus</c:v>
                </c:pt>
                <c:pt idx="15">
                  <c:v>West Lothian</c:v>
                </c:pt>
                <c:pt idx="16">
                  <c:v>North Lanarkshire</c:v>
                </c:pt>
                <c:pt idx="17">
                  <c:v>Scottish Borders</c:v>
                </c:pt>
                <c:pt idx="18">
                  <c:v>South Ayrshire</c:v>
                </c:pt>
                <c:pt idx="19">
                  <c:v>Fife</c:v>
                </c:pt>
                <c:pt idx="20">
                  <c:v>Falkirk</c:v>
                </c:pt>
                <c:pt idx="21">
                  <c:v>Edinburgh, City of</c:v>
                </c:pt>
                <c:pt idx="22">
                  <c:v>Clackmannanshire</c:v>
                </c:pt>
                <c:pt idx="23">
                  <c:v>Aberdeen City</c:v>
                </c:pt>
                <c:pt idx="24">
                  <c:v>Inverclyde</c:v>
                </c:pt>
                <c:pt idx="25">
                  <c:v>East Ayrshire</c:v>
                </c:pt>
                <c:pt idx="26">
                  <c:v>South Lanarkshire</c:v>
                </c:pt>
                <c:pt idx="27">
                  <c:v>West Dunbartonshire</c:v>
                </c:pt>
                <c:pt idx="28">
                  <c:v>North Ayrshire</c:v>
                </c:pt>
                <c:pt idx="29">
                  <c:v>Renfrewshire</c:v>
                </c:pt>
                <c:pt idx="30">
                  <c:v>Dundee City</c:v>
                </c:pt>
                <c:pt idx="31">
                  <c:v>Glasgow City</c:v>
                </c:pt>
              </c:strCache>
            </c:strRef>
          </c:cat>
          <c:val>
            <c:numRef>
              <c:f>'Figure 15 data'!$U$4:$U$35</c:f>
              <c:numCache>
                <c:formatCode>0%</c:formatCode>
                <c:ptCount val="32"/>
                <c:pt idx="0">
                  <c:v>8.4799400000000025E-2</c:v>
                </c:pt>
                <c:pt idx="1">
                  <c:v>7.9267199999999982E-2</c:v>
                </c:pt>
                <c:pt idx="2">
                  <c:v>7.3501000000000039E-2</c:v>
                </c:pt>
                <c:pt idx="3">
                  <c:v>7.8757800000000044E-2</c:v>
                </c:pt>
                <c:pt idx="4">
                  <c:v>7.2989799999999994E-2</c:v>
                </c:pt>
                <c:pt idx="5">
                  <c:v>7.8324600000000022E-2</c:v>
                </c:pt>
                <c:pt idx="6">
                  <c:v>7.1097999999999995E-2</c:v>
                </c:pt>
                <c:pt idx="7">
                  <c:v>3.3315299999999992E-2</c:v>
                </c:pt>
                <c:pt idx="8">
                  <c:v>5.4741800000000007E-2</c:v>
                </c:pt>
                <c:pt idx="9">
                  <c:v>6.6844099999999962E-2</c:v>
                </c:pt>
                <c:pt idx="10">
                  <c:v>6.228659999999997E-2</c:v>
                </c:pt>
                <c:pt idx="11">
                  <c:v>6.826080000000001E-2</c:v>
                </c:pt>
                <c:pt idx="12">
                  <c:v>4.0288500000000005E-2</c:v>
                </c:pt>
                <c:pt idx="13">
                  <c:v>7.7196899999999957E-2</c:v>
                </c:pt>
                <c:pt idx="14">
                  <c:v>8.6897199999999952E-2</c:v>
                </c:pt>
                <c:pt idx="15">
                  <c:v>7.5728000000000018E-2</c:v>
                </c:pt>
                <c:pt idx="16">
                  <c:v>6.2573900000000016E-2</c:v>
                </c:pt>
                <c:pt idx="17">
                  <c:v>6.087229999999999E-2</c:v>
                </c:pt>
                <c:pt idx="18">
                  <c:v>7.20248E-2</c:v>
                </c:pt>
                <c:pt idx="19">
                  <c:v>7.1940500000000018E-2</c:v>
                </c:pt>
                <c:pt idx="20">
                  <c:v>6.7259500000000028E-2</c:v>
                </c:pt>
                <c:pt idx="21">
                  <c:v>8.699220000000002E-2</c:v>
                </c:pt>
                <c:pt idx="22">
                  <c:v>5.3372599999999992E-2</c:v>
                </c:pt>
                <c:pt idx="23">
                  <c:v>6.6080300000000036E-2</c:v>
                </c:pt>
                <c:pt idx="24">
                  <c:v>8.8741000000000014E-2</c:v>
                </c:pt>
                <c:pt idx="25">
                  <c:v>5.7059299999999979E-2</c:v>
                </c:pt>
                <c:pt idx="26">
                  <c:v>7.9827399999999993E-2</c:v>
                </c:pt>
                <c:pt idx="27">
                  <c:v>5.3166900000000017E-2</c:v>
                </c:pt>
                <c:pt idx="28">
                  <c:v>6.0471200000000003E-2</c:v>
                </c:pt>
                <c:pt idx="29">
                  <c:v>8.6436500000000027E-2</c:v>
                </c:pt>
                <c:pt idx="30">
                  <c:v>9.6084199999999953E-2</c:v>
                </c:pt>
                <c:pt idx="31">
                  <c:v>8.7804400000000005E-2</c:v>
                </c:pt>
              </c:numCache>
            </c:numRef>
          </c:val>
        </c:ser>
        <c:ser>
          <c:idx val="4"/>
          <c:order val="4"/>
          <c:tx>
            <c:strRef>
              <c:f>'Figure 15 data'!$V$3</c:f>
              <c:strCache>
                <c:ptCount val="1"/>
                <c:pt idx="0">
                  <c:v>95th-Q3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'Figure 15 data'!$Q$4:$Q$35</c:f>
              <c:strCache>
                <c:ptCount val="32"/>
                <c:pt idx="0">
                  <c:v>Aberdeenshire</c:v>
                </c:pt>
                <c:pt idx="1">
                  <c:v>Shetland Islands</c:v>
                </c:pt>
                <c:pt idx="2">
                  <c:v>East Renfrewshire</c:v>
                </c:pt>
                <c:pt idx="3">
                  <c:v>East Dunbartonshire</c:v>
                </c:pt>
                <c:pt idx="4">
                  <c:v>Orkney Islands</c:v>
                </c:pt>
                <c:pt idx="5">
                  <c:v>Stirling</c:v>
                </c:pt>
                <c:pt idx="6">
                  <c:v>Argyll &amp; Bute</c:v>
                </c:pt>
                <c:pt idx="7">
                  <c:v>Eilean Siar</c:v>
                </c:pt>
                <c:pt idx="8">
                  <c:v>East Lothian</c:v>
                </c:pt>
                <c:pt idx="9">
                  <c:v>Highland</c:v>
                </c:pt>
                <c:pt idx="10">
                  <c:v>Dumfries &amp; Galloway</c:v>
                </c:pt>
                <c:pt idx="11">
                  <c:v>Moray</c:v>
                </c:pt>
                <c:pt idx="12">
                  <c:v>Midlothian</c:v>
                </c:pt>
                <c:pt idx="13">
                  <c:v>Perth &amp; Kinross</c:v>
                </c:pt>
                <c:pt idx="14">
                  <c:v>Angus</c:v>
                </c:pt>
                <c:pt idx="15">
                  <c:v>West Lothian</c:v>
                </c:pt>
                <c:pt idx="16">
                  <c:v>North Lanarkshire</c:v>
                </c:pt>
                <c:pt idx="17">
                  <c:v>Scottish Borders</c:v>
                </c:pt>
                <c:pt idx="18">
                  <c:v>South Ayrshire</c:v>
                </c:pt>
                <c:pt idx="19">
                  <c:v>Fife</c:v>
                </c:pt>
                <c:pt idx="20">
                  <c:v>Falkirk</c:v>
                </c:pt>
                <c:pt idx="21">
                  <c:v>Edinburgh, City of</c:v>
                </c:pt>
                <c:pt idx="22">
                  <c:v>Clackmannanshire</c:v>
                </c:pt>
                <c:pt idx="23">
                  <c:v>Aberdeen City</c:v>
                </c:pt>
                <c:pt idx="24">
                  <c:v>Inverclyde</c:v>
                </c:pt>
                <c:pt idx="25">
                  <c:v>East Ayrshire</c:v>
                </c:pt>
                <c:pt idx="26">
                  <c:v>South Lanarkshire</c:v>
                </c:pt>
                <c:pt idx="27">
                  <c:v>West Dunbartonshire</c:v>
                </c:pt>
                <c:pt idx="28">
                  <c:v>North Ayrshire</c:v>
                </c:pt>
                <c:pt idx="29">
                  <c:v>Renfrewshire</c:v>
                </c:pt>
                <c:pt idx="30">
                  <c:v>Dundee City</c:v>
                </c:pt>
                <c:pt idx="31">
                  <c:v>Glasgow City</c:v>
                </c:pt>
              </c:strCache>
            </c:strRef>
          </c:cat>
          <c:val>
            <c:numRef>
              <c:f>'Figure 15 data'!$V$4:$V$35</c:f>
              <c:numCache>
                <c:formatCode>0%</c:formatCode>
                <c:ptCount val="32"/>
                <c:pt idx="0">
                  <c:v>8.7337399999999954E-2</c:v>
                </c:pt>
                <c:pt idx="1">
                  <c:v>4.5533400000000002E-2</c:v>
                </c:pt>
                <c:pt idx="2">
                  <c:v>7.6468399999999992E-2</c:v>
                </c:pt>
                <c:pt idx="3">
                  <c:v>0.1099116</c:v>
                </c:pt>
                <c:pt idx="4">
                  <c:v>9.8226199999999986E-2</c:v>
                </c:pt>
                <c:pt idx="5">
                  <c:v>7.5791199999999948E-2</c:v>
                </c:pt>
                <c:pt idx="6">
                  <c:v>8.4957100000000008E-2</c:v>
                </c:pt>
                <c:pt idx="7">
                  <c:v>0.13104670000000002</c:v>
                </c:pt>
                <c:pt idx="8">
                  <c:v>0.10157490000000002</c:v>
                </c:pt>
                <c:pt idx="9">
                  <c:v>0.10124710000000003</c:v>
                </c:pt>
                <c:pt idx="10">
                  <c:v>0.11367160000000004</c:v>
                </c:pt>
                <c:pt idx="11">
                  <c:v>9.7944599999999993E-2</c:v>
                </c:pt>
                <c:pt idx="12">
                  <c:v>0.10531740000000001</c:v>
                </c:pt>
                <c:pt idx="13">
                  <c:v>9.0911799999999987E-2</c:v>
                </c:pt>
                <c:pt idx="14">
                  <c:v>0.10710460000000005</c:v>
                </c:pt>
                <c:pt idx="15">
                  <c:v>8.077040000000002E-2</c:v>
                </c:pt>
                <c:pt idx="16">
                  <c:v>9.4888799999999995E-2</c:v>
                </c:pt>
                <c:pt idx="17">
                  <c:v>9.4566600000000056E-2</c:v>
                </c:pt>
                <c:pt idx="18">
                  <c:v>8.8977000000000028E-2</c:v>
                </c:pt>
                <c:pt idx="19">
                  <c:v>9.994989999999998E-2</c:v>
                </c:pt>
                <c:pt idx="20">
                  <c:v>0.12405449999999996</c:v>
                </c:pt>
                <c:pt idx="21">
                  <c:v>9.9889499999999964E-2</c:v>
                </c:pt>
                <c:pt idx="22">
                  <c:v>8.4658799999999979E-2</c:v>
                </c:pt>
                <c:pt idx="23">
                  <c:v>9.3855799999999934E-2</c:v>
                </c:pt>
                <c:pt idx="24">
                  <c:v>0.16792069999999992</c:v>
                </c:pt>
                <c:pt idx="25">
                  <c:v>0.12149900000000002</c:v>
                </c:pt>
                <c:pt idx="26">
                  <c:v>9.4156099999999965E-2</c:v>
                </c:pt>
                <c:pt idx="27">
                  <c:v>8.3585599999999982E-2</c:v>
                </c:pt>
                <c:pt idx="28">
                  <c:v>0.11231430000000003</c:v>
                </c:pt>
                <c:pt idx="29">
                  <c:v>0.11463799999999996</c:v>
                </c:pt>
                <c:pt idx="30">
                  <c:v>7.2987300000000088E-2</c:v>
                </c:pt>
                <c:pt idx="31">
                  <c:v>9.0781800000000024E-2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247488"/>
        <c:axId val="105249408"/>
      </c:barChart>
      <c:catAx>
        <c:axId val="1052474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Council area</a:t>
                </a:r>
              </a:p>
            </c:rich>
          </c:tx>
          <c:layout>
            <c:manualLayout>
              <c:xMode val="edge"/>
              <c:yMode val="edge"/>
              <c:x val="1.2760707001367324E-2"/>
              <c:y val="0.524259225754289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249408"/>
        <c:crosses val="autoZero"/>
        <c:auto val="1"/>
        <c:lblAlgn val="ctr"/>
        <c:lblOffset val="100"/>
        <c:noMultiLvlLbl val="0"/>
      </c:catAx>
      <c:valAx>
        <c:axId val="10524940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Percentage of dwellings in each data zone</a:t>
                </a:r>
              </a:p>
            </c:rich>
          </c:tx>
          <c:layout>
            <c:manualLayout>
              <c:xMode val="edge"/>
              <c:yMode val="edge"/>
              <c:x val="0.34989010989010988"/>
              <c:y val="0.9647071403656242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247488"/>
        <c:crosses val="autoZero"/>
        <c:crossBetween val="between"/>
        <c:majorUnit val="0.05"/>
      </c:valAx>
      <c:spPr>
        <a:solidFill>
          <a:srgbClr val="FFFFFF"/>
        </a:solidFill>
        <a:ln w="3175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4803149606299213" right="0.74803149606299213" top="0.98425196850393704" bottom="0.98425196850393704" header="0.51181102362204722" footer="0.51181102362204722"/>
  <pageSetup paperSize="9" orientation="landscape" horizontalDpi="200" verticalDpi="200" r:id="rId1"/>
  <headerFooter alignWithMargins="0">
    <oddFooter>&amp;L&amp;8© Crown Copyright 2015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&amp;L&amp;8© Crown Copyright 2015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>&amp;L&amp;8© Crown Copyright 2015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4803149606299213" right="0.74803149606299213" top="0.98425196850393704" bottom="0.98425196850393704" header="0.51181102362204722" footer="0.51181102362204722"/>
  <pageSetup paperSize="9" orientation="landscape" horizontalDpi="200" verticalDpi="200" r:id="rId1"/>
  <headerFooter alignWithMargins="0">
    <oddFooter>&amp;L&amp;8© Crown Copyright 2015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4803149606299213" right="0.74803149606299213" top="0.98425196850393704" bottom="0.98425196850393704" header="0.51181102362204722" footer="0.51181102362204722"/>
  <pageSetup paperSize="9" orientation="landscape" horizontalDpi="200" verticalDpi="200" r:id="rId1"/>
  <headerFooter alignWithMargins="0">
    <oddFooter>&amp;L&amp;8© Crown Copyright 2015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4803149606299213" right="0.74803149606299213" top="0.98425196850393704" bottom="0.98425196850393704" header="0.51181102362204722" footer="0.51181102362204722"/>
  <pageSetup paperSize="9" orientation="portrait" horizontalDpi="200" verticalDpi="200" r:id="rId1"/>
  <headerFooter alignWithMargins="0">
    <oddFooter>&amp;L&amp;8© Crown Copyright 2015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4803149606299213" right="0.74803149606299213" top="0.98425196850393704" bottom="0.98425196850393704" header="0.51181102362204722" footer="0.51181102362204722"/>
  <pageSetup paperSize="9" orientation="portrait" horizontalDpi="200" verticalDpi="200" r:id="rId1"/>
  <headerFooter alignWithMargins="0">
    <oddFooter>&amp;L&amp;8© Crown Copyright 2015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&amp;L&amp;8© Crown Copyright 2015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&amp;L© Crown Copyright 2015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&amp;L&amp;8© Crown Copyright 2015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483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0.0148</cdr:x>
      <cdr:y>0.40469</cdr:y>
    </cdr:from>
    <cdr:to>
      <cdr:x>0.06171</cdr:x>
      <cdr:y>0.54347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80999" y="3966486"/>
          <a:ext cx="1217839" cy="278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200" b="1">
              <a:latin typeface="Arial" pitchFamily="34" charset="0"/>
              <a:cs typeface="Arial" pitchFamily="34" charset="0"/>
            </a:rPr>
            <a:t>Council Area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6072188" cy="87749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6060281" cy="87749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0.06262</cdr:x>
      <cdr:y>0.04201</cdr:y>
    </cdr:from>
    <cdr:to>
      <cdr:x>0.79452</cdr:x>
      <cdr:y>0.08943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1000" y="369094"/>
          <a:ext cx="4452938" cy="416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0.2334</cdr:x>
      <cdr:y>0.05185</cdr:y>
    </cdr:from>
    <cdr:to>
      <cdr:x>0.9509</cdr:x>
      <cdr:y>0.07995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0020" y="455613"/>
          <a:ext cx="4365338" cy="246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Further information on boxplots is found in the main publication.</a:t>
          </a:r>
          <a:endParaRPr lang="en-GB" sz="10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6060281" cy="87749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0.12133</cdr:x>
      <cdr:y>0.0608</cdr:y>
    </cdr:from>
    <cdr:to>
      <cdr:x>1</cdr:x>
      <cdr:y>0.10455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8188" y="534239"/>
          <a:ext cx="5345906" cy="384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Figures are not available for Clackmannanshire at data zone level.</a:t>
          </a:r>
        </a:p>
        <a:p xmlns:a="http://schemas.openxmlformats.org/drawingml/2006/main"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Further information on boxplots is found in the main publication.</a:t>
          </a:r>
          <a:endParaRPr lang="en-GB" sz="10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6060281" cy="87749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0.2315</cdr:x>
      <cdr:y>0.08285</cdr:y>
    </cdr:from>
    <cdr:to>
      <cdr:x>0.949</cdr:x>
      <cdr:y>0.1236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8486" y="727988"/>
          <a:ext cx="4365338" cy="3580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Further information on boxplots is found in the main publication.</a:t>
          </a:r>
          <a:endParaRPr lang="en-GB" sz="10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6072188" cy="87749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0.22107</cdr:x>
      <cdr:y>0.09654</cdr:y>
    </cdr:from>
    <cdr:to>
      <cdr:x>0.93432</cdr:x>
      <cdr:y>0.13479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5041" y="848279"/>
          <a:ext cx="4339480" cy="3360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Further information on boxplots is found in the main publication.</a:t>
          </a:r>
          <a:endParaRPr lang="en-GB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0.21257</cdr:x>
      <cdr:y>0.37588</cdr:y>
    </cdr:from>
    <cdr:to>
      <cdr:x>0.41911</cdr:x>
      <cdr:y>0.53941</cdr:y>
    </cdr:to>
    <cdr:sp macro="" textlink="">
      <cdr:nvSpPr>
        <cdr:cNvPr id="2" name="Rectangle 1"/>
        <cdr:cNvSpPr/>
      </cdr:nvSpPr>
      <cdr:spPr>
        <a:xfrm xmlns:a="http://schemas.openxmlformats.org/drawingml/2006/main" rot="20492010">
          <a:off x="1957879" y="2112368"/>
          <a:ext cx="1902372" cy="9189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E52754"/>
          </a:solidFill>
        </a:ln>
      </cdr:spPr>
      <cdr:style>
        <a:lnRef xmlns:a="http://schemas.openxmlformats.org/drawingml/2006/main" idx="2">
          <a:schemeClr val="accent4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The rate of increase</a:t>
          </a:r>
          <a:r>
            <a:rPr lang="en-US" sz="1400" baseline="0">
              <a:latin typeface="Arial" pitchFamily="34" charset="0"/>
              <a:cs typeface="Arial" pitchFamily="34" charset="0"/>
            </a:rPr>
            <a:t> was growing before the economic downturn...</a:t>
          </a:r>
        </a:p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0.53542</cdr:x>
      <cdr:y>0.53742</cdr:y>
    </cdr:from>
    <cdr:to>
      <cdr:x>0.70207</cdr:x>
      <cdr:y>0.67059</cdr:y>
    </cdr:to>
    <cdr:sp macro="" textlink="">
      <cdr:nvSpPr>
        <cdr:cNvPr id="3" name="Rectangle 2"/>
        <cdr:cNvSpPr/>
      </cdr:nvSpPr>
      <cdr:spPr>
        <a:xfrm xmlns:a="http://schemas.openxmlformats.org/drawingml/2006/main" rot="1097991">
          <a:off x="4931601" y="3020162"/>
          <a:ext cx="1534959" cy="74836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E52754"/>
          </a:solidFill>
        </a:ln>
      </cdr:spPr>
      <cdr:style>
        <a:lnRef xmlns:a="http://schemas.openxmlformats.org/drawingml/2006/main" idx="2">
          <a:schemeClr val="accent4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...but slowed down afterwards.</a:t>
          </a:r>
          <a:endParaRPr lang="en-US" sz="1400" baseline="0"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0.70978</cdr:x>
      <cdr:y>0.06911</cdr:y>
    </cdr:from>
    <cdr:to>
      <cdr:x>0.99069</cdr:x>
      <cdr:y>0.31356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6537552" y="388380"/>
          <a:ext cx="2587397" cy="137374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E52754"/>
          </a:solidFill>
        </a:ln>
      </cdr:spPr>
      <cdr:style>
        <a:lnRef xmlns:a="http://schemas.openxmlformats.org/drawingml/2006/main" idx="2">
          <a:schemeClr val="accent4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Vacant dwellings and second homes have decreased since 2012, largely due to re-classification, causing an apparent increase in the number of households.</a:t>
          </a:r>
        </a:p>
      </cdr:txBody>
    </cdr:sp>
  </cdr:relSizeAnchor>
  <cdr:relSizeAnchor xmlns:cdr="http://schemas.openxmlformats.org/drawingml/2006/chartDrawing">
    <cdr:from>
      <cdr:x>0.78773</cdr:x>
      <cdr:y>0.32333</cdr:y>
    </cdr:from>
    <cdr:to>
      <cdr:x>0.78856</cdr:x>
      <cdr:y>0.89495</cdr:y>
    </cdr:to>
    <cdr:cxnSp macro="">
      <cdr:nvCxnSpPr>
        <cdr:cNvPr id="6" name="Straight Connector 5"/>
        <cdr:cNvCxnSpPr/>
      </cdr:nvCxnSpPr>
      <cdr:spPr>
        <a:xfrm xmlns:a="http://schemas.openxmlformats.org/drawingml/2006/main">
          <a:off x="7239000" y="1805940"/>
          <a:ext cx="7620" cy="319278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2DA197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0.4874</cdr:x>
      <cdr:y>0.20588</cdr:y>
    </cdr:from>
    <cdr:to>
      <cdr:x>0.53004</cdr:x>
      <cdr:y>0.20588</cdr:y>
    </cdr:to>
    <cdr:cxnSp macro="">
      <cdr:nvCxnSpPr>
        <cdr:cNvPr id="11" name="Straight Arrow Connector 10"/>
        <cdr:cNvCxnSpPr/>
      </cdr:nvCxnSpPr>
      <cdr:spPr>
        <a:xfrm xmlns:a="http://schemas.openxmlformats.org/drawingml/2006/main" flipV="1">
          <a:off x="4479093" y="1149951"/>
          <a:ext cx="391849" cy="0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2DA197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0.46094</cdr:x>
      <cdr:y>0.1394</cdr:y>
    </cdr:from>
    <cdr:to>
      <cdr:x>0.60622</cdr:x>
      <cdr:y>0.24354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4245573" y="783395"/>
          <a:ext cx="1338127" cy="585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400">
              <a:latin typeface="Arial" pitchFamily="34" charset="0"/>
              <a:cs typeface="Arial" pitchFamily="34" charset="0"/>
            </a:rPr>
            <a:t>Economic downturn began</a:t>
          </a:r>
        </a:p>
      </cdr:txBody>
    </cdr:sp>
  </cdr:relSizeAnchor>
  <cdr:relSizeAnchor xmlns:cdr="http://schemas.openxmlformats.org/drawingml/2006/chartDrawing">
    <cdr:from>
      <cdr:x>0.78741</cdr:x>
      <cdr:y>0.34789</cdr:y>
    </cdr:from>
    <cdr:to>
      <cdr:x>0.91874</cdr:x>
      <cdr:y>0.34825</cdr:y>
    </cdr:to>
    <cdr:cxnSp macro="">
      <cdr:nvCxnSpPr>
        <cdr:cNvPr id="17" name="Straight Arrow Connector 16"/>
        <cdr:cNvCxnSpPr/>
      </cdr:nvCxnSpPr>
      <cdr:spPr>
        <a:xfrm xmlns:a="http://schemas.openxmlformats.org/drawingml/2006/main" flipV="1">
          <a:off x="7236112" y="1943100"/>
          <a:ext cx="1206848" cy="2014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2DA197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704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0.33852</cdr:x>
      <cdr:y>0.3389</cdr:y>
    </cdr:from>
    <cdr:to>
      <cdr:x>0.65674</cdr:x>
      <cdr:y>0.73985</cdr:y>
    </cdr:to>
    <cdr:grpSp>
      <cdr:nvGrpSpPr>
        <cdr:cNvPr id="68" name="Group 67"/>
        <cdr:cNvGrpSpPr/>
      </cdr:nvGrpSpPr>
      <cdr:grpSpPr>
        <a:xfrm xmlns:a="http://schemas.openxmlformats.org/drawingml/2006/main">
          <a:off x="2927197" y="2130495"/>
          <a:ext cx="2751662" cy="2520572"/>
          <a:chOff x="0" y="0"/>
          <a:chExt cx="1628349" cy="1557516"/>
        </a:xfrm>
      </cdr:grpSpPr>
      <cdr:grpSp>
        <cdr:nvGrpSpPr>
          <cdr:cNvPr id="69" name="Group 68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0" y="0"/>
            <a:ext cx="1628349" cy="1557516"/>
            <a:chOff x="0" y="0"/>
            <a:chExt cx="904921" cy="1076371"/>
          </a:xfrm>
          <a:solidFill xmlns:a="http://schemas.openxmlformats.org/drawingml/2006/main">
            <a:srgbClr val="A81537"/>
          </a:solidFill>
        </cdr:grpSpPr>
        <cdr:grpSp>
          <cdr:nvGrpSpPr>
            <cdr:cNvPr id="71" name="Group 70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127993" y="120680"/>
              <a:ext cx="674240" cy="955691"/>
              <a:chOff x="230316" y="174625"/>
              <a:chExt cx="1213254" cy="1382892"/>
            </a:xfrm>
            <a:grpFill xmlns:a="http://schemas.openxmlformats.org/drawingml/2006/main"/>
          </cdr:grpSpPr>
          <cdr:sp macro="" textlink="">
            <cdr:nvSpPr>
              <cdr:cNvPr id="77" name="Rectangle 76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233680" y="1109345"/>
                <a:ext cx="436880" cy="420359"/>
              </a:xfrm>
              <a:prstGeom xmlns:a="http://schemas.openxmlformats.org/drawingml/2006/main" prst="rect">
                <a:avLst/>
              </a:prstGeom>
              <a:grpFill xmlns:a="http://schemas.openxmlformats.org/drawingml/2006/main"/>
              <a:ln xmlns:a="http://schemas.openxmlformats.org/drawingml/2006/main" w="9525" algn="in">
                <a:solidFill>
                  <a:srgbClr val="A81537"/>
                </a:solidFill>
                <a:miter lim="800000"/>
                <a:headEnd/>
                <a:tailEnd/>
              </a:ln>
              <a:effectLst xmlns:a="http://schemas.openxmlformats.org/drawingml/2006/main"/>
              <a:extLst xmlns:a="http://schemas.openxmlformats.org/drawingml/2006/main"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EEECE1"/>
                      </a:outerShdw>
                    </a:effectLst>
                  </a14:hiddenEffects>
                </a:ext>
              </a:extLst>
            </cdr:spPr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GB"/>
              </a:p>
            </cdr:txBody>
          </cdr:sp>
          <cdr:sp macro="" textlink="">
            <cdr:nvSpPr>
              <cdr:cNvPr id="78" name="Rectangle 77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230316" y="1093617"/>
                <a:ext cx="1213254" cy="463900"/>
              </a:xfrm>
              <a:prstGeom xmlns:a="http://schemas.openxmlformats.org/drawingml/2006/main" prst="rect">
                <a:avLst/>
              </a:prstGeom>
              <a:grpFill xmlns:a="http://schemas.openxmlformats.org/drawingml/2006/main"/>
              <a:ln xmlns:a="http://schemas.openxmlformats.org/drawingml/2006/main" w="9525" algn="in">
                <a:solidFill>
                  <a:srgbClr val="A81537"/>
                </a:solidFill>
                <a:miter lim="800000"/>
                <a:headEnd/>
                <a:tailEnd/>
              </a:ln>
              <a:effectLst xmlns:a="http://schemas.openxmlformats.org/drawingml/2006/main"/>
              <a:extLst xmlns:a="http://schemas.openxmlformats.org/drawingml/2006/main"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EEECE1"/>
                      </a:outerShdw>
                    </a:effectLst>
                  </a14:hiddenEffects>
                </a:ext>
              </a:extLst>
            </cdr:spPr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GB"/>
              </a:p>
            </cdr:txBody>
          </cdr:sp>
          <cdr:sp macro="" textlink="">
            <cdr:nvSpPr>
              <cdr:cNvPr id="79" name="Rectangle 78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233681" y="672465"/>
                <a:ext cx="1209040" cy="436880"/>
              </a:xfrm>
              <a:prstGeom xmlns:a="http://schemas.openxmlformats.org/drawingml/2006/main" prst="rect">
                <a:avLst/>
              </a:prstGeom>
              <a:grpFill xmlns:a="http://schemas.openxmlformats.org/drawingml/2006/main"/>
              <a:ln xmlns:a="http://schemas.openxmlformats.org/drawingml/2006/main" w="9525" algn="in">
                <a:solidFill>
                  <a:srgbClr val="A81537"/>
                </a:solidFill>
                <a:miter lim="800000"/>
                <a:headEnd/>
                <a:tailEnd/>
              </a:ln>
              <a:effectLst xmlns:a="http://schemas.openxmlformats.org/drawingml/2006/main"/>
              <a:extLst xmlns:a="http://schemas.openxmlformats.org/drawingml/2006/main"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EEECE1"/>
                      </a:outerShdw>
                    </a:effectLst>
                  </a14:hiddenEffects>
                </a:ext>
              </a:extLst>
            </cdr:spPr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GB"/>
              </a:p>
            </cdr:txBody>
          </cdr:sp>
          <cdr:sp macro="" textlink="">
            <cdr:nvSpPr>
              <cdr:cNvPr id="80" name="AutoShape 6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233680" y="174625"/>
                <a:ext cx="1209040" cy="497840"/>
              </a:xfrm>
              <a:prstGeom xmlns:a="http://schemas.openxmlformats.org/drawingml/2006/main" prst="triangle">
                <a:avLst>
                  <a:gd name="adj" fmla="val 50000"/>
                </a:avLst>
              </a:prstGeom>
              <a:grpFill xmlns:a="http://schemas.openxmlformats.org/drawingml/2006/main"/>
              <a:ln xmlns:a="http://schemas.openxmlformats.org/drawingml/2006/main" w="9525" algn="in">
                <a:solidFill>
                  <a:srgbClr val="A81537"/>
                </a:solidFill>
                <a:miter lim="800000"/>
                <a:headEnd/>
                <a:tailEnd/>
              </a:ln>
              <a:effectLst xmlns:a="http://schemas.openxmlformats.org/drawingml/2006/main"/>
              <a:extLst xmlns:a="http://schemas.openxmlformats.org/drawingml/2006/main"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EEECE1"/>
                      </a:outerShdw>
                    </a:effectLst>
                  </a14:hiddenEffects>
                </a:ext>
              </a:extLst>
            </cdr:spPr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GB"/>
              </a:p>
            </cdr:txBody>
          </cdr:sp>
        </cdr:grpSp>
        <cdr:cxnSp macro="">
          <cdr:nvCxnSpPr>
            <cdr:cNvPr id="72" name="AutoShape 7"/>
            <cdr:cNvCxnSpPr>
              <a:cxnSpLocks xmlns:a="http://schemas.openxmlformats.org/drawingml/2006/main" noChangeShapeType="1"/>
            </cdr:cNvCxnSpPr>
          </cdr:nvCxnSpPr>
          <cdr:spPr bwMode="auto">
            <a:xfrm xmlns:a="http://schemas.openxmlformats.org/drawingml/2006/main" flipV="1">
              <a:off x="0" y="3404"/>
              <a:ext cx="476274" cy="510475"/>
            </a:xfrm>
            <a:prstGeom xmlns:a="http://schemas.openxmlformats.org/drawingml/2006/main" prst="straightConnector1">
              <a:avLst/>
            </a:prstGeom>
            <a:grpFill xmlns:a="http://schemas.openxmlformats.org/drawingml/2006/main"/>
            <a:ln xmlns:a="http://schemas.openxmlformats.org/drawingml/2006/main" w="82550" algn="ctr">
              <a:solidFill>
                <a:srgbClr val="A81537"/>
              </a:solidFill>
              <a:round/>
              <a:headEnd/>
              <a:tailEnd/>
            </a:ln>
            <a:effectLst xmlns:a="http://schemas.openxmlformats.org/drawingml/2006/main"/>
            <a:extLst xmlns:a="http://schemas.openxmlformats.org/drawingml/2006/main"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cdr:spPr>
        </cdr:cxnSp>
        <cdr:cxnSp macro="">
          <cdr:nvCxnSpPr>
            <cdr:cNvPr id="73" name="AutoShape 8"/>
            <cdr:cNvCxnSpPr>
              <a:cxnSpLocks xmlns:a="http://schemas.openxmlformats.org/drawingml/2006/main" noChangeShapeType="1"/>
            </cdr:cNvCxnSpPr>
          </cdr:nvCxnSpPr>
          <cdr:spPr bwMode="auto">
            <a:xfrm xmlns:a="http://schemas.openxmlformats.org/drawingml/2006/main">
              <a:off x="458871" y="0"/>
              <a:ext cx="446050" cy="491497"/>
            </a:xfrm>
            <a:prstGeom xmlns:a="http://schemas.openxmlformats.org/drawingml/2006/main" prst="straightConnector1">
              <a:avLst/>
            </a:prstGeom>
            <a:grpFill xmlns:a="http://schemas.openxmlformats.org/drawingml/2006/main"/>
            <a:ln xmlns:a="http://schemas.openxmlformats.org/drawingml/2006/main" w="82550" algn="ctr">
              <a:solidFill>
                <a:srgbClr val="A81537"/>
              </a:solidFill>
              <a:round/>
              <a:headEnd/>
              <a:tailEnd/>
            </a:ln>
            <a:effectLst xmlns:a="http://schemas.openxmlformats.org/drawingml/2006/main"/>
            <a:extLst xmlns:a="http://schemas.openxmlformats.org/drawingml/2006/main"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cdr:spPr>
        </cdr:cxnSp>
        <cdr:grpSp>
          <cdr:nvGrpSpPr>
            <cdr:cNvPr id="74" name="Group 73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148114" y="23575"/>
              <a:ext cx="121958" cy="223379"/>
              <a:chOff x="266522" y="34113"/>
              <a:chExt cx="219456" cy="323231"/>
            </a:xfrm>
            <a:grpFill xmlns:a="http://schemas.openxmlformats.org/drawingml/2006/main"/>
          </cdr:grpSpPr>
          <cdr:sp macro="" textlink="">
            <cdr:nvSpPr>
              <cdr:cNvPr id="75" name="Rectangle 74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>
                <a:off x="266522" y="34113"/>
                <a:ext cx="219456" cy="103774"/>
              </a:xfrm>
              <a:prstGeom xmlns:a="http://schemas.openxmlformats.org/drawingml/2006/main" prst="rect">
                <a:avLst/>
              </a:prstGeom>
              <a:grpFill xmlns:a="http://schemas.openxmlformats.org/drawingml/2006/main"/>
              <a:ln xmlns:a="http://schemas.openxmlformats.org/drawingml/2006/main" w="9525" algn="in">
                <a:solidFill>
                  <a:srgbClr val="A81537"/>
                </a:solidFill>
                <a:miter lim="800000"/>
                <a:headEnd/>
                <a:tailEnd/>
              </a:ln>
              <a:effectLst xmlns:a="http://schemas.openxmlformats.org/drawingml/2006/main"/>
              <a:extLst xmlns:a="http://schemas.openxmlformats.org/drawingml/2006/main"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EEECE1"/>
                      </a:outerShdw>
                    </a:effectLst>
                  </a14:hiddenEffects>
                </a:ext>
              </a:extLst>
            </cdr:spPr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GB"/>
              </a:p>
            </cdr:txBody>
          </cdr:sp>
          <cdr:sp macro="" textlink="">
            <cdr:nvSpPr>
              <cdr:cNvPr id="76" name="AutoShape 11"/>
              <cdr:cNvSpPr>
                <a:spLocks xmlns:a="http://schemas.openxmlformats.org/drawingml/2006/main" noChangeArrowheads="1"/>
              </cdr:cNvSpPr>
            </cdr:nvSpPr>
            <cdr:spPr bwMode="auto">
              <a:xfrm xmlns:a="http://schemas.openxmlformats.org/drawingml/2006/main" flipV="1">
                <a:off x="266800" y="137889"/>
                <a:ext cx="219178" cy="219455"/>
              </a:xfrm>
              <a:prstGeom xmlns:a="http://schemas.openxmlformats.org/drawingml/2006/main" prst="rtTriangle">
                <a:avLst/>
              </a:prstGeom>
              <a:grpFill xmlns:a="http://schemas.openxmlformats.org/drawingml/2006/main"/>
              <a:ln xmlns:a="http://schemas.openxmlformats.org/drawingml/2006/main" w="9525" algn="in">
                <a:solidFill>
                  <a:srgbClr val="A81537"/>
                </a:solidFill>
                <a:miter lim="800000"/>
                <a:headEnd/>
                <a:tailEnd/>
              </a:ln>
              <a:effectLst xmlns:a="http://schemas.openxmlformats.org/drawingml/2006/main"/>
              <a:extLst xmlns:a="http://schemas.openxmlformats.org/drawingml/2006/main"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EEECE1"/>
                      </a:outerShdw>
                    </a:effectLst>
                  </a14:hiddenEffects>
                </a:ext>
              </a:extLst>
            </cdr:spPr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GB"/>
              </a:p>
            </cdr:txBody>
          </cdr:sp>
        </cdr:grpSp>
      </cdr:grpSp>
      <cdr:sp macro="" textlink="">
        <cdr:nvSpPr>
          <cdr:cNvPr id="70" name="TextBox 1"/>
          <cdr:cNvSpPr txBox="1"/>
        </cdr:nvSpPr>
        <cdr:spPr>
          <a:xfrm xmlns:a="http://schemas.openxmlformats.org/drawingml/2006/main">
            <a:off x="240998" y="442535"/>
            <a:ext cx="1210139" cy="595806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2000" b="1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Increase</a:t>
            </a:r>
            <a:r>
              <a:rPr lang="en-GB" sz="2000" b="1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 of 18,200 households between 2013 and 2014 was down to...</a:t>
            </a:r>
            <a:endParaRPr lang="en-GB" sz="2000" b="1">
              <a:solidFill>
                <a:schemeClr val="bg1"/>
              </a:solidFill>
              <a:latin typeface="Arial" pitchFamily="34" charset="0"/>
              <a:cs typeface="Arial" pitchFamily="34" charset="0"/>
            </a:endParaRP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483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0.51928</cdr:x>
      <cdr:y>0.29476</cdr:y>
    </cdr:from>
    <cdr:to>
      <cdr:x>0.75606</cdr:x>
      <cdr:y>0.60678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782919" y="1656478"/>
          <a:ext cx="2180904" cy="17534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E52754"/>
          </a:solidFill>
        </a:ln>
      </cdr:spPr>
      <cdr:style>
        <a:lnRef xmlns:a="http://schemas.openxmlformats.org/drawingml/2006/main" idx="2">
          <a:schemeClr val="accent4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Vacant and second homes decreased in 2013, largely due to re-classification, causing an apparent increase in the number of households. This process continued into 2014.</a:t>
          </a:r>
        </a:p>
      </cdr:txBody>
    </cdr:sp>
  </cdr:relSizeAnchor>
  <cdr:relSizeAnchor xmlns:cdr="http://schemas.openxmlformats.org/drawingml/2006/chartDrawing">
    <cdr:from>
      <cdr:x>0.77869</cdr:x>
      <cdr:y>0.21017</cdr:y>
    </cdr:from>
    <cdr:to>
      <cdr:x>0.7787</cdr:x>
      <cdr:y>0.8661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>
          <a:off x="7172287" y="1181100"/>
          <a:ext cx="38" cy="3686192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2DA197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0.78122</cdr:x>
      <cdr:y>0.33051</cdr:y>
    </cdr:from>
    <cdr:to>
      <cdr:x>0.96277</cdr:x>
      <cdr:y>0.33169</cdr:y>
    </cdr:to>
    <cdr:cxnSp macro="">
      <cdr:nvCxnSpPr>
        <cdr:cNvPr id="5" name="Straight Arrow Connector 4"/>
        <cdr:cNvCxnSpPr/>
      </cdr:nvCxnSpPr>
      <cdr:spPr>
        <a:xfrm xmlns:a="http://schemas.openxmlformats.org/drawingml/2006/main" flipV="1">
          <a:off x="7195535" y="1857375"/>
          <a:ext cx="1672240" cy="6659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2DA197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483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0.75858</cdr:x>
      <cdr:y>0.31712</cdr:y>
    </cdr:from>
    <cdr:to>
      <cdr:x>0.97286</cdr:x>
      <cdr:y>0.49321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6984590" y="1780146"/>
          <a:ext cx="1972984" cy="98845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E52754"/>
          </a:solidFill>
        </a:ln>
      </cdr:spPr>
      <cdr:style>
        <a:lnRef xmlns:a="http://schemas.openxmlformats.org/drawingml/2006/main" idx="2">
          <a:schemeClr val="accent4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Arial" pitchFamily="34" charset="0"/>
              <a:cs typeface="Arial" pitchFamily="34" charset="0"/>
            </a:rPr>
            <a:t>1-person households are the most common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r>
            <a:rPr lang="en-US" sz="1200">
              <a:latin typeface="Arial" pitchFamily="34" charset="0"/>
              <a:cs typeface="Arial" pitchFamily="34" charset="0"/>
            </a:rPr>
            <a:t>nowadays,</a:t>
          </a:r>
          <a:r>
            <a:rPr lang="en-US" sz="1200" baseline="0">
              <a:latin typeface="Arial" pitchFamily="34" charset="0"/>
              <a:cs typeface="Arial" pitchFamily="34" charset="0"/>
            </a:rPr>
            <a:t> whereas they used to be the least common, 50 years ago.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0.29467</cdr:x>
      <cdr:y>0.08509</cdr:y>
    </cdr:from>
    <cdr:to>
      <cdr:x>0.7531</cdr:x>
      <cdr:y>0.14515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2713174" y="477644"/>
          <a:ext cx="4221026" cy="33714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E52754"/>
          </a:solidFill>
        </a:ln>
      </cdr:spPr>
      <cdr:style>
        <a:lnRef xmlns:a="http://schemas.openxmlformats.org/drawingml/2006/main" idx="2">
          <a:schemeClr val="accent4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aseline="0">
              <a:latin typeface="Arial" pitchFamily="34" charset="0"/>
              <a:cs typeface="Arial" pitchFamily="34" charset="0"/>
            </a:rPr>
            <a:t>People are living in smaller households than in the past...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0.82811</cdr:x>
      <cdr:y>0.16241</cdr:y>
    </cdr:from>
    <cdr:to>
      <cdr:x>0.98965</cdr:x>
      <cdr:y>0.20937</cdr:y>
    </cdr:to>
    <cdr:sp macro="" textlink="">
      <cdr:nvSpPr>
        <cdr:cNvPr id="3" name="TextBox 2"/>
        <cdr:cNvSpPr txBox="1"/>
      </cdr:nvSpPr>
      <cdr:spPr>
        <a:xfrm xmlns:a="http://schemas.openxmlformats.org/drawingml/2006/main" rot="21195663">
          <a:off x="7624861" y="911645"/>
          <a:ext cx="1487379" cy="263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200">
              <a:latin typeface="Arial" pitchFamily="34" charset="0"/>
              <a:cs typeface="Arial" pitchFamily="34" charset="0"/>
            </a:rPr>
            <a:t>1-person households</a:t>
          </a:r>
        </a:p>
      </cdr:txBody>
    </cdr:sp>
  </cdr:relSizeAnchor>
  <cdr:relSizeAnchor xmlns:cdr="http://schemas.openxmlformats.org/drawingml/2006/chartDrawing">
    <cdr:from>
      <cdr:x>0.82837</cdr:x>
      <cdr:y>0.23367</cdr:y>
    </cdr:from>
    <cdr:to>
      <cdr:x>0.98966</cdr:x>
      <cdr:y>0.28063</cdr:y>
    </cdr:to>
    <cdr:sp macro="" textlink="">
      <cdr:nvSpPr>
        <cdr:cNvPr id="7" name="TextBox 1"/>
        <cdr:cNvSpPr txBox="1"/>
      </cdr:nvSpPr>
      <cdr:spPr>
        <a:xfrm xmlns:a="http://schemas.openxmlformats.org/drawingml/2006/main" rot="21407461">
          <a:off x="7627260" y="1311682"/>
          <a:ext cx="1485078" cy="263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latin typeface="Arial" pitchFamily="34" charset="0"/>
              <a:cs typeface="Arial" pitchFamily="34" charset="0"/>
            </a:rPr>
            <a:t>2-person households</a:t>
          </a:r>
        </a:p>
      </cdr:txBody>
    </cdr:sp>
  </cdr:relSizeAnchor>
  <cdr:relSizeAnchor xmlns:cdr="http://schemas.openxmlformats.org/drawingml/2006/chartDrawing">
    <cdr:from>
      <cdr:x>0.74877</cdr:x>
      <cdr:y>0.52276</cdr:y>
    </cdr:from>
    <cdr:to>
      <cdr:x>0.90956</cdr:x>
      <cdr:y>0.57415</cdr:y>
    </cdr:to>
    <cdr:sp macro="" textlink="">
      <cdr:nvSpPr>
        <cdr:cNvPr id="29" name="TextBox 1"/>
        <cdr:cNvSpPr txBox="1"/>
      </cdr:nvSpPr>
      <cdr:spPr>
        <a:xfrm xmlns:a="http://schemas.openxmlformats.org/drawingml/2006/main" rot="156437">
          <a:off x="6894305" y="2934449"/>
          <a:ext cx="1480474" cy="288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latin typeface="Arial" pitchFamily="34" charset="0"/>
              <a:cs typeface="Arial" pitchFamily="34" charset="0"/>
            </a:rPr>
            <a:t>4-person households</a:t>
          </a:r>
        </a:p>
      </cdr:txBody>
    </cdr:sp>
  </cdr:relSizeAnchor>
  <cdr:relSizeAnchor xmlns:cdr="http://schemas.openxmlformats.org/drawingml/2006/chartDrawing">
    <cdr:from>
      <cdr:x>0.74031</cdr:x>
      <cdr:y>0.64191</cdr:y>
    </cdr:from>
    <cdr:to>
      <cdr:x>0.9011</cdr:x>
      <cdr:y>0.68887</cdr:y>
    </cdr:to>
    <cdr:sp macro="" textlink="">
      <cdr:nvSpPr>
        <cdr:cNvPr id="30" name="TextBox 1"/>
        <cdr:cNvSpPr txBox="1"/>
      </cdr:nvSpPr>
      <cdr:spPr>
        <a:xfrm xmlns:a="http://schemas.openxmlformats.org/drawingml/2006/main" rot="401120">
          <a:off x="6832599" y="3575050"/>
          <a:ext cx="14763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latin typeface="Arial" pitchFamily="34" charset="0"/>
              <a:cs typeface="Arial" pitchFamily="34" charset="0"/>
            </a:rPr>
            <a:t>3-person households</a:t>
          </a:r>
        </a:p>
      </cdr:txBody>
    </cdr:sp>
  </cdr:relSizeAnchor>
  <cdr:relSizeAnchor xmlns:cdr="http://schemas.openxmlformats.org/drawingml/2006/chartDrawing">
    <cdr:from>
      <cdr:x>0.74548</cdr:x>
      <cdr:y>0.7777</cdr:y>
    </cdr:from>
    <cdr:to>
      <cdr:x>0.90652</cdr:x>
      <cdr:y>0.82465</cdr:y>
    </cdr:to>
    <cdr:sp macro="" textlink="">
      <cdr:nvSpPr>
        <cdr:cNvPr id="31" name="TextBox 1"/>
        <cdr:cNvSpPr txBox="1"/>
      </cdr:nvSpPr>
      <cdr:spPr>
        <a:xfrm xmlns:a="http://schemas.openxmlformats.org/drawingml/2006/main" rot="278368">
          <a:off x="6880224" y="4346576"/>
          <a:ext cx="14763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latin typeface="Arial" pitchFamily="34" charset="0"/>
              <a:cs typeface="Arial" pitchFamily="34" charset="0"/>
            </a:rPr>
            <a:t>5+ person households</a:t>
          </a:r>
        </a:p>
      </cdr:txBody>
    </cdr:sp>
  </cdr:relSizeAnchor>
  <cdr:relSizeAnchor xmlns:cdr="http://schemas.openxmlformats.org/drawingml/2006/chartDrawing">
    <cdr:from>
      <cdr:x>0.02771</cdr:x>
      <cdr:y>0.94073</cdr:y>
    </cdr:from>
    <cdr:to>
      <cdr:x>0.25898</cdr:x>
      <cdr:y>0.98352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54788" y="5256799"/>
          <a:ext cx="2126462" cy="239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>
              <a:latin typeface="Arial" pitchFamily="34" charset="0"/>
              <a:cs typeface="Arial" pitchFamily="34" charset="0"/>
            </a:rPr>
            <a:t>Source: Scotland's</a:t>
          </a:r>
          <a:r>
            <a:rPr lang="en-GB" sz="800" baseline="0">
              <a:latin typeface="Arial" pitchFamily="34" charset="0"/>
              <a:cs typeface="Arial" pitchFamily="34" charset="0"/>
            </a:rPr>
            <a:t> census data</a:t>
          </a:r>
          <a:r>
            <a:rPr lang="en-GB" sz="1100" baseline="0">
              <a:latin typeface="Arial" pitchFamily="34" charset="0"/>
              <a:cs typeface="Arial" pitchFamily="34" charset="0"/>
            </a:rPr>
            <a:t>.</a:t>
          </a:r>
          <a:endParaRPr lang="en-GB" sz="11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6072188" cy="87749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rscotland.gov.uk/statistics-and-data/statistics/statistics-by-theme/housholds/household-estimates" TargetMode="External"/><Relationship Id="rId1" Type="http://schemas.openxmlformats.org/officeDocument/2006/relationships/hyperlink" Target="http://www.gro-scotland.gov.uk/statistics/theme/households/estimates/index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nrscotland.gov.uk/statistics-and-data/statistics/statistics-by-theme/housholds/household-estimate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rscotland.gov.uk/statistics-and-data/statistics/statistics-by-theme/housholds/household-estimate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nrscotland.gov.uk/statistics-and-data/statistics/statistics-by-theme/housholds/household-estimates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rscotland.gov.uk/statistics-and-data/statistics/statistics-by-theme/housholds/household-estimates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zoomScaleNormal="100" workbookViewId="0">
      <selection sqref="A1:Q1"/>
    </sheetView>
  </sheetViews>
  <sheetFormatPr defaultColWidth="9.140625" defaultRowHeight="12.75"/>
  <cols>
    <col min="1" max="16" width="9.140625" style="2"/>
    <col min="17" max="17" width="10.28515625" style="2" customWidth="1"/>
    <col min="18" max="16384" width="9.140625" style="2"/>
  </cols>
  <sheetData>
    <row r="1" spans="1:19" ht="18" customHeight="1">
      <c r="A1" s="142" t="s">
        <v>73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9" ht="15.7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9" ht="15.75">
      <c r="A3" s="5" t="s">
        <v>46</v>
      </c>
    </row>
    <row r="5" spans="1:19">
      <c r="A5" s="9" t="s">
        <v>59</v>
      </c>
      <c r="B5" s="147" t="s">
        <v>64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</row>
    <row r="6" spans="1:19">
      <c r="A6" s="116" t="s">
        <v>92</v>
      </c>
      <c r="B6" s="147" t="s">
        <v>93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</row>
    <row r="7" spans="1:19">
      <c r="A7" s="116" t="s">
        <v>47</v>
      </c>
      <c r="B7" s="147" t="s">
        <v>65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</row>
    <row r="8" spans="1:19">
      <c r="A8" s="116" t="s">
        <v>74</v>
      </c>
      <c r="B8" s="147" t="s">
        <v>60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</row>
    <row r="9" spans="1:19">
      <c r="A9" s="116" t="s">
        <v>75</v>
      </c>
      <c r="B9" s="147" t="s">
        <v>66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</row>
    <row r="10" spans="1:19">
      <c r="A10" s="116" t="s">
        <v>76</v>
      </c>
      <c r="B10" s="147" t="s">
        <v>67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</row>
    <row r="11" spans="1:19">
      <c r="A11" s="116" t="s">
        <v>48</v>
      </c>
      <c r="B11" s="147" t="s">
        <v>68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</row>
    <row r="12" spans="1:19">
      <c r="A12" s="116" t="s">
        <v>77</v>
      </c>
      <c r="B12" s="147" t="s">
        <v>69</v>
      </c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</row>
    <row r="13" spans="1:19">
      <c r="A13" s="116" t="s">
        <v>78</v>
      </c>
      <c r="B13" s="147" t="s">
        <v>70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</row>
    <row r="14" spans="1:19">
      <c r="A14" s="116" t="s">
        <v>79</v>
      </c>
      <c r="B14" s="147" t="s">
        <v>71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</row>
    <row r="15" spans="1:19">
      <c r="A15" s="116"/>
      <c r="B15" s="83"/>
      <c r="C15" s="6"/>
      <c r="D15" s="6"/>
      <c r="E15" s="6"/>
      <c r="F15" s="6"/>
      <c r="G15" s="6"/>
      <c r="H15" s="6"/>
      <c r="I15" s="6"/>
      <c r="J15" s="6"/>
      <c r="K15" s="6"/>
      <c r="L15" s="35"/>
      <c r="M15" s="35"/>
      <c r="N15" s="35"/>
      <c r="O15" s="35"/>
      <c r="P15" s="35"/>
      <c r="Q15" s="35"/>
    </row>
    <row r="16" spans="1:19">
      <c r="A16" s="144" t="s">
        <v>91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</row>
    <row r="17" spans="1:13" ht="7.5" customHeight="1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>
      <c r="A18" s="145" t="s">
        <v>63</v>
      </c>
      <c r="B18" s="146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</sheetData>
  <mergeCells count="13">
    <mergeCell ref="A1:Q1"/>
    <mergeCell ref="A16:M16"/>
    <mergeCell ref="A18:B18"/>
    <mergeCell ref="B5:S5"/>
    <mergeCell ref="B7:S7"/>
    <mergeCell ref="B8:S8"/>
    <mergeCell ref="B9:S9"/>
    <mergeCell ref="B10:S10"/>
    <mergeCell ref="B11:S11"/>
    <mergeCell ref="B12:S12"/>
    <mergeCell ref="B13:S13"/>
    <mergeCell ref="B14:S14"/>
    <mergeCell ref="B6:S6"/>
  </mergeCells>
  <phoneticPr fontId="6" type="noConversion"/>
  <hyperlinks>
    <hyperlink ref="A16" r:id="rId1" display="These tables are published in 'Estimates of Households and Dwellings in Scotland, 2012', available from the NRS website."/>
    <hyperlink ref="B5" location="'Figure 1 data'!A1" display="Annual increase in the number of households in Scotland between 2001 and 2013 (Chart)"/>
    <hyperlink ref="B7" location="'Figure 2 data'!A1" display="Vacant dwellings and second homes in Scotland, combined, 2005 to 2013 (Chart)"/>
    <hyperlink ref="B8" location="'Figure 3 data '!A1" display="Change in household type in Scotland, 1961 to 2011 (Chart)"/>
    <hyperlink ref="B9" location="'Figure 4 data'!A1" display="Percentage change in the number of households, by Council area in Scotland, 2004 to 2014 (Chart)"/>
    <hyperlink ref="B10" location="'Figure 5 data'!A1" display="Vacant dwellings and second homes, combined, in each Council area in Scotland, September 2013 and 2014 (Chart)"/>
    <hyperlink ref="B11" location="'Figure 10 data'!A1" display="Percentage of dwellings in each data zone which are vacant in each Council area, September 2014 (Boxplot)"/>
    <hyperlink ref="B12" location="'Figure 11 data'!A1" display="Percentage of dwellings in each data zone which are second homes in each Council area, September 2014 (Boxplot)"/>
    <hyperlink ref="B13" location="'Figure 12 data'!A1" display="Percentage of dwellings in each data zone with a 'single adult'  discount from Council Tax in each Council area, September 2014 (Boxplot)"/>
    <hyperlink ref="B14" location="'Figure 13 data'!A1" display="Percentage of dwellings in each data zone with 'occupied exemptions' from Council Tax (e.g. all-student households or armed forces accommodation) in each Council area, September 2014 (Boxplot)"/>
    <hyperlink ref="A16:M16" r:id="rId2" display="These figures are published in 'Estimates of Households and Dwellings in Scotland, 2014', available from the National Records of Scotland website."/>
    <hyperlink ref="B5:S5" location="'Figure 1 data'!A1" display="Annual increase in the number of households in Scotland between 2001 and 2014 (Chart)"/>
    <hyperlink ref="B6:S6" location="'Figure 2 data'!A1" display="Contributions to the annual increase in households in Scotland between 2013 and 2014 (Chart)"/>
    <hyperlink ref="B7:S7" location="'Figure 3 data'!A1" display="Vacant dwellings and second homes in Scotland, combined, 2005 to 2014 (Chart)"/>
    <hyperlink ref="B8:S8" location="'Figure 4 data '!A1" display="Change in household type in Scotland, 1961 to 2011 (Chart)"/>
    <hyperlink ref="B9:S9" location="'Figure 6 data'!A1" display="Percentage change in the number of households, by Council area in Scotland, 2004 to 2014 (Chart)"/>
    <hyperlink ref="B10:S10" location="'Figure 7 data'!A1" display="Vacant dwellings and second homes, combined, in each Council area in Scotland, September 2013 and 2014 (Chart)"/>
    <hyperlink ref="B11:S11" location="'Figure 13 data'!A1" display="Percentage of dwellings in each data zone which are vacant in each Council area, September 2014 (Boxplot)"/>
    <hyperlink ref="B12:S12" location="'Figure 14 data'!A1" display="Percentage of dwellings in each data zone which are second homes in each Council area, September 2014 (Boxplot)"/>
    <hyperlink ref="B13:S13" location="'Figure 15 data'!A1" display="Percentage of dwellings in each data zone with a 'single adult'  discount from Council Tax in each Council area, September 2014 (Boxplot)"/>
    <hyperlink ref="B14:S14" location="'Figure 16 data'!A1" display="Percentage of dwellings in each data zone with 'occupied exemptions' from Council Tax (e.g. all-student households or armed forces accommodation) in each Council area, September 2014 (Boxplot)"/>
  </hyperlinks>
  <pageMargins left="0.75" right="0.54" top="1" bottom="1" header="0.5" footer="0.5"/>
  <pageSetup paperSize="9" scale="97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workbookViewId="0">
      <selection sqref="A1:F1"/>
    </sheetView>
  </sheetViews>
  <sheetFormatPr defaultColWidth="9.140625" defaultRowHeight="12.75"/>
  <cols>
    <col min="1" max="1" width="18" style="2" customWidth="1"/>
    <col min="2" max="2" width="12.28515625" style="2" customWidth="1"/>
    <col min="3" max="3" width="9.140625" style="2"/>
    <col min="4" max="5" width="10" style="2" customWidth="1"/>
    <col min="6" max="6" width="14.28515625" style="2" customWidth="1"/>
    <col min="7" max="7" width="9.140625" style="2"/>
    <col min="8" max="8" width="20.7109375" style="2" customWidth="1"/>
    <col min="9" max="9" width="12.85546875" style="2" customWidth="1"/>
    <col min="10" max="14" width="9.140625" style="2"/>
    <col min="15" max="15" width="13.85546875" style="2" customWidth="1"/>
    <col min="16" max="16" width="9.140625" style="2"/>
    <col min="17" max="17" width="18.7109375" style="2" customWidth="1"/>
    <col min="18" max="18" width="13.85546875" style="2" customWidth="1"/>
    <col min="19" max="19" width="10.42578125" style="2" customWidth="1"/>
    <col min="20" max="23" width="9.140625" style="2"/>
    <col min="24" max="24" width="13.140625" style="2" customWidth="1"/>
    <col min="25" max="16384" width="9.140625" style="2"/>
  </cols>
  <sheetData>
    <row r="1" spans="1:31" s="1" customFormat="1" ht="49.9" customHeight="1">
      <c r="A1" s="172" t="s">
        <v>98</v>
      </c>
      <c r="B1" s="172"/>
      <c r="C1" s="172"/>
      <c r="D1" s="172"/>
      <c r="E1" s="172"/>
      <c r="F1" s="172"/>
      <c r="H1" s="174" t="s">
        <v>35</v>
      </c>
      <c r="I1" s="174"/>
      <c r="J1" s="174"/>
      <c r="K1" s="174"/>
      <c r="L1" s="174"/>
      <c r="M1" s="174"/>
      <c r="N1" s="174"/>
      <c r="O1" s="174"/>
      <c r="Q1" s="175" t="s">
        <v>72</v>
      </c>
      <c r="R1" s="174"/>
      <c r="S1" s="174"/>
      <c r="T1" s="174"/>
      <c r="U1" s="174"/>
      <c r="V1" s="174"/>
      <c r="W1" s="174"/>
      <c r="X1" s="174"/>
    </row>
    <row r="2" spans="1:31" ht="12.75" customHeight="1">
      <c r="A2" s="14"/>
      <c r="B2" s="14"/>
      <c r="C2" s="14"/>
      <c r="D2" s="14"/>
      <c r="E2" s="14"/>
      <c r="F2" s="14"/>
      <c r="H2" s="16"/>
      <c r="I2" s="16"/>
      <c r="J2" s="16"/>
      <c r="K2" s="16"/>
      <c r="L2" s="16"/>
      <c r="M2" s="16"/>
      <c r="N2" s="16"/>
      <c r="O2" s="16"/>
      <c r="Q2" s="16"/>
      <c r="R2" s="16"/>
      <c r="S2" s="16"/>
      <c r="T2" s="16"/>
      <c r="U2" s="16"/>
      <c r="V2" s="16"/>
      <c r="W2" s="16"/>
      <c r="X2" s="16"/>
    </row>
    <row r="3" spans="1:31" ht="25.5">
      <c r="A3" s="50" t="s">
        <v>49</v>
      </c>
      <c r="B3" s="51" t="s">
        <v>36</v>
      </c>
      <c r="C3" s="51" t="s">
        <v>37</v>
      </c>
      <c r="D3" s="51" t="s">
        <v>38</v>
      </c>
      <c r="E3" s="51" t="s">
        <v>39</v>
      </c>
      <c r="F3" s="51" t="s">
        <v>40</v>
      </c>
      <c r="H3" s="49" t="s">
        <v>49</v>
      </c>
      <c r="I3" s="49" t="s">
        <v>36</v>
      </c>
      <c r="J3" s="58" t="s">
        <v>41</v>
      </c>
      <c r="K3" s="58" t="s">
        <v>42</v>
      </c>
      <c r="L3" s="58" t="s">
        <v>43</v>
      </c>
      <c r="M3" s="58" t="s">
        <v>44</v>
      </c>
      <c r="N3" s="49" t="s">
        <v>45</v>
      </c>
      <c r="O3" s="49" t="s">
        <v>40</v>
      </c>
      <c r="Q3" s="49" t="s">
        <v>49</v>
      </c>
      <c r="R3" s="49" t="s">
        <v>36</v>
      </c>
      <c r="S3" s="58" t="s">
        <v>41</v>
      </c>
      <c r="T3" s="58" t="s">
        <v>42</v>
      </c>
      <c r="U3" s="58" t="s">
        <v>43</v>
      </c>
      <c r="V3" s="58" t="s">
        <v>44</v>
      </c>
      <c r="W3" s="49" t="s">
        <v>45</v>
      </c>
      <c r="X3" s="49" t="s">
        <v>40</v>
      </c>
    </row>
    <row r="4" spans="1:31" s="17" customFormat="1">
      <c r="A4" s="52" t="s">
        <v>4</v>
      </c>
      <c r="B4" s="53">
        <v>0.18812029999999999</v>
      </c>
      <c r="C4" s="53">
        <v>0.30851400000000001</v>
      </c>
      <c r="D4" s="53">
        <v>0.36906889999999998</v>
      </c>
      <c r="E4" s="53">
        <v>0.43514920000000001</v>
      </c>
      <c r="F4" s="53">
        <v>0.52900499999999995</v>
      </c>
      <c r="H4" s="52" t="s">
        <v>4</v>
      </c>
      <c r="I4" s="59">
        <f>B4</f>
        <v>0.18812029999999999</v>
      </c>
      <c r="J4" s="59">
        <f>C4-B4</f>
        <v>0.12039370000000002</v>
      </c>
      <c r="K4" s="59">
        <f>D4-C4</f>
        <v>6.0554899999999967E-2</v>
      </c>
      <c r="L4" s="59">
        <f>E4-D4</f>
        <v>6.6080300000000036E-2</v>
      </c>
      <c r="M4" s="59">
        <f>F4-E4</f>
        <v>9.3855799999999934E-2</v>
      </c>
      <c r="N4" s="59">
        <f>D4</f>
        <v>0.36906889999999998</v>
      </c>
      <c r="O4" s="59">
        <f>F4</f>
        <v>0.52900499999999995</v>
      </c>
      <c r="Q4" s="52" t="s">
        <v>6</v>
      </c>
      <c r="R4" s="59">
        <v>0.14894930000000001</v>
      </c>
      <c r="S4" s="59">
        <v>5.6133799999999984E-2</v>
      </c>
      <c r="T4" s="59">
        <v>6.7460400000000004E-2</v>
      </c>
      <c r="U4" s="59">
        <v>8.4799400000000025E-2</v>
      </c>
      <c r="V4" s="59">
        <v>8.7337399999999954E-2</v>
      </c>
      <c r="W4" s="59">
        <v>0.27254349999999999</v>
      </c>
      <c r="X4" s="59">
        <v>0.44468029999999997</v>
      </c>
      <c r="Y4" s="20"/>
      <c r="Z4" s="20"/>
      <c r="AA4" s="20"/>
      <c r="AB4" s="20"/>
      <c r="AC4" s="20"/>
      <c r="AD4" s="20"/>
      <c r="AE4" s="20"/>
    </row>
    <row r="5" spans="1:31" s="17" customFormat="1">
      <c r="A5" s="54" t="s">
        <v>6</v>
      </c>
      <c r="B5" s="55">
        <v>0.14894930000000001</v>
      </c>
      <c r="C5" s="55">
        <v>0.20508309999999999</v>
      </c>
      <c r="D5" s="55">
        <v>0.27254349999999999</v>
      </c>
      <c r="E5" s="55">
        <v>0.35734290000000002</v>
      </c>
      <c r="F5" s="55">
        <v>0.44468029999999997</v>
      </c>
      <c r="H5" s="54" t="s">
        <v>6</v>
      </c>
      <c r="I5" s="60">
        <f t="shared" ref="I5:I35" si="0">B5</f>
        <v>0.14894930000000001</v>
      </c>
      <c r="J5" s="60">
        <f t="shared" ref="J5:M35" si="1">C5-B5</f>
        <v>5.6133799999999984E-2</v>
      </c>
      <c r="K5" s="60">
        <f t="shared" si="1"/>
        <v>6.7460400000000004E-2</v>
      </c>
      <c r="L5" s="60">
        <f t="shared" si="1"/>
        <v>8.4799400000000025E-2</v>
      </c>
      <c r="M5" s="60">
        <f t="shared" si="1"/>
        <v>8.7337399999999954E-2</v>
      </c>
      <c r="N5" s="60">
        <f t="shared" ref="N5:N35" si="2">D5</f>
        <v>0.27254349999999999</v>
      </c>
      <c r="O5" s="60">
        <f t="shared" ref="O5:O35" si="3">F5</f>
        <v>0.44468029999999997</v>
      </c>
      <c r="Q5" s="54" t="s">
        <v>27</v>
      </c>
      <c r="R5" s="60">
        <v>0.19285640000000001</v>
      </c>
      <c r="S5" s="60">
        <v>7.0475599999999999E-2</v>
      </c>
      <c r="T5" s="60">
        <v>1.8595499999999987E-2</v>
      </c>
      <c r="U5" s="60">
        <v>7.9267199999999982E-2</v>
      </c>
      <c r="V5" s="60">
        <v>4.5533400000000002E-2</v>
      </c>
      <c r="W5" s="60">
        <v>0.2819275</v>
      </c>
      <c r="X5" s="60">
        <v>0.40672809999999998</v>
      </c>
      <c r="Y5" s="20"/>
      <c r="Z5" s="20"/>
      <c r="AA5" s="20"/>
      <c r="AB5" s="20"/>
      <c r="AC5" s="20"/>
      <c r="AD5" s="20"/>
      <c r="AE5" s="20"/>
    </row>
    <row r="6" spans="1:31" s="17" customFormat="1">
      <c r="A6" s="54" t="s">
        <v>8</v>
      </c>
      <c r="B6" s="55">
        <v>0.1921726</v>
      </c>
      <c r="C6" s="55">
        <v>0.26066070000000002</v>
      </c>
      <c r="D6" s="55">
        <v>0.33857150000000003</v>
      </c>
      <c r="E6" s="55">
        <v>0.42546869999999998</v>
      </c>
      <c r="F6" s="55">
        <v>0.53257330000000003</v>
      </c>
      <c r="H6" s="54" t="s">
        <v>8</v>
      </c>
      <c r="I6" s="60">
        <f t="shared" si="0"/>
        <v>0.1921726</v>
      </c>
      <c r="J6" s="60">
        <f t="shared" si="1"/>
        <v>6.8488100000000024E-2</v>
      </c>
      <c r="K6" s="60">
        <f t="shared" si="1"/>
        <v>7.7910800000000002E-2</v>
      </c>
      <c r="L6" s="60">
        <f t="shared" si="1"/>
        <v>8.6897199999999952E-2</v>
      </c>
      <c r="M6" s="60">
        <f t="shared" si="1"/>
        <v>0.10710460000000005</v>
      </c>
      <c r="N6" s="60">
        <f t="shared" si="2"/>
        <v>0.33857150000000003</v>
      </c>
      <c r="O6" s="60">
        <f t="shared" si="3"/>
        <v>0.53257330000000003</v>
      </c>
      <c r="Q6" s="54" t="s">
        <v>19</v>
      </c>
      <c r="R6" s="60">
        <v>0.16706460000000001</v>
      </c>
      <c r="S6" s="60">
        <v>5.615139999999999E-2</v>
      </c>
      <c r="T6" s="60">
        <v>7.0878599999999986E-2</v>
      </c>
      <c r="U6" s="60">
        <v>7.3501000000000039E-2</v>
      </c>
      <c r="V6" s="60">
        <v>7.6468399999999992E-2</v>
      </c>
      <c r="W6" s="60">
        <v>0.29409459999999998</v>
      </c>
      <c r="X6" s="60">
        <v>0.44406400000000001</v>
      </c>
      <c r="Y6" s="20"/>
      <c r="Z6" s="20"/>
      <c r="AA6" s="20"/>
      <c r="AB6" s="20"/>
      <c r="AC6" s="20"/>
      <c r="AD6" s="20"/>
      <c r="AE6" s="20"/>
    </row>
    <row r="7" spans="1:31" s="17" customFormat="1">
      <c r="A7" s="54" t="s">
        <v>7</v>
      </c>
      <c r="B7" s="55">
        <v>0.192276</v>
      </c>
      <c r="C7" s="55">
        <v>0.25631860000000001</v>
      </c>
      <c r="D7" s="55">
        <v>0.32046390000000002</v>
      </c>
      <c r="E7" s="55">
        <v>0.39156190000000002</v>
      </c>
      <c r="F7" s="55">
        <v>0.47651900000000003</v>
      </c>
      <c r="H7" s="54" t="s">
        <v>7</v>
      </c>
      <c r="I7" s="60">
        <f t="shared" si="0"/>
        <v>0.192276</v>
      </c>
      <c r="J7" s="60">
        <f t="shared" si="1"/>
        <v>6.4042600000000005E-2</v>
      </c>
      <c r="K7" s="60">
        <f t="shared" si="1"/>
        <v>6.4145300000000016E-2</v>
      </c>
      <c r="L7" s="60">
        <f t="shared" si="1"/>
        <v>7.1097999999999995E-2</v>
      </c>
      <c r="M7" s="60">
        <f t="shared" si="1"/>
        <v>8.4957100000000008E-2</v>
      </c>
      <c r="N7" s="60">
        <f t="shared" si="2"/>
        <v>0.32046390000000002</v>
      </c>
      <c r="O7" s="60">
        <f t="shared" si="3"/>
        <v>0.47651900000000003</v>
      </c>
      <c r="Q7" s="54" t="s">
        <v>10</v>
      </c>
      <c r="R7" s="60">
        <v>0.1773178</v>
      </c>
      <c r="S7" s="60">
        <v>5.8891200000000005E-2</v>
      </c>
      <c r="T7" s="60">
        <v>6.0030299999999981E-2</v>
      </c>
      <c r="U7" s="60">
        <v>7.8757800000000044E-2</v>
      </c>
      <c r="V7" s="60">
        <v>0.1099116</v>
      </c>
      <c r="W7" s="60">
        <v>0.29623929999999998</v>
      </c>
      <c r="X7" s="60">
        <v>0.48490870000000003</v>
      </c>
      <c r="Y7" s="20"/>
      <c r="Z7" s="20"/>
      <c r="AA7" s="20"/>
      <c r="AB7" s="20"/>
      <c r="AC7" s="20"/>
      <c r="AD7" s="20"/>
      <c r="AE7" s="20"/>
    </row>
    <row r="8" spans="1:31" s="17" customFormat="1">
      <c r="A8" s="54" t="s">
        <v>11</v>
      </c>
      <c r="B8" s="55">
        <v>0.193881</v>
      </c>
      <c r="C8" s="55">
        <v>0.31268869999999999</v>
      </c>
      <c r="D8" s="55">
        <v>0.36879420000000002</v>
      </c>
      <c r="E8" s="55">
        <v>0.42216680000000001</v>
      </c>
      <c r="F8" s="55">
        <v>0.50682559999999999</v>
      </c>
      <c r="H8" s="54" t="s">
        <v>11</v>
      </c>
      <c r="I8" s="60">
        <f t="shared" si="0"/>
        <v>0.193881</v>
      </c>
      <c r="J8" s="60">
        <f t="shared" si="1"/>
        <v>0.11880769999999999</v>
      </c>
      <c r="K8" s="60">
        <f t="shared" si="1"/>
        <v>5.610550000000003E-2</v>
      </c>
      <c r="L8" s="60">
        <f t="shared" si="1"/>
        <v>5.3372599999999992E-2</v>
      </c>
      <c r="M8" s="60">
        <f t="shared" si="1"/>
        <v>8.4658799999999979E-2</v>
      </c>
      <c r="N8" s="60">
        <f t="shared" si="2"/>
        <v>0.36879420000000002</v>
      </c>
      <c r="O8" s="60">
        <f t="shared" si="3"/>
        <v>0.50682559999999999</v>
      </c>
      <c r="Q8" s="54" t="s">
        <v>31</v>
      </c>
      <c r="R8" s="60">
        <v>0.20910819999999999</v>
      </c>
      <c r="S8" s="60">
        <v>4.3582399999999993E-2</v>
      </c>
      <c r="T8" s="60">
        <v>6.2763100000000016E-2</v>
      </c>
      <c r="U8" s="60">
        <v>7.2989799999999994E-2</v>
      </c>
      <c r="V8" s="60">
        <v>9.8226199999999986E-2</v>
      </c>
      <c r="W8" s="60">
        <v>0.3154537</v>
      </c>
      <c r="X8" s="60">
        <v>0.48666969999999998</v>
      </c>
      <c r="Y8" s="20"/>
      <c r="Z8" s="20"/>
      <c r="AA8" s="20"/>
      <c r="AB8" s="20"/>
      <c r="AC8" s="20"/>
      <c r="AD8" s="20"/>
      <c r="AE8" s="20"/>
    </row>
    <row r="9" spans="1:31" s="17" customFormat="1">
      <c r="A9" s="54" t="s">
        <v>13</v>
      </c>
      <c r="B9" s="55">
        <v>0.22056000000000001</v>
      </c>
      <c r="C9" s="55">
        <v>0.26919330000000002</v>
      </c>
      <c r="D9" s="55">
        <v>0.33046530000000002</v>
      </c>
      <c r="E9" s="55">
        <v>0.39275189999999999</v>
      </c>
      <c r="F9" s="55">
        <v>0.50642350000000003</v>
      </c>
      <c r="H9" s="54" t="s">
        <v>13</v>
      </c>
      <c r="I9" s="60">
        <f t="shared" si="0"/>
        <v>0.22056000000000001</v>
      </c>
      <c r="J9" s="60">
        <f t="shared" si="1"/>
        <v>4.8633300000000018E-2</v>
      </c>
      <c r="K9" s="60">
        <f t="shared" si="1"/>
        <v>6.1271999999999993E-2</v>
      </c>
      <c r="L9" s="60">
        <f t="shared" si="1"/>
        <v>6.228659999999997E-2</v>
      </c>
      <c r="M9" s="60">
        <f t="shared" si="1"/>
        <v>0.11367160000000004</v>
      </c>
      <c r="N9" s="60">
        <f t="shared" si="2"/>
        <v>0.33046530000000002</v>
      </c>
      <c r="O9" s="60">
        <f t="shared" si="3"/>
        <v>0.50642350000000003</v>
      </c>
      <c r="Q9" s="54" t="s">
        <v>15</v>
      </c>
      <c r="R9" s="60">
        <v>0.18138380000000001</v>
      </c>
      <c r="S9" s="60">
        <v>6.5821299999999999E-2</v>
      </c>
      <c r="T9" s="60">
        <v>7.0605699999999993E-2</v>
      </c>
      <c r="U9" s="60">
        <v>7.8324600000000022E-2</v>
      </c>
      <c r="V9" s="60">
        <v>7.5791199999999948E-2</v>
      </c>
      <c r="W9" s="60">
        <v>0.3178108</v>
      </c>
      <c r="X9" s="60">
        <v>0.47192659999999997</v>
      </c>
      <c r="Y9" s="20"/>
      <c r="Z9" s="20"/>
      <c r="AA9" s="20"/>
      <c r="AB9" s="20"/>
      <c r="AC9" s="20"/>
      <c r="AD9" s="20"/>
      <c r="AE9" s="20"/>
    </row>
    <row r="10" spans="1:31" s="17" customFormat="1">
      <c r="A10" s="54" t="s">
        <v>9</v>
      </c>
      <c r="B10" s="55">
        <v>0.21384549999999999</v>
      </c>
      <c r="C10" s="55">
        <v>0.32823439999999998</v>
      </c>
      <c r="D10" s="55">
        <v>0.42173389999999999</v>
      </c>
      <c r="E10" s="55">
        <v>0.51781809999999995</v>
      </c>
      <c r="F10" s="55">
        <v>0.59080540000000004</v>
      </c>
      <c r="H10" s="54" t="s">
        <v>9</v>
      </c>
      <c r="I10" s="60">
        <f t="shared" si="0"/>
        <v>0.21384549999999999</v>
      </c>
      <c r="J10" s="60">
        <f t="shared" si="1"/>
        <v>0.11438889999999999</v>
      </c>
      <c r="K10" s="60">
        <f t="shared" si="1"/>
        <v>9.3499500000000013E-2</v>
      </c>
      <c r="L10" s="60">
        <f t="shared" si="1"/>
        <v>9.6084199999999953E-2</v>
      </c>
      <c r="M10" s="60">
        <f t="shared" si="1"/>
        <v>7.2987300000000088E-2</v>
      </c>
      <c r="N10" s="60">
        <f t="shared" si="2"/>
        <v>0.42173389999999999</v>
      </c>
      <c r="O10" s="60">
        <f t="shared" si="3"/>
        <v>0.59080540000000004</v>
      </c>
      <c r="Q10" s="54" t="s">
        <v>7</v>
      </c>
      <c r="R10" s="60">
        <v>0.192276</v>
      </c>
      <c r="S10" s="60">
        <v>6.4042600000000005E-2</v>
      </c>
      <c r="T10" s="60">
        <v>6.4145300000000016E-2</v>
      </c>
      <c r="U10" s="60">
        <v>7.1097999999999995E-2</v>
      </c>
      <c r="V10" s="60">
        <v>8.4957100000000008E-2</v>
      </c>
      <c r="W10" s="60">
        <v>0.32046390000000002</v>
      </c>
      <c r="X10" s="60">
        <v>0.47651900000000003</v>
      </c>
      <c r="Y10" s="20"/>
      <c r="Z10" s="20"/>
      <c r="AA10" s="20"/>
      <c r="AB10" s="20"/>
      <c r="AC10" s="20"/>
      <c r="AD10" s="20"/>
      <c r="AE10" s="20"/>
    </row>
    <row r="11" spans="1:31" s="17" customFormat="1">
      <c r="A11" s="54" t="s">
        <v>16</v>
      </c>
      <c r="B11" s="55">
        <v>0.16727249999999999</v>
      </c>
      <c r="C11" s="55">
        <v>0.3007184</v>
      </c>
      <c r="D11" s="55">
        <v>0.3809902</v>
      </c>
      <c r="E11" s="55">
        <v>0.43804949999999998</v>
      </c>
      <c r="F11" s="55">
        <v>0.5595485</v>
      </c>
      <c r="H11" s="54" t="s">
        <v>16</v>
      </c>
      <c r="I11" s="60">
        <f t="shared" si="0"/>
        <v>0.16727249999999999</v>
      </c>
      <c r="J11" s="60">
        <f t="shared" si="1"/>
        <v>0.13344590000000001</v>
      </c>
      <c r="K11" s="60">
        <f t="shared" si="1"/>
        <v>8.0271800000000004E-2</v>
      </c>
      <c r="L11" s="60">
        <f t="shared" si="1"/>
        <v>5.7059299999999979E-2</v>
      </c>
      <c r="M11" s="60">
        <f t="shared" si="1"/>
        <v>0.12149900000000002</v>
      </c>
      <c r="N11" s="60">
        <f t="shared" si="2"/>
        <v>0.3809902</v>
      </c>
      <c r="O11" s="60">
        <f t="shared" si="3"/>
        <v>0.5595485</v>
      </c>
      <c r="Q11" s="54" t="s">
        <v>21</v>
      </c>
      <c r="R11" s="60">
        <v>0.25808120000000001</v>
      </c>
      <c r="S11" s="60">
        <v>3.9389599999999969E-2</v>
      </c>
      <c r="T11" s="60">
        <v>2.4265000000000037E-2</v>
      </c>
      <c r="U11" s="60">
        <v>3.3315299999999992E-2</v>
      </c>
      <c r="V11" s="60">
        <v>0.13104670000000002</v>
      </c>
      <c r="W11" s="60">
        <v>0.32173580000000002</v>
      </c>
      <c r="X11" s="60">
        <v>0.48609780000000002</v>
      </c>
      <c r="Y11" s="20"/>
      <c r="Z11" s="20"/>
      <c r="AA11" s="20"/>
      <c r="AB11" s="20"/>
      <c r="AC11" s="20"/>
      <c r="AD11" s="20"/>
      <c r="AE11" s="20"/>
    </row>
    <row r="12" spans="1:31" s="17" customFormat="1">
      <c r="A12" s="54" t="s">
        <v>10</v>
      </c>
      <c r="B12" s="55">
        <v>0.1773178</v>
      </c>
      <c r="C12" s="55">
        <v>0.236209</v>
      </c>
      <c r="D12" s="55">
        <v>0.29623929999999998</v>
      </c>
      <c r="E12" s="55">
        <v>0.37499710000000003</v>
      </c>
      <c r="F12" s="55">
        <v>0.48490870000000003</v>
      </c>
      <c r="H12" s="54" t="s">
        <v>10</v>
      </c>
      <c r="I12" s="60">
        <f t="shared" si="0"/>
        <v>0.1773178</v>
      </c>
      <c r="J12" s="60">
        <f t="shared" si="1"/>
        <v>5.8891200000000005E-2</v>
      </c>
      <c r="K12" s="60">
        <f t="shared" si="1"/>
        <v>6.0030299999999981E-2</v>
      </c>
      <c r="L12" s="60">
        <f t="shared" si="1"/>
        <v>7.8757800000000044E-2</v>
      </c>
      <c r="M12" s="60">
        <f t="shared" si="1"/>
        <v>0.1099116</v>
      </c>
      <c r="N12" s="60">
        <f t="shared" si="2"/>
        <v>0.29623929999999998</v>
      </c>
      <c r="O12" s="60">
        <f t="shared" si="3"/>
        <v>0.48490870000000003</v>
      </c>
      <c r="Q12" s="54" t="s">
        <v>18</v>
      </c>
      <c r="R12" s="60">
        <v>0.1669813</v>
      </c>
      <c r="S12" s="60">
        <v>0.10258129999999999</v>
      </c>
      <c r="T12" s="60">
        <v>5.5307200000000001E-2</v>
      </c>
      <c r="U12" s="60">
        <v>5.4741800000000007E-2</v>
      </c>
      <c r="V12" s="60">
        <v>0.10157490000000002</v>
      </c>
      <c r="W12" s="60">
        <v>0.32486979999999999</v>
      </c>
      <c r="X12" s="60">
        <v>0.48118650000000002</v>
      </c>
      <c r="Y12" s="20"/>
      <c r="Z12" s="20"/>
      <c r="AA12" s="20"/>
      <c r="AB12" s="20"/>
      <c r="AC12" s="20"/>
      <c r="AD12" s="20"/>
      <c r="AE12" s="20"/>
    </row>
    <row r="13" spans="1:31" s="17" customFormat="1">
      <c r="A13" s="54" t="s">
        <v>18</v>
      </c>
      <c r="B13" s="55">
        <v>0.1669813</v>
      </c>
      <c r="C13" s="55">
        <v>0.26956259999999999</v>
      </c>
      <c r="D13" s="55">
        <v>0.32486979999999999</v>
      </c>
      <c r="E13" s="55">
        <v>0.37961159999999999</v>
      </c>
      <c r="F13" s="55">
        <v>0.48118650000000002</v>
      </c>
      <c r="H13" s="54" t="s">
        <v>18</v>
      </c>
      <c r="I13" s="60">
        <f t="shared" si="0"/>
        <v>0.1669813</v>
      </c>
      <c r="J13" s="60">
        <f t="shared" si="1"/>
        <v>0.10258129999999999</v>
      </c>
      <c r="K13" s="60">
        <f t="shared" si="1"/>
        <v>5.5307200000000001E-2</v>
      </c>
      <c r="L13" s="60">
        <f t="shared" si="1"/>
        <v>5.4741800000000007E-2</v>
      </c>
      <c r="M13" s="60">
        <f t="shared" si="1"/>
        <v>0.10157490000000002</v>
      </c>
      <c r="N13" s="60">
        <f t="shared" si="2"/>
        <v>0.32486979999999999</v>
      </c>
      <c r="O13" s="60">
        <f t="shared" si="3"/>
        <v>0.48118650000000002</v>
      </c>
      <c r="Q13" s="54" t="s">
        <v>26</v>
      </c>
      <c r="R13" s="60">
        <v>0.20752429999999999</v>
      </c>
      <c r="S13" s="60">
        <v>5.3329600000000033E-2</v>
      </c>
      <c r="T13" s="60">
        <v>6.4356899999999995E-2</v>
      </c>
      <c r="U13" s="60">
        <v>6.6844099999999962E-2</v>
      </c>
      <c r="V13" s="60">
        <v>0.10124710000000003</v>
      </c>
      <c r="W13" s="60">
        <v>0.32521080000000002</v>
      </c>
      <c r="X13" s="60">
        <v>0.49330200000000002</v>
      </c>
      <c r="Y13" s="20"/>
      <c r="Z13" s="20"/>
      <c r="AA13" s="20"/>
      <c r="AB13" s="20"/>
      <c r="AC13" s="20"/>
      <c r="AD13" s="20"/>
      <c r="AE13" s="20"/>
    </row>
    <row r="14" spans="1:31" s="17" customFormat="1">
      <c r="A14" s="54" t="s">
        <v>19</v>
      </c>
      <c r="B14" s="55">
        <v>0.16706460000000001</v>
      </c>
      <c r="C14" s="55">
        <v>0.223216</v>
      </c>
      <c r="D14" s="55">
        <v>0.29409459999999998</v>
      </c>
      <c r="E14" s="55">
        <v>0.36759560000000002</v>
      </c>
      <c r="F14" s="55">
        <v>0.44406400000000001</v>
      </c>
      <c r="H14" s="54" t="s">
        <v>19</v>
      </c>
      <c r="I14" s="60">
        <f t="shared" si="0"/>
        <v>0.16706460000000001</v>
      </c>
      <c r="J14" s="60">
        <f t="shared" si="1"/>
        <v>5.615139999999999E-2</v>
      </c>
      <c r="K14" s="60">
        <f t="shared" si="1"/>
        <v>7.0878599999999986E-2</v>
      </c>
      <c r="L14" s="60">
        <f t="shared" si="1"/>
        <v>7.3501000000000039E-2</v>
      </c>
      <c r="M14" s="60">
        <f t="shared" si="1"/>
        <v>7.6468399999999992E-2</v>
      </c>
      <c r="N14" s="60">
        <f t="shared" si="2"/>
        <v>0.29409459999999998</v>
      </c>
      <c r="O14" s="60">
        <f t="shared" si="3"/>
        <v>0.44406400000000001</v>
      </c>
      <c r="Q14" s="54" t="s">
        <v>13</v>
      </c>
      <c r="R14" s="60">
        <v>0.22056000000000001</v>
      </c>
      <c r="S14" s="60">
        <v>4.8633300000000018E-2</v>
      </c>
      <c r="T14" s="60">
        <v>6.1271999999999993E-2</v>
      </c>
      <c r="U14" s="60">
        <v>6.228659999999997E-2</v>
      </c>
      <c r="V14" s="60">
        <v>0.11367160000000004</v>
      </c>
      <c r="W14" s="60">
        <v>0.33046530000000002</v>
      </c>
      <c r="X14" s="60">
        <v>0.50642350000000003</v>
      </c>
      <c r="Y14" s="20"/>
      <c r="Z14" s="20"/>
      <c r="AA14" s="20"/>
      <c r="AB14" s="20"/>
      <c r="AC14" s="20"/>
      <c r="AD14" s="20"/>
      <c r="AE14" s="20"/>
    </row>
    <row r="15" spans="1:31" s="17" customFormat="1">
      <c r="A15" s="54" t="s">
        <v>20</v>
      </c>
      <c r="B15" s="55">
        <v>0.2071779</v>
      </c>
      <c r="C15" s="55">
        <v>0.29076859999999999</v>
      </c>
      <c r="D15" s="55">
        <v>0.36310789999999998</v>
      </c>
      <c r="E15" s="55">
        <v>0.4501001</v>
      </c>
      <c r="F15" s="55">
        <v>0.54998959999999997</v>
      </c>
      <c r="H15" s="54" t="s">
        <v>20</v>
      </c>
      <c r="I15" s="60">
        <f t="shared" si="0"/>
        <v>0.2071779</v>
      </c>
      <c r="J15" s="60">
        <f t="shared" si="1"/>
        <v>8.359069999999999E-2</v>
      </c>
      <c r="K15" s="60">
        <f t="shared" si="1"/>
        <v>7.2339299999999995E-2</v>
      </c>
      <c r="L15" s="60">
        <f t="shared" si="1"/>
        <v>8.699220000000002E-2</v>
      </c>
      <c r="M15" s="60">
        <f t="shared" si="1"/>
        <v>9.9889499999999964E-2</v>
      </c>
      <c r="N15" s="60">
        <f t="shared" si="2"/>
        <v>0.36310789999999998</v>
      </c>
      <c r="O15" s="60">
        <f t="shared" si="3"/>
        <v>0.54998959999999997</v>
      </c>
      <c r="Q15" s="54" t="s">
        <v>28</v>
      </c>
      <c r="R15" s="60">
        <v>0.17891380000000001</v>
      </c>
      <c r="S15" s="60">
        <v>8.3428000000000002E-2</v>
      </c>
      <c r="T15" s="60">
        <v>7.026899999999997E-2</v>
      </c>
      <c r="U15" s="60">
        <v>6.826080000000001E-2</v>
      </c>
      <c r="V15" s="60">
        <v>9.7944599999999993E-2</v>
      </c>
      <c r="W15" s="60">
        <v>0.33261079999999998</v>
      </c>
      <c r="X15" s="60">
        <v>0.49881619999999999</v>
      </c>
      <c r="Y15" s="20"/>
      <c r="Z15" s="20"/>
      <c r="AA15" s="20"/>
      <c r="AB15" s="20"/>
      <c r="AC15" s="20"/>
      <c r="AD15" s="20"/>
      <c r="AE15" s="20"/>
    </row>
    <row r="16" spans="1:31" s="17" customFormat="1">
      <c r="A16" s="54" t="s">
        <v>21</v>
      </c>
      <c r="B16" s="55">
        <v>0.25808120000000001</v>
      </c>
      <c r="C16" s="55">
        <v>0.29747079999999998</v>
      </c>
      <c r="D16" s="55">
        <v>0.32173580000000002</v>
      </c>
      <c r="E16" s="55">
        <v>0.35505110000000001</v>
      </c>
      <c r="F16" s="55">
        <v>0.48609780000000002</v>
      </c>
      <c r="H16" s="54" t="s">
        <v>21</v>
      </c>
      <c r="I16" s="60">
        <f t="shared" si="0"/>
        <v>0.25808120000000001</v>
      </c>
      <c r="J16" s="60">
        <f t="shared" si="1"/>
        <v>3.9389599999999969E-2</v>
      </c>
      <c r="K16" s="60">
        <f t="shared" si="1"/>
        <v>2.4265000000000037E-2</v>
      </c>
      <c r="L16" s="60">
        <f t="shared" si="1"/>
        <v>3.3315299999999992E-2</v>
      </c>
      <c r="M16" s="60">
        <f t="shared" si="1"/>
        <v>0.13104670000000002</v>
      </c>
      <c r="N16" s="60">
        <f t="shared" si="2"/>
        <v>0.32173580000000002</v>
      </c>
      <c r="O16" s="60">
        <f t="shared" si="3"/>
        <v>0.48609780000000002</v>
      </c>
      <c r="Q16" s="54" t="s">
        <v>25</v>
      </c>
      <c r="R16" s="60">
        <v>0.17000879999999999</v>
      </c>
      <c r="S16" s="60">
        <v>9.0971600000000014E-2</v>
      </c>
      <c r="T16" s="60">
        <v>7.2197699999999976E-2</v>
      </c>
      <c r="U16" s="60">
        <v>4.0288500000000005E-2</v>
      </c>
      <c r="V16" s="60">
        <v>0.10531740000000001</v>
      </c>
      <c r="W16" s="60">
        <v>0.33317809999999998</v>
      </c>
      <c r="X16" s="60">
        <v>0.47878399999999999</v>
      </c>
      <c r="Y16" s="20"/>
      <c r="Z16" s="20"/>
      <c r="AA16" s="20"/>
      <c r="AB16" s="20"/>
      <c r="AC16" s="20"/>
      <c r="AD16" s="20"/>
      <c r="AE16" s="20"/>
    </row>
    <row r="17" spans="1:31" s="17" customFormat="1">
      <c r="A17" s="54" t="s">
        <v>23</v>
      </c>
      <c r="B17" s="55">
        <v>0.1892423</v>
      </c>
      <c r="C17" s="55">
        <v>0.294514</v>
      </c>
      <c r="D17" s="55">
        <v>0.36158069999999998</v>
      </c>
      <c r="E17" s="55">
        <v>0.4288402</v>
      </c>
      <c r="F17" s="55">
        <v>0.55289469999999996</v>
      </c>
      <c r="H17" s="54" t="s">
        <v>23</v>
      </c>
      <c r="I17" s="60">
        <f t="shared" si="0"/>
        <v>0.1892423</v>
      </c>
      <c r="J17" s="60">
        <f t="shared" si="1"/>
        <v>0.1052717</v>
      </c>
      <c r="K17" s="60">
        <f t="shared" si="1"/>
        <v>6.7066699999999979E-2</v>
      </c>
      <c r="L17" s="60">
        <f t="shared" si="1"/>
        <v>6.7259500000000028E-2</v>
      </c>
      <c r="M17" s="60">
        <f t="shared" si="1"/>
        <v>0.12405449999999996</v>
      </c>
      <c r="N17" s="60">
        <f t="shared" si="2"/>
        <v>0.36158069999999998</v>
      </c>
      <c r="O17" s="60">
        <f t="shared" si="3"/>
        <v>0.55289469999999996</v>
      </c>
      <c r="Q17" s="54" t="s">
        <v>32</v>
      </c>
      <c r="R17" s="60">
        <v>0.19644919999999999</v>
      </c>
      <c r="S17" s="60">
        <v>7.0010500000000031E-2</v>
      </c>
      <c r="T17" s="60">
        <v>6.6870600000000002E-2</v>
      </c>
      <c r="U17" s="60">
        <v>7.7196899999999957E-2</v>
      </c>
      <c r="V17" s="60">
        <v>9.0911799999999987E-2</v>
      </c>
      <c r="W17" s="60">
        <v>0.33333030000000002</v>
      </c>
      <c r="X17" s="60">
        <v>0.50143899999999997</v>
      </c>
      <c r="Y17" s="20"/>
      <c r="Z17" s="20"/>
      <c r="AA17" s="20"/>
      <c r="AB17" s="20"/>
      <c r="AC17" s="20"/>
      <c r="AD17" s="20"/>
      <c r="AE17" s="20"/>
    </row>
    <row r="18" spans="1:31" s="17" customFormat="1">
      <c r="A18" s="54" t="s">
        <v>22</v>
      </c>
      <c r="B18" s="55">
        <v>0.1897556</v>
      </c>
      <c r="C18" s="55">
        <v>0.28655039999999998</v>
      </c>
      <c r="D18" s="55">
        <v>0.3593942</v>
      </c>
      <c r="E18" s="55">
        <v>0.43133470000000002</v>
      </c>
      <c r="F18" s="55">
        <v>0.5312846</v>
      </c>
      <c r="H18" s="54" t="s">
        <v>22</v>
      </c>
      <c r="I18" s="60">
        <f t="shared" si="0"/>
        <v>0.1897556</v>
      </c>
      <c r="J18" s="60">
        <f t="shared" si="1"/>
        <v>9.6794799999999986E-2</v>
      </c>
      <c r="K18" s="60">
        <f t="shared" si="1"/>
        <v>7.2843800000000014E-2</v>
      </c>
      <c r="L18" s="60">
        <f t="shared" si="1"/>
        <v>7.1940500000000018E-2</v>
      </c>
      <c r="M18" s="60">
        <f t="shared" si="1"/>
        <v>9.994989999999998E-2</v>
      </c>
      <c r="N18" s="60">
        <f t="shared" si="2"/>
        <v>0.3593942</v>
      </c>
      <c r="O18" s="60">
        <f t="shared" si="3"/>
        <v>0.5312846</v>
      </c>
      <c r="Q18" s="54" t="s">
        <v>8</v>
      </c>
      <c r="R18" s="60">
        <v>0.1921726</v>
      </c>
      <c r="S18" s="60">
        <v>6.8488100000000024E-2</v>
      </c>
      <c r="T18" s="60">
        <v>7.7910800000000002E-2</v>
      </c>
      <c r="U18" s="60">
        <v>8.6897199999999952E-2</v>
      </c>
      <c r="V18" s="60">
        <v>0.10710460000000005</v>
      </c>
      <c r="W18" s="60">
        <v>0.33857150000000003</v>
      </c>
      <c r="X18" s="60">
        <v>0.53257330000000003</v>
      </c>
      <c r="Y18" s="20"/>
      <c r="Z18" s="20"/>
      <c r="AA18" s="20"/>
      <c r="AB18" s="20"/>
      <c r="AC18" s="20"/>
      <c r="AD18" s="20"/>
      <c r="AE18" s="20"/>
    </row>
    <row r="19" spans="1:31" s="17" customFormat="1">
      <c r="A19" s="54" t="s">
        <v>12</v>
      </c>
      <c r="B19" s="55">
        <v>0.2274631</v>
      </c>
      <c r="C19" s="55">
        <v>0.37348730000000002</v>
      </c>
      <c r="D19" s="55">
        <v>0.46134500000000001</v>
      </c>
      <c r="E19" s="55">
        <v>0.54914940000000001</v>
      </c>
      <c r="F19" s="55">
        <v>0.63993120000000003</v>
      </c>
      <c r="H19" s="54" t="s">
        <v>12</v>
      </c>
      <c r="I19" s="60">
        <f t="shared" si="0"/>
        <v>0.2274631</v>
      </c>
      <c r="J19" s="60">
        <f t="shared" si="1"/>
        <v>0.14602420000000002</v>
      </c>
      <c r="K19" s="60">
        <f t="shared" si="1"/>
        <v>8.7857699999999983E-2</v>
      </c>
      <c r="L19" s="60">
        <f t="shared" si="1"/>
        <v>8.7804400000000005E-2</v>
      </c>
      <c r="M19" s="60">
        <f t="shared" si="1"/>
        <v>9.0781800000000024E-2</v>
      </c>
      <c r="N19" s="60">
        <f t="shared" si="2"/>
        <v>0.46134500000000001</v>
      </c>
      <c r="O19" s="60">
        <f t="shared" si="3"/>
        <v>0.63993120000000003</v>
      </c>
      <c r="Q19" s="54" t="s">
        <v>34</v>
      </c>
      <c r="R19" s="60">
        <v>0.1392147</v>
      </c>
      <c r="S19" s="60">
        <v>0.13380159999999999</v>
      </c>
      <c r="T19" s="60">
        <v>6.7389299999999985E-2</v>
      </c>
      <c r="U19" s="60">
        <v>7.5728000000000018E-2</v>
      </c>
      <c r="V19" s="60">
        <v>8.077040000000002E-2</v>
      </c>
      <c r="W19" s="60">
        <v>0.34040559999999997</v>
      </c>
      <c r="X19" s="60">
        <v>0.49690400000000001</v>
      </c>
      <c r="Y19" s="20"/>
      <c r="Z19" s="20"/>
      <c r="AA19" s="20"/>
      <c r="AB19" s="20"/>
      <c r="AC19" s="20"/>
      <c r="AD19" s="20"/>
      <c r="AE19" s="20"/>
    </row>
    <row r="20" spans="1:31" s="17" customFormat="1">
      <c r="A20" s="54" t="s">
        <v>26</v>
      </c>
      <c r="B20" s="55">
        <v>0.20752429999999999</v>
      </c>
      <c r="C20" s="55">
        <v>0.26085390000000003</v>
      </c>
      <c r="D20" s="55">
        <v>0.32521080000000002</v>
      </c>
      <c r="E20" s="55">
        <v>0.39205489999999998</v>
      </c>
      <c r="F20" s="55">
        <v>0.49330200000000002</v>
      </c>
      <c r="H20" s="54" t="s">
        <v>26</v>
      </c>
      <c r="I20" s="60">
        <f t="shared" si="0"/>
        <v>0.20752429999999999</v>
      </c>
      <c r="J20" s="60">
        <f t="shared" si="1"/>
        <v>5.3329600000000033E-2</v>
      </c>
      <c r="K20" s="60">
        <f t="shared" si="1"/>
        <v>6.4356899999999995E-2</v>
      </c>
      <c r="L20" s="60">
        <f t="shared" si="1"/>
        <v>6.6844099999999962E-2</v>
      </c>
      <c r="M20" s="60">
        <f t="shared" si="1"/>
        <v>0.10124710000000003</v>
      </c>
      <c r="N20" s="60">
        <f t="shared" si="2"/>
        <v>0.32521080000000002</v>
      </c>
      <c r="O20" s="60">
        <f t="shared" si="3"/>
        <v>0.49330200000000002</v>
      </c>
      <c r="Q20" s="54" t="s">
        <v>29</v>
      </c>
      <c r="R20" s="60">
        <v>0.16324720000000001</v>
      </c>
      <c r="S20" s="60">
        <v>0.11440720000000001</v>
      </c>
      <c r="T20" s="60">
        <v>7.091919999999996E-2</v>
      </c>
      <c r="U20" s="60">
        <v>6.2573900000000016E-2</v>
      </c>
      <c r="V20" s="60">
        <v>9.4888799999999995E-2</v>
      </c>
      <c r="W20" s="60">
        <v>0.34857359999999998</v>
      </c>
      <c r="X20" s="60">
        <v>0.50603629999999999</v>
      </c>
      <c r="Y20" s="20"/>
      <c r="Z20" s="20"/>
      <c r="AA20" s="20"/>
      <c r="AB20" s="20"/>
      <c r="AC20" s="20"/>
      <c r="AD20" s="20"/>
      <c r="AE20" s="20"/>
    </row>
    <row r="21" spans="1:31" s="17" customFormat="1">
      <c r="A21" s="54" t="s">
        <v>3</v>
      </c>
      <c r="B21" s="55">
        <v>0.1767859</v>
      </c>
      <c r="C21" s="55">
        <v>0.2897227</v>
      </c>
      <c r="D21" s="55">
        <v>0.37588640000000001</v>
      </c>
      <c r="E21" s="55">
        <v>0.46462740000000002</v>
      </c>
      <c r="F21" s="55">
        <v>0.63254809999999995</v>
      </c>
      <c r="H21" s="54" t="s">
        <v>3</v>
      </c>
      <c r="I21" s="60">
        <f t="shared" si="0"/>
        <v>0.1767859</v>
      </c>
      <c r="J21" s="60">
        <f t="shared" si="1"/>
        <v>0.1129368</v>
      </c>
      <c r="K21" s="60">
        <f t="shared" si="1"/>
        <v>8.616370000000001E-2</v>
      </c>
      <c r="L21" s="60">
        <f t="shared" si="1"/>
        <v>8.8741000000000014E-2</v>
      </c>
      <c r="M21" s="60">
        <f t="shared" si="1"/>
        <v>0.16792069999999992</v>
      </c>
      <c r="N21" s="60">
        <f t="shared" si="2"/>
        <v>0.37588640000000001</v>
      </c>
      <c r="O21" s="60">
        <f t="shared" si="3"/>
        <v>0.63254809999999995</v>
      </c>
      <c r="Q21" s="54" t="s">
        <v>33</v>
      </c>
      <c r="R21" s="60">
        <v>0.22491710000000001</v>
      </c>
      <c r="S21" s="60">
        <v>4.9497900000000011E-2</v>
      </c>
      <c r="T21" s="60">
        <v>7.4663199999999985E-2</v>
      </c>
      <c r="U21" s="60">
        <v>6.087229999999999E-2</v>
      </c>
      <c r="V21" s="60">
        <v>9.4566600000000056E-2</v>
      </c>
      <c r="W21" s="60">
        <v>0.34907820000000001</v>
      </c>
      <c r="X21" s="60">
        <v>0.50451710000000005</v>
      </c>
      <c r="Y21" s="20"/>
      <c r="Z21" s="20"/>
      <c r="AA21" s="20"/>
      <c r="AB21" s="20"/>
      <c r="AC21" s="20"/>
      <c r="AD21" s="20"/>
      <c r="AE21" s="20"/>
    </row>
    <row r="22" spans="1:31" s="17" customFormat="1">
      <c r="A22" s="54" t="s">
        <v>25</v>
      </c>
      <c r="B22" s="55">
        <v>0.17000879999999999</v>
      </c>
      <c r="C22" s="55">
        <v>0.2609804</v>
      </c>
      <c r="D22" s="55">
        <v>0.33317809999999998</v>
      </c>
      <c r="E22" s="55">
        <v>0.37346659999999998</v>
      </c>
      <c r="F22" s="55">
        <v>0.47878399999999999</v>
      </c>
      <c r="H22" s="54" t="s">
        <v>25</v>
      </c>
      <c r="I22" s="60">
        <f t="shared" si="0"/>
        <v>0.17000879999999999</v>
      </c>
      <c r="J22" s="60">
        <f t="shared" si="1"/>
        <v>9.0971600000000014E-2</v>
      </c>
      <c r="K22" s="60">
        <f t="shared" si="1"/>
        <v>7.2197699999999976E-2</v>
      </c>
      <c r="L22" s="60">
        <f t="shared" si="1"/>
        <v>4.0288500000000005E-2</v>
      </c>
      <c r="M22" s="60">
        <f t="shared" si="1"/>
        <v>0.10531740000000001</v>
      </c>
      <c r="N22" s="60">
        <f t="shared" si="2"/>
        <v>0.33317809999999998</v>
      </c>
      <c r="O22" s="60">
        <f t="shared" si="3"/>
        <v>0.47878399999999999</v>
      </c>
      <c r="Q22" s="54" t="s">
        <v>14</v>
      </c>
      <c r="R22" s="60">
        <v>0.20833099999999999</v>
      </c>
      <c r="S22" s="60">
        <v>7.4443900000000007E-2</v>
      </c>
      <c r="T22" s="60">
        <v>6.7217399999999983E-2</v>
      </c>
      <c r="U22" s="60">
        <v>7.20248E-2</v>
      </c>
      <c r="V22" s="60">
        <v>8.8977000000000028E-2</v>
      </c>
      <c r="W22" s="60">
        <v>0.34999229999999998</v>
      </c>
      <c r="X22" s="60">
        <v>0.51099410000000001</v>
      </c>
      <c r="Y22" s="20"/>
      <c r="Z22" s="20"/>
      <c r="AA22" s="20"/>
      <c r="AB22" s="20"/>
      <c r="AC22" s="20"/>
      <c r="AD22" s="20"/>
      <c r="AE22" s="20"/>
    </row>
    <row r="23" spans="1:31" s="17" customFormat="1">
      <c r="A23" s="54" t="s">
        <v>28</v>
      </c>
      <c r="B23" s="55">
        <v>0.17891380000000001</v>
      </c>
      <c r="C23" s="55">
        <v>0.26234180000000001</v>
      </c>
      <c r="D23" s="55">
        <v>0.33261079999999998</v>
      </c>
      <c r="E23" s="55">
        <v>0.40087159999999999</v>
      </c>
      <c r="F23" s="55">
        <v>0.49881619999999999</v>
      </c>
      <c r="H23" s="54" t="s">
        <v>28</v>
      </c>
      <c r="I23" s="60">
        <f t="shared" si="0"/>
        <v>0.17891380000000001</v>
      </c>
      <c r="J23" s="60">
        <f t="shared" si="1"/>
        <v>8.3428000000000002E-2</v>
      </c>
      <c r="K23" s="60">
        <f t="shared" si="1"/>
        <v>7.026899999999997E-2</v>
      </c>
      <c r="L23" s="60">
        <f t="shared" si="1"/>
        <v>6.826080000000001E-2</v>
      </c>
      <c r="M23" s="60">
        <f t="shared" si="1"/>
        <v>9.7944599999999993E-2</v>
      </c>
      <c r="N23" s="60">
        <f t="shared" si="2"/>
        <v>0.33261079999999998</v>
      </c>
      <c r="O23" s="60">
        <f t="shared" si="3"/>
        <v>0.49881619999999999</v>
      </c>
      <c r="Q23" s="54" t="s">
        <v>22</v>
      </c>
      <c r="R23" s="60">
        <v>0.1897556</v>
      </c>
      <c r="S23" s="60">
        <v>9.6794799999999986E-2</v>
      </c>
      <c r="T23" s="60">
        <v>7.2843800000000014E-2</v>
      </c>
      <c r="U23" s="60">
        <v>7.1940500000000018E-2</v>
      </c>
      <c r="V23" s="60">
        <v>9.994989999999998E-2</v>
      </c>
      <c r="W23" s="60">
        <v>0.3593942</v>
      </c>
      <c r="X23" s="60">
        <v>0.5312846</v>
      </c>
      <c r="Y23" s="20"/>
      <c r="Z23" s="20"/>
      <c r="AA23" s="20"/>
      <c r="AB23" s="20"/>
      <c r="AC23" s="20"/>
      <c r="AD23" s="20"/>
      <c r="AE23" s="20"/>
    </row>
    <row r="24" spans="1:31" s="17" customFormat="1">
      <c r="A24" s="54" t="s">
        <v>17</v>
      </c>
      <c r="B24" s="55">
        <v>0.21234839999999999</v>
      </c>
      <c r="C24" s="55">
        <v>0.31549929999999998</v>
      </c>
      <c r="D24" s="55">
        <v>0.38970539999999998</v>
      </c>
      <c r="E24" s="55">
        <v>0.45017659999999998</v>
      </c>
      <c r="F24" s="55">
        <v>0.56249090000000002</v>
      </c>
      <c r="H24" s="54" t="s">
        <v>17</v>
      </c>
      <c r="I24" s="60">
        <f t="shared" si="0"/>
        <v>0.21234839999999999</v>
      </c>
      <c r="J24" s="60">
        <f t="shared" si="1"/>
        <v>0.10315089999999999</v>
      </c>
      <c r="K24" s="60">
        <f t="shared" si="1"/>
        <v>7.4206099999999997E-2</v>
      </c>
      <c r="L24" s="60">
        <f t="shared" si="1"/>
        <v>6.0471200000000003E-2</v>
      </c>
      <c r="M24" s="60">
        <f t="shared" si="1"/>
        <v>0.11231430000000003</v>
      </c>
      <c r="N24" s="60">
        <f t="shared" si="2"/>
        <v>0.38970539999999998</v>
      </c>
      <c r="O24" s="60">
        <f t="shared" si="3"/>
        <v>0.56249090000000002</v>
      </c>
      <c r="Q24" s="54" t="s">
        <v>23</v>
      </c>
      <c r="R24" s="60">
        <v>0.1892423</v>
      </c>
      <c r="S24" s="60">
        <v>0.1052717</v>
      </c>
      <c r="T24" s="60">
        <v>6.7066699999999979E-2</v>
      </c>
      <c r="U24" s="60">
        <v>6.7259500000000028E-2</v>
      </c>
      <c r="V24" s="60">
        <v>0.12405449999999996</v>
      </c>
      <c r="W24" s="60">
        <v>0.36158069999999998</v>
      </c>
      <c r="X24" s="60">
        <v>0.55289469999999996</v>
      </c>
      <c r="Y24" s="20"/>
      <c r="Z24" s="20"/>
      <c r="AA24" s="20"/>
      <c r="AB24" s="20"/>
      <c r="AC24" s="20"/>
      <c r="AD24" s="20"/>
      <c r="AE24" s="20"/>
    </row>
    <row r="25" spans="1:31" s="17" customFormat="1">
      <c r="A25" s="54" t="s">
        <v>29</v>
      </c>
      <c r="B25" s="55">
        <v>0.16324720000000001</v>
      </c>
      <c r="C25" s="55">
        <v>0.27765440000000002</v>
      </c>
      <c r="D25" s="55">
        <v>0.34857359999999998</v>
      </c>
      <c r="E25" s="55">
        <v>0.4111475</v>
      </c>
      <c r="F25" s="55">
        <v>0.50603629999999999</v>
      </c>
      <c r="H25" s="54" t="s">
        <v>29</v>
      </c>
      <c r="I25" s="60">
        <f t="shared" si="0"/>
        <v>0.16324720000000001</v>
      </c>
      <c r="J25" s="60">
        <f t="shared" si="1"/>
        <v>0.11440720000000001</v>
      </c>
      <c r="K25" s="60">
        <f t="shared" si="1"/>
        <v>7.091919999999996E-2</v>
      </c>
      <c r="L25" s="60">
        <f t="shared" si="1"/>
        <v>6.2573900000000016E-2</v>
      </c>
      <c r="M25" s="60">
        <f t="shared" si="1"/>
        <v>9.4888799999999995E-2</v>
      </c>
      <c r="N25" s="60">
        <f t="shared" si="2"/>
        <v>0.34857359999999998</v>
      </c>
      <c r="O25" s="60">
        <f t="shared" si="3"/>
        <v>0.50603629999999999</v>
      </c>
      <c r="Q25" s="54" t="s">
        <v>20</v>
      </c>
      <c r="R25" s="60">
        <v>0.2071779</v>
      </c>
      <c r="S25" s="60">
        <v>8.359069999999999E-2</v>
      </c>
      <c r="T25" s="60">
        <v>7.2339299999999995E-2</v>
      </c>
      <c r="U25" s="60">
        <v>8.699220000000002E-2</v>
      </c>
      <c r="V25" s="60">
        <v>9.9889499999999964E-2</v>
      </c>
      <c r="W25" s="60">
        <v>0.36310789999999998</v>
      </c>
      <c r="X25" s="60">
        <v>0.54998959999999997</v>
      </c>
      <c r="Y25" s="20"/>
      <c r="Z25" s="20"/>
      <c r="AA25" s="20"/>
      <c r="AB25" s="20"/>
      <c r="AC25" s="20"/>
      <c r="AD25" s="20"/>
      <c r="AE25" s="20"/>
    </row>
    <row r="26" spans="1:31" s="17" customFormat="1">
      <c r="A26" s="54" t="s">
        <v>31</v>
      </c>
      <c r="B26" s="55">
        <v>0.20910819999999999</v>
      </c>
      <c r="C26" s="55">
        <v>0.25269059999999999</v>
      </c>
      <c r="D26" s="55">
        <v>0.3154537</v>
      </c>
      <c r="E26" s="55">
        <v>0.3884435</v>
      </c>
      <c r="F26" s="55">
        <v>0.48666969999999998</v>
      </c>
      <c r="H26" s="54" t="s">
        <v>31</v>
      </c>
      <c r="I26" s="60">
        <f t="shared" si="0"/>
        <v>0.20910819999999999</v>
      </c>
      <c r="J26" s="60">
        <f t="shared" si="1"/>
        <v>4.3582399999999993E-2</v>
      </c>
      <c r="K26" s="60">
        <f t="shared" si="1"/>
        <v>6.2763100000000016E-2</v>
      </c>
      <c r="L26" s="60">
        <f t="shared" si="1"/>
        <v>7.2989799999999994E-2</v>
      </c>
      <c r="M26" s="60">
        <f t="shared" si="1"/>
        <v>9.8226199999999986E-2</v>
      </c>
      <c r="N26" s="60">
        <f t="shared" si="2"/>
        <v>0.3154537</v>
      </c>
      <c r="O26" s="60">
        <f t="shared" si="3"/>
        <v>0.48666969999999998</v>
      </c>
      <c r="Q26" s="54" t="s">
        <v>11</v>
      </c>
      <c r="R26" s="60">
        <v>0.193881</v>
      </c>
      <c r="S26" s="60">
        <v>0.11880769999999999</v>
      </c>
      <c r="T26" s="60">
        <v>5.610550000000003E-2</v>
      </c>
      <c r="U26" s="60">
        <v>5.3372599999999992E-2</v>
      </c>
      <c r="V26" s="60">
        <v>8.4658799999999979E-2</v>
      </c>
      <c r="W26" s="60">
        <v>0.36879420000000002</v>
      </c>
      <c r="X26" s="60">
        <v>0.50682559999999999</v>
      </c>
      <c r="Y26" s="20"/>
      <c r="Z26" s="20"/>
      <c r="AA26" s="20"/>
      <c r="AB26" s="20"/>
      <c r="AC26" s="20"/>
      <c r="AD26" s="20"/>
      <c r="AE26" s="20"/>
    </row>
    <row r="27" spans="1:31" s="17" customFormat="1">
      <c r="A27" s="54" t="s">
        <v>32</v>
      </c>
      <c r="B27" s="55">
        <v>0.19644919999999999</v>
      </c>
      <c r="C27" s="55">
        <v>0.26645970000000002</v>
      </c>
      <c r="D27" s="55">
        <v>0.33333030000000002</v>
      </c>
      <c r="E27" s="55">
        <v>0.41052719999999998</v>
      </c>
      <c r="F27" s="55">
        <v>0.50143899999999997</v>
      </c>
      <c r="H27" s="54" t="s">
        <v>32</v>
      </c>
      <c r="I27" s="60">
        <f t="shared" si="0"/>
        <v>0.19644919999999999</v>
      </c>
      <c r="J27" s="60">
        <f t="shared" si="1"/>
        <v>7.0010500000000031E-2</v>
      </c>
      <c r="K27" s="60">
        <f t="shared" si="1"/>
        <v>6.6870600000000002E-2</v>
      </c>
      <c r="L27" s="60">
        <f t="shared" si="1"/>
        <v>7.7196899999999957E-2</v>
      </c>
      <c r="M27" s="60">
        <f t="shared" si="1"/>
        <v>9.0911799999999987E-2</v>
      </c>
      <c r="N27" s="60">
        <f t="shared" si="2"/>
        <v>0.33333030000000002</v>
      </c>
      <c r="O27" s="60">
        <f t="shared" si="3"/>
        <v>0.50143899999999997</v>
      </c>
      <c r="Q27" s="54" t="s">
        <v>4</v>
      </c>
      <c r="R27" s="60">
        <v>0.18812029999999999</v>
      </c>
      <c r="S27" s="60">
        <v>0.12039370000000002</v>
      </c>
      <c r="T27" s="60">
        <v>6.0554899999999967E-2</v>
      </c>
      <c r="U27" s="60">
        <v>6.6080300000000036E-2</v>
      </c>
      <c r="V27" s="60">
        <v>9.3855799999999934E-2</v>
      </c>
      <c r="W27" s="60">
        <v>0.36906889999999998</v>
      </c>
      <c r="X27" s="60">
        <v>0.52900499999999995</v>
      </c>
      <c r="Y27" s="20"/>
      <c r="Z27" s="20"/>
      <c r="AA27" s="20"/>
      <c r="AB27" s="20"/>
      <c r="AC27" s="20"/>
      <c r="AD27" s="20"/>
      <c r="AE27" s="20"/>
    </row>
    <row r="28" spans="1:31" s="17" customFormat="1">
      <c r="A28" s="54" t="s">
        <v>24</v>
      </c>
      <c r="B28" s="55">
        <v>0.1944023</v>
      </c>
      <c r="C28" s="55">
        <v>0.28920970000000001</v>
      </c>
      <c r="D28" s="55">
        <v>0.40484999999999999</v>
      </c>
      <c r="E28" s="55">
        <v>0.49128650000000001</v>
      </c>
      <c r="F28" s="55">
        <v>0.60592449999999998</v>
      </c>
      <c r="H28" s="54" t="s">
        <v>24</v>
      </c>
      <c r="I28" s="60">
        <f t="shared" si="0"/>
        <v>0.1944023</v>
      </c>
      <c r="J28" s="60">
        <f t="shared" si="1"/>
        <v>9.4807400000000014E-2</v>
      </c>
      <c r="K28" s="60">
        <f t="shared" si="1"/>
        <v>0.11564029999999997</v>
      </c>
      <c r="L28" s="60">
        <f t="shared" si="1"/>
        <v>8.6436500000000027E-2</v>
      </c>
      <c r="M28" s="60">
        <f t="shared" si="1"/>
        <v>0.11463799999999996</v>
      </c>
      <c r="N28" s="60">
        <f t="shared" si="2"/>
        <v>0.40484999999999999</v>
      </c>
      <c r="O28" s="60">
        <f t="shared" si="3"/>
        <v>0.60592449999999998</v>
      </c>
      <c r="Q28" s="54" t="s">
        <v>3</v>
      </c>
      <c r="R28" s="60">
        <v>0.1767859</v>
      </c>
      <c r="S28" s="60">
        <v>0.1129368</v>
      </c>
      <c r="T28" s="60">
        <v>8.616370000000001E-2</v>
      </c>
      <c r="U28" s="60">
        <v>8.8741000000000014E-2</v>
      </c>
      <c r="V28" s="60">
        <v>0.16792069999999992</v>
      </c>
      <c r="W28" s="60">
        <v>0.37588640000000001</v>
      </c>
      <c r="X28" s="60">
        <v>0.63254809999999995</v>
      </c>
      <c r="Y28" s="20"/>
      <c r="Z28" s="20"/>
      <c r="AA28" s="20"/>
      <c r="AB28" s="20"/>
      <c r="AC28" s="20"/>
      <c r="AD28" s="20"/>
      <c r="AE28" s="20"/>
    </row>
    <row r="29" spans="1:31" s="17" customFormat="1">
      <c r="A29" s="54" t="s">
        <v>33</v>
      </c>
      <c r="B29" s="55">
        <v>0.22491710000000001</v>
      </c>
      <c r="C29" s="55">
        <v>0.27441500000000002</v>
      </c>
      <c r="D29" s="55">
        <v>0.34907820000000001</v>
      </c>
      <c r="E29" s="55">
        <v>0.4099505</v>
      </c>
      <c r="F29" s="55">
        <v>0.50451710000000005</v>
      </c>
      <c r="H29" s="54" t="s">
        <v>33</v>
      </c>
      <c r="I29" s="60">
        <f t="shared" si="0"/>
        <v>0.22491710000000001</v>
      </c>
      <c r="J29" s="60">
        <f t="shared" si="1"/>
        <v>4.9497900000000011E-2</v>
      </c>
      <c r="K29" s="60">
        <f t="shared" si="1"/>
        <v>7.4663199999999985E-2</v>
      </c>
      <c r="L29" s="60">
        <f t="shared" si="1"/>
        <v>6.087229999999999E-2</v>
      </c>
      <c r="M29" s="60">
        <f t="shared" si="1"/>
        <v>9.4566600000000056E-2</v>
      </c>
      <c r="N29" s="60">
        <f t="shared" si="2"/>
        <v>0.34907820000000001</v>
      </c>
      <c r="O29" s="60">
        <f t="shared" si="3"/>
        <v>0.50451710000000005</v>
      </c>
      <c r="Q29" s="54" t="s">
        <v>16</v>
      </c>
      <c r="R29" s="60">
        <v>0.16727249999999999</v>
      </c>
      <c r="S29" s="60">
        <v>0.13344590000000001</v>
      </c>
      <c r="T29" s="60">
        <v>8.0271800000000004E-2</v>
      </c>
      <c r="U29" s="60">
        <v>5.7059299999999979E-2</v>
      </c>
      <c r="V29" s="60">
        <v>0.12149900000000002</v>
      </c>
      <c r="W29" s="60">
        <v>0.3809902</v>
      </c>
      <c r="X29" s="60">
        <v>0.5595485</v>
      </c>
      <c r="Y29" s="20"/>
      <c r="Z29" s="20"/>
      <c r="AA29" s="20"/>
      <c r="AB29" s="20"/>
      <c r="AC29" s="20"/>
      <c r="AD29" s="20"/>
      <c r="AE29" s="20"/>
    </row>
    <row r="30" spans="1:31" s="17" customFormat="1">
      <c r="A30" s="54" t="s">
        <v>27</v>
      </c>
      <c r="B30" s="55">
        <v>0.19285640000000001</v>
      </c>
      <c r="C30" s="55">
        <v>0.26333200000000001</v>
      </c>
      <c r="D30" s="55">
        <v>0.2819275</v>
      </c>
      <c r="E30" s="55">
        <v>0.36119469999999998</v>
      </c>
      <c r="F30" s="55">
        <v>0.40672809999999998</v>
      </c>
      <c r="H30" s="54" t="s">
        <v>27</v>
      </c>
      <c r="I30" s="60">
        <f t="shared" si="0"/>
        <v>0.19285640000000001</v>
      </c>
      <c r="J30" s="60">
        <f t="shared" si="1"/>
        <v>7.0475599999999999E-2</v>
      </c>
      <c r="K30" s="60">
        <f t="shared" si="1"/>
        <v>1.8595499999999987E-2</v>
      </c>
      <c r="L30" s="60">
        <f t="shared" si="1"/>
        <v>7.9267199999999982E-2</v>
      </c>
      <c r="M30" s="60">
        <f t="shared" si="1"/>
        <v>4.5533400000000002E-2</v>
      </c>
      <c r="N30" s="60">
        <f t="shared" si="2"/>
        <v>0.2819275</v>
      </c>
      <c r="O30" s="60">
        <f t="shared" si="3"/>
        <v>0.40672809999999998</v>
      </c>
      <c r="Q30" s="54" t="s">
        <v>30</v>
      </c>
      <c r="R30" s="60">
        <v>0.18344340000000001</v>
      </c>
      <c r="S30" s="60">
        <v>0.10283679999999998</v>
      </c>
      <c r="T30" s="60">
        <v>0.10125510000000004</v>
      </c>
      <c r="U30" s="60">
        <v>7.9827399999999993E-2</v>
      </c>
      <c r="V30" s="60">
        <v>9.4156099999999965E-2</v>
      </c>
      <c r="W30" s="60">
        <v>0.38753530000000003</v>
      </c>
      <c r="X30" s="60">
        <v>0.56151879999999998</v>
      </c>
      <c r="Y30" s="20"/>
      <c r="Z30" s="20"/>
      <c r="AA30" s="20"/>
      <c r="AB30" s="20"/>
      <c r="AC30" s="20"/>
      <c r="AD30" s="20"/>
      <c r="AE30" s="20"/>
    </row>
    <row r="31" spans="1:31" s="17" customFormat="1">
      <c r="A31" s="54" t="s">
        <v>14</v>
      </c>
      <c r="B31" s="55">
        <v>0.20833099999999999</v>
      </c>
      <c r="C31" s="55">
        <v>0.2827749</v>
      </c>
      <c r="D31" s="55">
        <v>0.34999229999999998</v>
      </c>
      <c r="E31" s="55">
        <v>0.42201709999999998</v>
      </c>
      <c r="F31" s="55">
        <v>0.51099410000000001</v>
      </c>
      <c r="H31" s="54" t="s">
        <v>14</v>
      </c>
      <c r="I31" s="60">
        <f t="shared" si="0"/>
        <v>0.20833099999999999</v>
      </c>
      <c r="J31" s="60">
        <f t="shared" si="1"/>
        <v>7.4443900000000007E-2</v>
      </c>
      <c r="K31" s="60">
        <f t="shared" si="1"/>
        <v>6.7217399999999983E-2</v>
      </c>
      <c r="L31" s="60">
        <f t="shared" si="1"/>
        <v>7.20248E-2</v>
      </c>
      <c r="M31" s="60">
        <f t="shared" si="1"/>
        <v>8.8977000000000028E-2</v>
      </c>
      <c r="N31" s="60">
        <f t="shared" si="2"/>
        <v>0.34999229999999998</v>
      </c>
      <c r="O31" s="60">
        <f t="shared" si="3"/>
        <v>0.51099410000000001</v>
      </c>
      <c r="Q31" s="54" t="s">
        <v>5</v>
      </c>
      <c r="R31" s="60">
        <v>0.1991192</v>
      </c>
      <c r="S31" s="60">
        <v>0.11684820000000001</v>
      </c>
      <c r="T31" s="60">
        <v>7.3056999999999983E-2</v>
      </c>
      <c r="U31" s="60">
        <v>5.3166900000000017E-2</v>
      </c>
      <c r="V31" s="60">
        <v>8.3585599999999982E-2</v>
      </c>
      <c r="W31" s="60">
        <v>0.38902439999999999</v>
      </c>
      <c r="X31" s="60">
        <v>0.52577689999999999</v>
      </c>
      <c r="Y31" s="20"/>
      <c r="Z31" s="20"/>
      <c r="AA31" s="20"/>
      <c r="AB31" s="20"/>
      <c r="AC31" s="20"/>
      <c r="AD31" s="20"/>
      <c r="AE31" s="20"/>
    </row>
    <row r="32" spans="1:31" s="17" customFormat="1">
      <c r="A32" s="54" t="s">
        <v>30</v>
      </c>
      <c r="B32" s="55">
        <v>0.18344340000000001</v>
      </c>
      <c r="C32" s="55">
        <v>0.28628019999999998</v>
      </c>
      <c r="D32" s="55">
        <v>0.38753530000000003</v>
      </c>
      <c r="E32" s="55">
        <v>0.46736270000000002</v>
      </c>
      <c r="F32" s="55">
        <v>0.56151879999999998</v>
      </c>
      <c r="H32" s="54" t="s">
        <v>30</v>
      </c>
      <c r="I32" s="60">
        <f t="shared" si="0"/>
        <v>0.18344340000000001</v>
      </c>
      <c r="J32" s="60">
        <f t="shared" si="1"/>
        <v>0.10283679999999998</v>
      </c>
      <c r="K32" s="60">
        <f t="shared" si="1"/>
        <v>0.10125510000000004</v>
      </c>
      <c r="L32" s="60">
        <f t="shared" si="1"/>
        <v>7.9827399999999993E-2</v>
      </c>
      <c r="M32" s="60">
        <f t="shared" si="1"/>
        <v>9.4156099999999965E-2</v>
      </c>
      <c r="N32" s="60">
        <f t="shared" si="2"/>
        <v>0.38753530000000003</v>
      </c>
      <c r="O32" s="60">
        <f t="shared" si="3"/>
        <v>0.56151879999999998</v>
      </c>
      <c r="Q32" s="54" t="s">
        <v>17</v>
      </c>
      <c r="R32" s="60">
        <v>0.21234839999999999</v>
      </c>
      <c r="S32" s="60">
        <v>0.10315089999999999</v>
      </c>
      <c r="T32" s="60">
        <v>7.4206099999999997E-2</v>
      </c>
      <c r="U32" s="60">
        <v>6.0471200000000003E-2</v>
      </c>
      <c r="V32" s="60">
        <v>0.11231430000000003</v>
      </c>
      <c r="W32" s="60">
        <v>0.38970539999999998</v>
      </c>
      <c r="X32" s="60">
        <v>0.56249090000000002</v>
      </c>
      <c r="Y32" s="20"/>
      <c r="Z32" s="20"/>
      <c r="AA32" s="20"/>
      <c r="AB32" s="20"/>
      <c r="AC32" s="20"/>
      <c r="AD32" s="20"/>
      <c r="AE32" s="20"/>
    </row>
    <row r="33" spans="1:31" s="17" customFormat="1">
      <c r="A33" s="54" t="s">
        <v>15</v>
      </c>
      <c r="B33" s="55">
        <v>0.18138380000000001</v>
      </c>
      <c r="C33" s="55">
        <v>0.24720510000000001</v>
      </c>
      <c r="D33" s="55">
        <v>0.3178108</v>
      </c>
      <c r="E33" s="55">
        <v>0.39613540000000003</v>
      </c>
      <c r="F33" s="55">
        <v>0.47192659999999997</v>
      </c>
      <c r="H33" s="54" t="s">
        <v>15</v>
      </c>
      <c r="I33" s="60">
        <f t="shared" si="0"/>
        <v>0.18138380000000001</v>
      </c>
      <c r="J33" s="60">
        <f t="shared" si="1"/>
        <v>6.5821299999999999E-2</v>
      </c>
      <c r="K33" s="60">
        <f t="shared" si="1"/>
        <v>7.0605699999999993E-2</v>
      </c>
      <c r="L33" s="60">
        <f t="shared" si="1"/>
        <v>7.8324600000000022E-2</v>
      </c>
      <c r="M33" s="60">
        <f t="shared" si="1"/>
        <v>7.5791199999999948E-2</v>
      </c>
      <c r="N33" s="60">
        <f t="shared" si="2"/>
        <v>0.3178108</v>
      </c>
      <c r="O33" s="60">
        <f t="shared" si="3"/>
        <v>0.47192659999999997</v>
      </c>
      <c r="Q33" s="54" t="s">
        <v>24</v>
      </c>
      <c r="R33" s="60">
        <v>0.1944023</v>
      </c>
      <c r="S33" s="60">
        <v>9.4807400000000014E-2</v>
      </c>
      <c r="T33" s="60">
        <v>0.11564029999999997</v>
      </c>
      <c r="U33" s="60">
        <v>8.6436500000000027E-2</v>
      </c>
      <c r="V33" s="60">
        <v>0.11463799999999996</v>
      </c>
      <c r="W33" s="60">
        <v>0.40484999999999999</v>
      </c>
      <c r="X33" s="60">
        <v>0.60592449999999998</v>
      </c>
      <c r="Y33" s="20"/>
      <c r="Z33" s="20"/>
      <c r="AA33" s="20"/>
      <c r="AB33" s="20"/>
      <c r="AC33" s="20"/>
      <c r="AD33" s="20"/>
      <c r="AE33" s="20"/>
    </row>
    <row r="34" spans="1:31" s="17" customFormat="1">
      <c r="A34" s="54" t="s">
        <v>5</v>
      </c>
      <c r="B34" s="55">
        <v>0.1991192</v>
      </c>
      <c r="C34" s="55">
        <v>0.31596740000000001</v>
      </c>
      <c r="D34" s="55">
        <v>0.38902439999999999</v>
      </c>
      <c r="E34" s="55">
        <v>0.44219130000000001</v>
      </c>
      <c r="F34" s="55">
        <v>0.52577689999999999</v>
      </c>
      <c r="H34" s="54" t="s">
        <v>5</v>
      </c>
      <c r="I34" s="60">
        <f t="shared" si="0"/>
        <v>0.1991192</v>
      </c>
      <c r="J34" s="60">
        <f t="shared" si="1"/>
        <v>0.11684820000000001</v>
      </c>
      <c r="K34" s="60">
        <f t="shared" si="1"/>
        <v>7.3056999999999983E-2</v>
      </c>
      <c r="L34" s="60">
        <f t="shared" si="1"/>
        <v>5.3166900000000017E-2</v>
      </c>
      <c r="M34" s="60">
        <f t="shared" si="1"/>
        <v>8.3585599999999982E-2</v>
      </c>
      <c r="N34" s="60">
        <f t="shared" si="2"/>
        <v>0.38902439999999999</v>
      </c>
      <c r="O34" s="60">
        <f t="shared" si="3"/>
        <v>0.52577689999999999</v>
      </c>
      <c r="Q34" s="54" t="s">
        <v>9</v>
      </c>
      <c r="R34" s="60">
        <v>0.21384549999999999</v>
      </c>
      <c r="S34" s="60">
        <v>0.11438889999999999</v>
      </c>
      <c r="T34" s="60">
        <v>9.3499500000000013E-2</v>
      </c>
      <c r="U34" s="60">
        <v>9.6084199999999953E-2</v>
      </c>
      <c r="V34" s="60">
        <v>7.2987300000000088E-2</v>
      </c>
      <c r="W34" s="60">
        <v>0.42173389999999999</v>
      </c>
      <c r="X34" s="60">
        <v>0.59080540000000004</v>
      </c>
      <c r="Y34" s="20"/>
      <c r="Z34" s="20"/>
      <c r="AA34" s="20"/>
      <c r="AB34" s="20"/>
      <c r="AC34" s="20"/>
      <c r="AD34" s="20"/>
      <c r="AE34" s="20"/>
    </row>
    <row r="35" spans="1:31" s="17" customFormat="1">
      <c r="A35" s="56" t="s">
        <v>34</v>
      </c>
      <c r="B35" s="57">
        <v>0.1392147</v>
      </c>
      <c r="C35" s="57">
        <v>0.27301629999999999</v>
      </c>
      <c r="D35" s="57">
        <v>0.34040559999999997</v>
      </c>
      <c r="E35" s="57">
        <v>0.41613359999999999</v>
      </c>
      <c r="F35" s="57">
        <v>0.49690400000000001</v>
      </c>
      <c r="H35" s="56" t="s">
        <v>34</v>
      </c>
      <c r="I35" s="61">
        <f t="shared" si="0"/>
        <v>0.1392147</v>
      </c>
      <c r="J35" s="61">
        <f t="shared" si="1"/>
        <v>0.13380159999999999</v>
      </c>
      <c r="K35" s="61">
        <f t="shared" si="1"/>
        <v>6.7389299999999985E-2</v>
      </c>
      <c r="L35" s="61">
        <f t="shared" si="1"/>
        <v>7.5728000000000018E-2</v>
      </c>
      <c r="M35" s="61">
        <f t="shared" si="1"/>
        <v>8.077040000000002E-2</v>
      </c>
      <c r="N35" s="61">
        <f t="shared" si="2"/>
        <v>0.34040559999999997</v>
      </c>
      <c r="O35" s="61">
        <f t="shared" si="3"/>
        <v>0.49690400000000001</v>
      </c>
      <c r="Q35" s="56" t="s">
        <v>12</v>
      </c>
      <c r="R35" s="61">
        <v>0.2274631</v>
      </c>
      <c r="S35" s="61">
        <v>0.14602420000000002</v>
      </c>
      <c r="T35" s="61">
        <v>8.7857699999999983E-2</v>
      </c>
      <c r="U35" s="61">
        <v>8.7804400000000005E-2</v>
      </c>
      <c r="V35" s="61">
        <v>9.0781800000000024E-2</v>
      </c>
      <c r="W35" s="61">
        <v>0.46134500000000001</v>
      </c>
      <c r="X35" s="61">
        <v>0.63993120000000003</v>
      </c>
      <c r="Y35" s="20"/>
      <c r="Z35" s="20"/>
      <c r="AA35" s="20"/>
      <c r="AB35" s="20"/>
      <c r="AC35" s="20"/>
      <c r="AD35" s="20"/>
      <c r="AE35" s="20"/>
    </row>
    <row r="36" spans="1:31">
      <c r="B36" s="21"/>
      <c r="C36" s="21"/>
      <c r="D36" s="21"/>
      <c r="E36" s="21"/>
      <c r="F36" s="21"/>
    </row>
    <row r="37" spans="1:31" ht="12" customHeight="1">
      <c r="A37" s="176" t="s">
        <v>101</v>
      </c>
      <c r="B37" s="176"/>
      <c r="C37" s="176"/>
      <c r="D37" s="176"/>
      <c r="E37" s="176"/>
      <c r="F37" s="176"/>
      <c r="G37" s="156"/>
      <c r="H37" s="156"/>
    </row>
    <row r="38" spans="1:31">
      <c r="B38" s="19"/>
    </row>
    <row r="39" spans="1:31">
      <c r="A39" s="145" t="s">
        <v>63</v>
      </c>
      <c r="B39" s="146"/>
    </row>
  </sheetData>
  <sortState ref="Q4:X35">
    <sortCondition ref="W4:W35"/>
    <sortCondition ref="X4:X35"/>
  </sortState>
  <mergeCells count="5">
    <mergeCell ref="A1:F1"/>
    <mergeCell ref="H1:O1"/>
    <mergeCell ref="Q1:X1"/>
    <mergeCell ref="A39:B39"/>
    <mergeCell ref="A37:H37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workbookViewId="0">
      <selection sqref="A1:F1"/>
    </sheetView>
  </sheetViews>
  <sheetFormatPr defaultColWidth="9.140625" defaultRowHeight="12.75"/>
  <cols>
    <col min="1" max="1" width="18.42578125" style="2" customWidth="1"/>
    <col min="2" max="2" width="13.140625" style="19" customWidth="1"/>
    <col min="3" max="3" width="10.28515625" style="19" customWidth="1"/>
    <col min="4" max="4" width="9.7109375" style="19" customWidth="1"/>
    <col min="5" max="5" width="10.28515625" style="19" customWidth="1"/>
    <col min="6" max="6" width="13.42578125" style="19" customWidth="1"/>
    <col min="7" max="7" width="9.140625" style="2"/>
    <col min="8" max="8" width="19" style="2" customWidth="1"/>
    <col min="9" max="9" width="12" style="2" customWidth="1"/>
    <col min="10" max="14" width="9.140625" style="2"/>
    <col min="15" max="15" width="13.5703125" style="2" customWidth="1"/>
    <col min="16" max="16" width="9.140625" style="2"/>
    <col min="17" max="17" width="18.5703125" style="2" customWidth="1"/>
    <col min="18" max="18" width="12.5703125" style="2" customWidth="1"/>
    <col min="19" max="23" width="9.140625" style="2"/>
    <col min="24" max="24" width="13.5703125" style="2" customWidth="1"/>
    <col min="25" max="31" width="9.28515625" style="2" bestFit="1" customWidth="1"/>
    <col min="32" max="16384" width="9.140625" style="2"/>
  </cols>
  <sheetData>
    <row r="1" spans="1:31" s="1" customFormat="1" ht="63" customHeight="1">
      <c r="A1" s="172" t="s">
        <v>99</v>
      </c>
      <c r="B1" s="172"/>
      <c r="C1" s="172"/>
      <c r="D1" s="172"/>
      <c r="E1" s="172"/>
      <c r="F1" s="172"/>
      <c r="G1" s="13"/>
      <c r="H1" s="174" t="s">
        <v>35</v>
      </c>
      <c r="I1" s="174"/>
      <c r="J1" s="174"/>
      <c r="K1" s="174"/>
      <c r="L1" s="174"/>
      <c r="M1" s="174"/>
      <c r="N1" s="174"/>
      <c r="O1" s="174"/>
      <c r="Q1" s="175" t="s">
        <v>72</v>
      </c>
      <c r="R1" s="174"/>
      <c r="S1" s="174"/>
      <c r="T1" s="174"/>
      <c r="U1" s="174"/>
      <c r="V1" s="174"/>
      <c r="W1" s="174"/>
      <c r="X1" s="174"/>
    </row>
    <row r="2" spans="1:31" ht="12.75" customHeight="1">
      <c r="A2" s="14"/>
      <c r="B2" s="14"/>
      <c r="C2" s="14"/>
      <c r="D2" s="14"/>
      <c r="E2" s="14"/>
      <c r="F2" s="14"/>
      <c r="G2" s="15"/>
      <c r="H2" s="16"/>
      <c r="I2" s="16"/>
      <c r="J2" s="16"/>
      <c r="K2" s="16"/>
      <c r="L2" s="16"/>
      <c r="M2" s="16"/>
      <c r="N2" s="16"/>
      <c r="O2" s="16"/>
      <c r="Q2" s="16"/>
      <c r="R2" s="16"/>
      <c r="S2" s="16"/>
      <c r="T2" s="16"/>
      <c r="U2" s="16"/>
      <c r="V2" s="16"/>
      <c r="W2" s="16"/>
      <c r="X2" s="16"/>
    </row>
    <row r="3" spans="1:31" ht="25.5">
      <c r="A3" s="50" t="s">
        <v>49</v>
      </c>
      <c r="B3" s="51" t="s">
        <v>36</v>
      </c>
      <c r="C3" s="51" t="s">
        <v>37</v>
      </c>
      <c r="D3" s="51" t="s">
        <v>38</v>
      </c>
      <c r="E3" s="51" t="s">
        <v>39</v>
      </c>
      <c r="F3" s="51" t="s">
        <v>40</v>
      </c>
      <c r="H3" s="49" t="s">
        <v>49</v>
      </c>
      <c r="I3" s="49" t="s">
        <v>36</v>
      </c>
      <c r="J3" s="58" t="s">
        <v>41</v>
      </c>
      <c r="K3" s="58" t="s">
        <v>42</v>
      </c>
      <c r="L3" s="58" t="s">
        <v>43</v>
      </c>
      <c r="M3" s="58" t="s">
        <v>44</v>
      </c>
      <c r="N3" s="49" t="s">
        <v>45</v>
      </c>
      <c r="O3" s="49" t="s">
        <v>40</v>
      </c>
      <c r="Q3" s="49" t="s">
        <v>49</v>
      </c>
      <c r="R3" s="49" t="s">
        <v>36</v>
      </c>
      <c r="S3" s="58" t="s">
        <v>41</v>
      </c>
      <c r="T3" s="58" t="s">
        <v>42</v>
      </c>
      <c r="U3" s="58" t="s">
        <v>43</v>
      </c>
      <c r="V3" s="58" t="s">
        <v>44</v>
      </c>
      <c r="W3" s="49" t="s">
        <v>45</v>
      </c>
      <c r="X3" s="49" t="s">
        <v>40</v>
      </c>
    </row>
    <row r="4" spans="1:31" s="17" customFormat="1">
      <c r="A4" s="52" t="s">
        <v>4</v>
      </c>
      <c r="B4" s="53">
        <v>2.1167E-3</v>
      </c>
      <c r="C4" s="53">
        <v>7.8700999999999997E-3</v>
      </c>
      <c r="D4" s="53">
        <v>1.9755000000000002E-2</v>
      </c>
      <c r="E4" s="53">
        <v>5.4852900000000003E-2</v>
      </c>
      <c r="F4" s="53">
        <v>0.17494580000000001</v>
      </c>
      <c r="H4" s="52" t="s">
        <v>4</v>
      </c>
      <c r="I4" s="59">
        <f>B4</f>
        <v>2.1167E-3</v>
      </c>
      <c r="J4" s="59">
        <f>C4-B4</f>
        <v>5.7533999999999997E-3</v>
      </c>
      <c r="K4" s="59">
        <f>D4-C4</f>
        <v>1.1884900000000002E-2</v>
      </c>
      <c r="L4" s="59">
        <f>E4-D4</f>
        <v>3.5097900000000001E-2</v>
      </c>
      <c r="M4" s="59">
        <f>F4-E4</f>
        <v>0.1200929</v>
      </c>
      <c r="N4" s="59">
        <f>D4</f>
        <v>1.9755000000000002E-2</v>
      </c>
      <c r="O4" s="59">
        <f>F4</f>
        <v>0.17494580000000001</v>
      </c>
      <c r="Q4" s="52" t="s">
        <v>21</v>
      </c>
      <c r="R4" s="59">
        <v>0</v>
      </c>
      <c r="S4" s="59">
        <v>2.2561E-3</v>
      </c>
      <c r="T4" s="59">
        <v>1.6267E-3</v>
      </c>
      <c r="U4" s="59">
        <v>3.0633000000000001E-3</v>
      </c>
      <c r="V4" s="59">
        <v>8.0716E-3</v>
      </c>
      <c r="W4" s="59">
        <v>3.8828000000000001E-3</v>
      </c>
      <c r="X4" s="59">
        <v>1.50177E-2</v>
      </c>
      <c r="Y4" s="18"/>
      <c r="Z4" s="18"/>
      <c r="AA4" s="18"/>
      <c r="AB4" s="18"/>
      <c r="AC4" s="18"/>
      <c r="AD4" s="18"/>
      <c r="AE4" s="18"/>
    </row>
    <row r="5" spans="1:31" s="17" customFormat="1">
      <c r="A5" s="54" t="s">
        <v>6</v>
      </c>
      <c r="B5" s="55">
        <v>0</v>
      </c>
      <c r="C5" s="55">
        <v>0</v>
      </c>
      <c r="D5" s="55">
        <v>4.4289000000000004E-3</v>
      </c>
      <c r="E5" s="55">
        <v>1.0515999999999999E-2</v>
      </c>
      <c r="F5" s="55">
        <v>2.7835599999999999E-2</v>
      </c>
      <c r="H5" s="54" t="s">
        <v>6</v>
      </c>
      <c r="I5" s="60">
        <f t="shared" ref="I5:I35" si="0">B5</f>
        <v>0</v>
      </c>
      <c r="J5" s="60">
        <f t="shared" ref="J5:M35" si="1">C5-B5</f>
        <v>0</v>
      </c>
      <c r="K5" s="60">
        <f t="shared" si="1"/>
        <v>4.4289000000000004E-3</v>
      </c>
      <c r="L5" s="60">
        <f t="shared" si="1"/>
        <v>6.0870999999999989E-3</v>
      </c>
      <c r="M5" s="60">
        <f t="shared" si="1"/>
        <v>1.7319599999999997E-2</v>
      </c>
      <c r="N5" s="60">
        <f t="shared" ref="N5:N35" si="2">D5</f>
        <v>4.4289000000000004E-3</v>
      </c>
      <c r="O5" s="60">
        <f t="shared" ref="O5:O35" si="3">F5</f>
        <v>2.7835599999999999E-2</v>
      </c>
      <c r="Q5" s="54" t="s">
        <v>6</v>
      </c>
      <c r="R5" s="60">
        <v>0</v>
      </c>
      <c r="S5" s="60">
        <v>0</v>
      </c>
      <c r="T5" s="60">
        <v>4.4289000000000004E-3</v>
      </c>
      <c r="U5" s="60">
        <v>6.0870999999999989E-3</v>
      </c>
      <c r="V5" s="60">
        <v>1.7319599999999997E-2</v>
      </c>
      <c r="W5" s="60">
        <v>4.4289000000000004E-3</v>
      </c>
      <c r="X5" s="60">
        <v>2.7835599999999999E-2</v>
      </c>
      <c r="Y5" s="18"/>
      <c r="Z5" s="18"/>
      <c r="AA5" s="18"/>
      <c r="AB5" s="18"/>
      <c r="AC5" s="18"/>
      <c r="AD5" s="18"/>
      <c r="AE5" s="18"/>
    </row>
    <row r="6" spans="1:31" s="17" customFormat="1">
      <c r="A6" s="54" t="s">
        <v>8</v>
      </c>
      <c r="B6" s="55">
        <v>0</v>
      </c>
      <c r="C6" s="55">
        <v>0</v>
      </c>
      <c r="D6" s="55">
        <v>4.5415000000000004E-3</v>
      </c>
      <c r="E6" s="55">
        <v>1.01014E-2</v>
      </c>
      <c r="F6" s="55">
        <v>3.0635900000000001E-2</v>
      </c>
      <c r="H6" s="54" t="s">
        <v>8</v>
      </c>
      <c r="I6" s="60">
        <f t="shared" si="0"/>
        <v>0</v>
      </c>
      <c r="J6" s="60">
        <f t="shared" si="1"/>
        <v>0</v>
      </c>
      <c r="K6" s="60">
        <f t="shared" si="1"/>
        <v>4.5415000000000004E-3</v>
      </c>
      <c r="L6" s="60">
        <f t="shared" si="1"/>
        <v>5.5598999999999996E-3</v>
      </c>
      <c r="M6" s="60">
        <f t="shared" si="1"/>
        <v>2.0534500000000001E-2</v>
      </c>
      <c r="N6" s="60">
        <f t="shared" si="2"/>
        <v>4.5415000000000004E-3</v>
      </c>
      <c r="O6" s="60">
        <f t="shared" si="3"/>
        <v>3.0635900000000001E-2</v>
      </c>
      <c r="Q6" s="54" t="s">
        <v>8</v>
      </c>
      <c r="R6" s="60">
        <v>0</v>
      </c>
      <c r="S6" s="60">
        <v>0</v>
      </c>
      <c r="T6" s="60">
        <v>4.5415000000000004E-3</v>
      </c>
      <c r="U6" s="60">
        <v>5.5598999999999996E-3</v>
      </c>
      <c r="V6" s="60">
        <v>2.0534500000000001E-2</v>
      </c>
      <c r="W6" s="60">
        <v>4.5415000000000004E-3</v>
      </c>
      <c r="X6" s="60">
        <v>3.0635900000000001E-2</v>
      </c>
      <c r="Y6" s="18"/>
      <c r="Z6" s="18"/>
      <c r="AA6" s="18"/>
      <c r="AB6" s="18"/>
      <c r="AC6" s="18"/>
      <c r="AD6" s="18"/>
      <c r="AE6" s="18"/>
    </row>
    <row r="7" spans="1:31" s="17" customFormat="1">
      <c r="A7" s="54" t="s">
        <v>7</v>
      </c>
      <c r="B7" s="55">
        <v>0</v>
      </c>
      <c r="C7" s="55">
        <v>4.7039999999999998E-3</v>
      </c>
      <c r="D7" s="55">
        <v>9.6378000000000002E-3</v>
      </c>
      <c r="E7" s="55">
        <v>2.0888299999999999E-2</v>
      </c>
      <c r="F7" s="55">
        <v>7.8127299999999997E-2</v>
      </c>
      <c r="H7" s="54" t="s">
        <v>7</v>
      </c>
      <c r="I7" s="60">
        <f t="shared" si="0"/>
        <v>0</v>
      </c>
      <c r="J7" s="60">
        <f t="shared" si="1"/>
        <v>4.7039999999999998E-3</v>
      </c>
      <c r="K7" s="60">
        <f t="shared" si="1"/>
        <v>4.9338000000000003E-3</v>
      </c>
      <c r="L7" s="60">
        <f t="shared" si="1"/>
        <v>1.1250499999999998E-2</v>
      </c>
      <c r="M7" s="60">
        <f t="shared" si="1"/>
        <v>5.7238999999999998E-2</v>
      </c>
      <c r="N7" s="60">
        <f t="shared" si="2"/>
        <v>9.6378000000000002E-3</v>
      </c>
      <c r="O7" s="60">
        <f t="shared" si="3"/>
        <v>7.8127299999999997E-2</v>
      </c>
      <c r="Q7" s="54" t="s">
        <v>16</v>
      </c>
      <c r="R7" s="60">
        <v>0</v>
      </c>
      <c r="S7" s="60">
        <v>2.5403000000000001E-3</v>
      </c>
      <c r="T7" s="60">
        <v>2.6866999999999998E-3</v>
      </c>
      <c r="U7" s="60">
        <v>4.7052000000000005E-3</v>
      </c>
      <c r="V7" s="60">
        <v>1.4300499999999999E-2</v>
      </c>
      <c r="W7" s="60">
        <v>5.2269999999999999E-3</v>
      </c>
      <c r="X7" s="60">
        <v>2.4232699999999999E-2</v>
      </c>
      <c r="Y7" s="18"/>
      <c r="Z7" s="18"/>
      <c r="AA7" s="18"/>
      <c r="AB7" s="18"/>
      <c r="AC7" s="18"/>
      <c r="AD7" s="18"/>
      <c r="AE7" s="18"/>
    </row>
    <row r="8" spans="1:31" s="17" customFormat="1">
      <c r="A8" s="54" t="s">
        <v>11</v>
      </c>
      <c r="B8" s="55">
        <v>0</v>
      </c>
      <c r="C8" s="55">
        <v>7.6252000000000004E-3</v>
      </c>
      <c r="D8" s="55">
        <v>1.52826E-2</v>
      </c>
      <c r="E8" s="55">
        <v>2.6868599999999999E-2</v>
      </c>
      <c r="F8" s="55">
        <v>4.26121E-2</v>
      </c>
      <c r="H8" s="54" t="s">
        <v>11</v>
      </c>
      <c r="I8" s="60">
        <f t="shared" si="0"/>
        <v>0</v>
      </c>
      <c r="J8" s="60">
        <f t="shared" si="1"/>
        <v>7.6252000000000004E-3</v>
      </c>
      <c r="K8" s="60">
        <f t="shared" si="1"/>
        <v>7.6574E-3</v>
      </c>
      <c r="L8" s="60">
        <f t="shared" si="1"/>
        <v>1.1585999999999999E-2</v>
      </c>
      <c r="M8" s="60">
        <f t="shared" si="1"/>
        <v>1.5743500000000001E-2</v>
      </c>
      <c r="N8" s="60">
        <f t="shared" si="2"/>
        <v>1.52826E-2</v>
      </c>
      <c r="O8" s="60">
        <f t="shared" si="3"/>
        <v>4.26121E-2</v>
      </c>
      <c r="Q8" s="54" t="s">
        <v>26</v>
      </c>
      <c r="R8" s="60">
        <v>0</v>
      </c>
      <c r="S8" s="60">
        <v>2.8993999999999999E-3</v>
      </c>
      <c r="T8" s="60">
        <v>3.392E-3</v>
      </c>
      <c r="U8" s="60">
        <v>6.1935999999999996E-3</v>
      </c>
      <c r="V8" s="60">
        <v>2.05294E-2</v>
      </c>
      <c r="W8" s="60">
        <v>6.2913999999999999E-3</v>
      </c>
      <c r="X8" s="60">
        <v>3.3014399999999999E-2</v>
      </c>
      <c r="Y8" s="18"/>
      <c r="Z8" s="18"/>
      <c r="AA8" s="18"/>
      <c r="AB8" s="18"/>
      <c r="AC8" s="18"/>
      <c r="AD8" s="18"/>
      <c r="AE8" s="18"/>
    </row>
    <row r="9" spans="1:31" s="17" customFormat="1">
      <c r="A9" s="54" t="s">
        <v>13</v>
      </c>
      <c r="B9" s="55">
        <v>0</v>
      </c>
      <c r="C9" s="55">
        <v>2.7802999999999999E-3</v>
      </c>
      <c r="D9" s="55">
        <v>6.6978000000000003E-3</v>
      </c>
      <c r="E9" s="55">
        <v>1.33984E-2</v>
      </c>
      <c r="F9" s="55">
        <v>3.9165499999999999E-2</v>
      </c>
      <c r="H9" s="54" t="s">
        <v>13</v>
      </c>
      <c r="I9" s="60">
        <f t="shared" si="0"/>
        <v>0</v>
      </c>
      <c r="J9" s="60">
        <f t="shared" si="1"/>
        <v>2.7802999999999999E-3</v>
      </c>
      <c r="K9" s="60">
        <f t="shared" si="1"/>
        <v>3.9175000000000008E-3</v>
      </c>
      <c r="L9" s="60">
        <f t="shared" si="1"/>
        <v>6.7005999999999993E-3</v>
      </c>
      <c r="M9" s="60">
        <f t="shared" si="1"/>
        <v>2.5767100000000001E-2</v>
      </c>
      <c r="N9" s="60">
        <f t="shared" si="2"/>
        <v>6.6978000000000003E-3</v>
      </c>
      <c r="O9" s="60">
        <f t="shared" si="3"/>
        <v>3.9165499999999999E-2</v>
      </c>
      <c r="Q9" s="54" t="s">
        <v>33</v>
      </c>
      <c r="R9" s="60">
        <v>0</v>
      </c>
      <c r="S9" s="60">
        <v>2.7820000000000002E-3</v>
      </c>
      <c r="T9" s="60">
        <v>3.7664999999999994E-3</v>
      </c>
      <c r="U9" s="60">
        <v>4.5569E-3</v>
      </c>
      <c r="V9" s="60">
        <v>1.8312099999999998E-2</v>
      </c>
      <c r="W9" s="60">
        <v>6.5484999999999996E-3</v>
      </c>
      <c r="X9" s="60">
        <v>2.9417499999999999E-2</v>
      </c>
      <c r="Y9" s="18"/>
      <c r="Z9" s="18"/>
      <c r="AA9" s="18"/>
      <c r="AB9" s="18"/>
      <c r="AC9" s="18"/>
      <c r="AD9" s="18"/>
      <c r="AE9" s="18"/>
    </row>
    <row r="10" spans="1:31" s="17" customFormat="1">
      <c r="A10" s="54" t="s">
        <v>9</v>
      </c>
      <c r="B10" s="55">
        <v>0</v>
      </c>
      <c r="C10" s="55">
        <v>9.7262000000000008E-3</v>
      </c>
      <c r="D10" s="55">
        <v>2.4214900000000001E-2</v>
      </c>
      <c r="E10" s="55">
        <v>5.3009199999999999E-2</v>
      </c>
      <c r="F10" s="55">
        <v>0.25841340000000002</v>
      </c>
      <c r="H10" s="54" t="s">
        <v>9</v>
      </c>
      <c r="I10" s="60">
        <f t="shared" si="0"/>
        <v>0</v>
      </c>
      <c r="J10" s="60">
        <f t="shared" si="1"/>
        <v>9.7262000000000008E-3</v>
      </c>
      <c r="K10" s="60">
        <f t="shared" si="1"/>
        <v>1.44887E-2</v>
      </c>
      <c r="L10" s="60">
        <f t="shared" si="1"/>
        <v>2.8794299999999998E-2</v>
      </c>
      <c r="M10" s="60">
        <f t="shared" si="1"/>
        <v>0.20540420000000001</v>
      </c>
      <c r="N10" s="60">
        <f t="shared" si="2"/>
        <v>2.4214900000000001E-2</v>
      </c>
      <c r="O10" s="60">
        <f t="shared" si="3"/>
        <v>0.25841340000000002</v>
      </c>
      <c r="Q10" s="54" t="s">
        <v>13</v>
      </c>
      <c r="R10" s="60">
        <v>0</v>
      </c>
      <c r="S10" s="60">
        <v>2.7802999999999999E-3</v>
      </c>
      <c r="T10" s="60">
        <v>3.9175000000000008E-3</v>
      </c>
      <c r="U10" s="60">
        <v>6.7005999999999993E-3</v>
      </c>
      <c r="V10" s="60">
        <v>2.5767100000000001E-2</v>
      </c>
      <c r="W10" s="60">
        <v>6.6978000000000003E-3</v>
      </c>
      <c r="X10" s="60">
        <v>3.9165499999999999E-2</v>
      </c>
      <c r="Y10" s="18"/>
      <c r="Z10" s="18"/>
      <c r="AA10" s="18"/>
      <c r="AB10" s="18"/>
      <c r="AC10" s="18"/>
      <c r="AD10" s="18"/>
      <c r="AE10" s="18"/>
    </row>
    <row r="11" spans="1:31" s="17" customFormat="1">
      <c r="A11" s="54" t="s">
        <v>16</v>
      </c>
      <c r="B11" s="55">
        <v>0</v>
      </c>
      <c r="C11" s="55">
        <v>2.5403000000000001E-3</v>
      </c>
      <c r="D11" s="55">
        <v>5.2269999999999999E-3</v>
      </c>
      <c r="E11" s="55">
        <v>9.9322000000000004E-3</v>
      </c>
      <c r="F11" s="55">
        <v>2.4232699999999999E-2</v>
      </c>
      <c r="H11" s="54" t="s">
        <v>16</v>
      </c>
      <c r="I11" s="60">
        <f t="shared" si="0"/>
        <v>0</v>
      </c>
      <c r="J11" s="60">
        <f t="shared" si="1"/>
        <v>2.5403000000000001E-3</v>
      </c>
      <c r="K11" s="60">
        <f t="shared" si="1"/>
        <v>2.6866999999999998E-3</v>
      </c>
      <c r="L11" s="60">
        <f t="shared" si="1"/>
        <v>4.7052000000000005E-3</v>
      </c>
      <c r="M11" s="60">
        <f t="shared" si="1"/>
        <v>1.4300499999999999E-2</v>
      </c>
      <c r="N11" s="60">
        <f t="shared" si="2"/>
        <v>5.2269999999999999E-3</v>
      </c>
      <c r="O11" s="60">
        <f t="shared" si="3"/>
        <v>2.4232699999999999E-2</v>
      </c>
      <c r="Q11" s="54" t="s">
        <v>5</v>
      </c>
      <c r="R11" s="60">
        <v>0</v>
      </c>
      <c r="S11" s="60">
        <v>3.1695999999999998E-3</v>
      </c>
      <c r="T11" s="60">
        <v>3.5376000000000001E-3</v>
      </c>
      <c r="U11" s="60">
        <v>5.6264000000000002E-3</v>
      </c>
      <c r="V11" s="60">
        <v>6.8549000000000006E-3</v>
      </c>
      <c r="W11" s="60">
        <v>6.7072E-3</v>
      </c>
      <c r="X11" s="60">
        <v>1.9188500000000001E-2</v>
      </c>
      <c r="Y11" s="18"/>
      <c r="Z11" s="18"/>
      <c r="AA11" s="18"/>
      <c r="AB11" s="18"/>
      <c r="AC11" s="18"/>
      <c r="AD11" s="18"/>
      <c r="AE11" s="18"/>
    </row>
    <row r="12" spans="1:31" s="17" customFormat="1">
      <c r="A12" s="54" t="s">
        <v>10</v>
      </c>
      <c r="B12" s="55">
        <v>0</v>
      </c>
      <c r="C12" s="55">
        <v>3.1113E-3</v>
      </c>
      <c r="D12" s="55">
        <v>6.8826E-3</v>
      </c>
      <c r="E12" s="55">
        <v>1.18572E-2</v>
      </c>
      <c r="F12" s="55">
        <v>2.31519E-2</v>
      </c>
      <c r="H12" s="54" t="s">
        <v>10</v>
      </c>
      <c r="I12" s="60">
        <f t="shared" si="0"/>
        <v>0</v>
      </c>
      <c r="J12" s="60">
        <f t="shared" si="1"/>
        <v>3.1113E-3</v>
      </c>
      <c r="K12" s="60">
        <f t="shared" si="1"/>
        <v>3.7713E-3</v>
      </c>
      <c r="L12" s="60">
        <f t="shared" si="1"/>
        <v>4.9746E-3</v>
      </c>
      <c r="M12" s="60">
        <f t="shared" si="1"/>
        <v>1.12947E-2</v>
      </c>
      <c r="N12" s="60">
        <f t="shared" si="2"/>
        <v>6.8826E-3</v>
      </c>
      <c r="O12" s="60">
        <f t="shared" si="3"/>
        <v>2.31519E-2</v>
      </c>
      <c r="Q12" s="54" t="s">
        <v>23</v>
      </c>
      <c r="R12" s="60">
        <v>0</v>
      </c>
      <c r="S12" s="60">
        <v>3.0920000000000001E-3</v>
      </c>
      <c r="T12" s="60">
        <v>3.7349000000000002E-3</v>
      </c>
      <c r="U12" s="60">
        <v>5.1112999999999992E-3</v>
      </c>
      <c r="V12" s="60">
        <v>1.0352300000000002E-2</v>
      </c>
      <c r="W12" s="60">
        <v>6.8269000000000003E-3</v>
      </c>
      <c r="X12" s="60">
        <v>2.2290500000000001E-2</v>
      </c>
      <c r="Y12" s="18"/>
      <c r="Z12" s="18"/>
      <c r="AA12" s="18"/>
      <c r="AB12" s="18"/>
      <c r="AC12" s="18"/>
      <c r="AD12" s="18"/>
      <c r="AE12" s="18"/>
    </row>
    <row r="13" spans="1:31" s="17" customFormat="1">
      <c r="A13" s="54" t="s">
        <v>18</v>
      </c>
      <c r="B13" s="55">
        <v>0</v>
      </c>
      <c r="C13" s="55">
        <v>3.7545999999999999E-3</v>
      </c>
      <c r="D13" s="55">
        <v>8.6706000000000005E-3</v>
      </c>
      <c r="E13" s="55">
        <v>1.3195399999999999E-2</v>
      </c>
      <c r="F13" s="55">
        <v>2.98468E-2</v>
      </c>
      <c r="H13" s="54" t="s">
        <v>18</v>
      </c>
      <c r="I13" s="60">
        <f t="shared" si="0"/>
        <v>0</v>
      </c>
      <c r="J13" s="60">
        <f t="shared" si="1"/>
        <v>3.7545999999999999E-3</v>
      </c>
      <c r="K13" s="60">
        <f t="shared" si="1"/>
        <v>4.9160000000000002E-3</v>
      </c>
      <c r="L13" s="60">
        <f t="shared" si="1"/>
        <v>4.524799999999999E-3</v>
      </c>
      <c r="M13" s="60">
        <f t="shared" si="1"/>
        <v>1.66514E-2</v>
      </c>
      <c r="N13" s="60">
        <f t="shared" si="2"/>
        <v>8.6706000000000005E-3</v>
      </c>
      <c r="O13" s="60">
        <f t="shared" si="3"/>
        <v>2.98468E-2</v>
      </c>
      <c r="Q13" s="54" t="s">
        <v>10</v>
      </c>
      <c r="R13" s="60">
        <v>0</v>
      </c>
      <c r="S13" s="60">
        <v>3.1113E-3</v>
      </c>
      <c r="T13" s="60">
        <v>3.7713E-3</v>
      </c>
      <c r="U13" s="60">
        <v>4.9746E-3</v>
      </c>
      <c r="V13" s="60">
        <v>1.12947E-2</v>
      </c>
      <c r="W13" s="60">
        <v>6.8826E-3</v>
      </c>
      <c r="X13" s="60">
        <v>2.31519E-2</v>
      </c>
      <c r="Y13" s="18"/>
      <c r="Z13" s="18"/>
      <c r="AA13" s="18"/>
      <c r="AB13" s="18"/>
      <c r="AC13" s="18"/>
      <c r="AD13" s="18"/>
      <c r="AE13" s="18"/>
    </row>
    <row r="14" spans="1:31" s="17" customFormat="1">
      <c r="A14" s="54" t="s">
        <v>19</v>
      </c>
      <c r="B14" s="55">
        <v>0</v>
      </c>
      <c r="C14" s="55">
        <v>3.5696999999999999E-3</v>
      </c>
      <c r="D14" s="55">
        <v>7.2899000000000002E-3</v>
      </c>
      <c r="E14" s="55">
        <v>1.6886100000000001E-2</v>
      </c>
      <c r="F14" s="55">
        <v>4.4730100000000002E-2</v>
      </c>
      <c r="H14" s="54" t="s">
        <v>19</v>
      </c>
      <c r="I14" s="60">
        <f t="shared" si="0"/>
        <v>0</v>
      </c>
      <c r="J14" s="60">
        <f t="shared" si="1"/>
        <v>3.5696999999999999E-3</v>
      </c>
      <c r="K14" s="60">
        <f t="shared" si="1"/>
        <v>3.7202000000000003E-3</v>
      </c>
      <c r="L14" s="60">
        <f t="shared" si="1"/>
        <v>9.5962000000000009E-3</v>
      </c>
      <c r="M14" s="60">
        <f t="shared" si="1"/>
        <v>2.7844000000000001E-2</v>
      </c>
      <c r="N14" s="60">
        <f t="shared" si="2"/>
        <v>7.2899000000000002E-3</v>
      </c>
      <c r="O14" s="60">
        <f t="shared" si="3"/>
        <v>4.4730100000000002E-2</v>
      </c>
      <c r="Q14" s="54" t="s">
        <v>27</v>
      </c>
      <c r="R14" s="60">
        <v>0</v>
      </c>
      <c r="S14" s="60">
        <v>2.3982000000000001E-3</v>
      </c>
      <c r="T14" s="60">
        <v>4.4896999999999992E-3</v>
      </c>
      <c r="U14" s="60">
        <v>3.4405999999999994E-3</v>
      </c>
      <c r="V14" s="60">
        <v>1.4923400000000002E-2</v>
      </c>
      <c r="W14" s="60">
        <v>6.8878999999999998E-3</v>
      </c>
      <c r="X14" s="60">
        <v>2.5251900000000001E-2</v>
      </c>
      <c r="Y14" s="18"/>
      <c r="Z14" s="18"/>
      <c r="AA14" s="18"/>
      <c r="AB14" s="18"/>
      <c r="AC14" s="18"/>
      <c r="AD14" s="18"/>
      <c r="AE14" s="18"/>
    </row>
    <row r="15" spans="1:31" s="17" customFormat="1">
      <c r="A15" s="54" t="s">
        <v>20</v>
      </c>
      <c r="B15" s="55">
        <v>1.6805299999999999E-2</v>
      </c>
      <c r="C15" s="55">
        <v>2.60512E-2</v>
      </c>
      <c r="D15" s="55">
        <v>3.63121E-2</v>
      </c>
      <c r="E15" s="55">
        <v>6.2044200000000001E-2</v>
      </c>
      <c r="F15" s="55">
        <v>0.22061700000000001</v>
      </c>
      <c r="H15" s="54" t="s">
        <v>20</v>
      </c>
      <c r="I15" s="60">
        <f t="shared" si="0"/>
        <v>1.6805299999999999E-2</v>
      </c>
      <c r="J15" s="60">
        <f t="shared" si="1"/>
        <v>9.2459000000000013E-3</v>
      </c>
      <c r="K15" s="60">
        <f t="shared" si="1"/>
        <v>1.02609E-2</v>
      </c>
      <c r="L15" s="60">
        <f t="shared" si="1"/>
        <v>2.5732100000000001E-2</v>
      </c>
      <c r="M15" s="60">
        <f t="shared" si="1"/>
        <v>0.15857280000000001</v>
      </c>
      <c r="N15" s="60">
        <f t="shared" si="2"/>
        <v>3.63121E-2</v>
      </c>
      <c r="O15" s="60">
        <f t="shared" si="3"/>
        <v>0.22061700000000001</v>
      </c>
      <c r="Q15" s="54" t="s">
        <v>17</v>
      </c>
      <c r="R15" s="60">
        <v>0</v>
      </c>
      <c r="S15" s="60">
        <v>3.2255999999999999E-3</v>
      </c>
      <c r="T15" s="60">
        <v>3.8670000000000002E-3</v>
      </c>
      <c r="U15" s="60">
        <v>5.9499999999999996E-3</v>
      </c>
      <c r="V15" s="60">
        <v>1.3583200000000002E-2</v>
      </c>
      <c r="W15" s="60">
        <v>7.0926000000000001E-3</v>
      </c>
      <c r="X15" s="60">
        <v>2.6625800000000002E-2</v>
      </c>
      <c r="Y15" s="18"/>
      <c r="Z15" s="18"/>
      <c r="AA15" s="18"/>
      <c r="AB15" s="18"/>
      <c r="AC15" s="18"/>
      <c r="AD15" s="18"/>
      <c r="AE15" s="18"/>
    </row>
    <row r="16" spans="1:31" s="17" customFormat="1">
      <c r="A16" s="54" t="s">
        <v>21</v>
      </c>
      <c r="B16" s="55">
        <v>0</v>
      </c>
      <c r="C16" s="55">
        <v>2.2561E-3</v>
      </c>
      <c r="D16" s="55">
        <v>3.8828000000000001E-3</v>
      </c>
      <c r="E16" s="55">
        <v>6.9461000000000002E-3</v>
      </c>
      <c r="F16" s="55">
        <v>1.50177E-2</v>
      </c>
      <c r="H16" s="54" t="s">
        <v>21</v>
      </c>
      <c r="I16" s="60">
        <f t="shared" si="0"/>
        <v>0</v>
      </c>
      <c r="J16" s="60">
        <f t="shared" si="1"/>
        <v>2.2561E-3</v>
      </c>
      <c r="K16" s="60">
        <f t="shared" si="1"/>
        <v>1.6267E-3</v>
      </c>
      <c r="L16" s="60">
        <f t="shared" si="1"/>
        <v>3.0633000000000001E-3</v>
      </c>
      <c r="M16" s="60">
        <f t="shared" si="1"/>
        <v>8.0716E-3</v>
      </c>
      <c r="N16" s="60">
        <f t="shared" si="2"/>
        <v>3.8828000000000001E-3</v>
      </c>
      <c r="O16" s="60">
        <f t="shared" si="3"/>
        <v>1.50177E-2</v>
      </c>
      <c r="Q16" s="54" t="s">
        <v>29</v>
      </c>
      <c r="R16" s="60">
        <v>0</v>
      </c>
      <c r="S16" s="60">
        <v>3.1373E-3</v>
      </c>
      <c r="T16" s="60">
        <v>3.9617999999999997E-3</v>
      </c>
      <c r="U16" s="60">
        <v>4.6625000000000008E-3</v>
      </c>
      <c r="V16" s="60">
        <v>1.24037E-2</v>
      </c>
      <c r="W16" s="60">
        <v>7.0990999999999997E-3</v>
      </c>
      <c r="X16" s="60">
        <v>2.4165300000000001E-2</v>
      </c>
      <c r="Y16" s="18"/>
      <c r="Z16" s="18"/>
      <c r="AA16" s="18"/>
      <c r="AB16" s="18"/>
      <c r="AC16" s="18"/>
      <c r="AD16" s="18"/>
      <c r="AE16" s="18"/>
    </row>
    <row r="17" spans="1:31" s="17" customFormat="1">
      <c r="A17" s="54" t="s">
        <v>23</v>
      </c>
      <c r="B17" s="55">
        <v>0</v>
      </c>
      <c r="C17" s="55">
        <v>3.0920000000000001E-3</v>
      </c>
      <c r="D17" s="55">
        <v>6.8269000000000003E-3</v>
      </c>
      <c r="E17" s="55">
        <v>1.19382E-2</v>
      </c>
      <c r="F17" s="55">
        <v>2.2290500000000001E-2</v>
      </c>
      <c r="H17" s="54" t="s">
        <v>23</v>
      </c>
      <c r="I17" s="60">
        <f t="shared" si="0"/>
        <v>0</v>
      </c>
      <c r="J17" s="60">
        <f t="shared" si="1"/>
        <v>3.0920000000000001E-3</v>
      </c>
      <c r="K17" s="60">
        <f t="shared" si="1"/>
        <v>3.7349000000000002E-3</v>
      </c>
      <c r="L17" s="60">
        <f t="shared" si="1"/>
        <v>5.1112999999999992E-3</v>
      </c>
      <c r="M17" s="60">
        <f t="shared" si="1"/>
        <v>1.0352300000000002E-2</v>
      </c>
      <c r="N17" s="60">
        <f t="shared" si="2"/>
        <v>6.8269000000000003E-3</v>
      </c>
      <c r="O17" s="60">
        <f t="shared" si="3"/>
        <v>2.2290500000000001E-2</v>
      </c>
      <c r="Q17" s="54" t="s">
        <v>19</v>
      </c>
      <c r="R17" s="60">
        <v>0</v>
      </c>
      <c r="S17" s="60">
        <v>3.5696999999999999E-3</v>
      </c>
      <c r="T17" s="60">
        <v>3.7202000000000003E-3</v>
      </c>
      <c r="U17" s="60">
        <v>9.5962000000000009E-3</v>
      </c>
      <c r="V17" s="60">
        <v>2.7844000000000001E-2</v>
      </c>
      <c r="W17" s="60">
        <v>7.2899000000000002E-3</v>
      </c>
      <c r="X17" s="60">
        <v>4.4730100000000002E-2</v>
      </c>
      <c r="Y17" s="18"/>
      <c r="Z17" s="18"/>
      <c r="AA17" s="18"/>
      <c r="AB17" s="18"/>
      <c r="AC17" s="18"/>
      <c r="AD17" s="18"/>
      <c r="AE17" s="18"/>
    </row>
    <row r="18" spans="1:31" s="17" customFormat="1">
      <c r="A18" s="54" t="s">
        <v>22</v>
      </c>
      <c r="B18" s="55">
        <v>0</v>
      </c>
      <c r="C18" s="55">
        <v>4.1957000000000001E-3</v>
      </c>
      <c r="D18" s="55">
        <v>8.0514999999999996E-3</v>
      </c>
      <c r="E18" s="55">
        <v>1.3528999999999999E-2</v>
      </c>
      <c r="F18" s="55">
        <v>4.0330400000000002E-2</v>
      </c>
      <c r="H18" s="54" t="s">
        <v>22</v>
      </c>
      <c r="I18" s="60">
        <f t="shared" si="0"/>
        <v>0</v>
      </c>
      <c r="J18" s="60">
        <f t="shared" si="1"/>
        <v>4.1957000000000001E-3</v>
      </c>
      <c r="K18" s="60">
        <f t="shared" si="1"/>
        <v>3.8557999999999995E-3</v>
      </c>
      <c r="L18" s="60">
        <f t="shared" si="1"/>
        <v>5.4774999999999997E-3</v>
      </c>
      <c r="M18" s="60">
        <f t="shared" si="1"/>
        <v>2.6801400000000003E-2</v>
      </c>
      <c r="N18" s="60">
        <f t="shared" si="2"/>
        <v>8.0514999999999996E-3</v>
      </c>
      <c r="O18" s="60">
        <f t="shared" si="3"/>
        <v>4.0330400000000002E-2</v>
      </c>
      <c r="Q18" s="54" t="s">
        <v>32</v>
      </c>
      <c r="R18" s="60">
        <v>0</v>
      </c>
      <c r="S18" s="60">
        <v>2.6851000000000002E-3</v>
      </c>
      <c r="T18" s="60">
        <v>4.6369000000000002E-3</v>
      </c>
      <c r="U18" s="60">
        <v>7.1264999999999992E-3</v>
      </c>
      <c r="V18" s="60">
        <v>2.2166700000000001E-2</v>
      </c>
      <c r="W18" s="60">
        <v>7.3220000000000004E-3</v>
      </c>
      <c r="X18" s="60">
        <v>3.6615200000000001E-2</v>
      </c>
      <c r="Y18" s="18"/>
      <c r="Z18" s="18"/>
      <c r="AA18" s="18"/>
      <c r="AB18" s="18"/>
      <c r="AC18" s="18"/>
      <c r="AD18" s="18"/>
      <c r="AE18" s="18"/>
    </row>
    <row r="19" spans="1:31" s="17" customFormat="1">
      <c r="A19" s="54" t="s">
        <v>12</v>
      </c>
      <c r="B19" s="55">
        <v>3.3316999999999999E-3</v>
      </c>
      <c r="C19" s="55">
        <v>1.2733599999999999E-2</v>
      </c>
      <c r="D19" s="55">
        <v>2.38506E-2</v>
      </c>
      <c r="E19" s="55">
        <v>4.2771400000000001E-2</v>
      </c>
      <c r="F19" s="55">
        <v>0.15818670000000001</v>
      </c>
      <c r="H19" s="54" t="s">
        <v>12</v>
      </c>
      <c r="I19" s="60">
        <f t="shared" si="0"/>
        <v>3.3316999999999999E-3</v>
      </c>
      <c r="J19" s="60">
        <f t="shared" si="1"/>
        <v>9.4018999999999995E-3</v>
      </c>
      <c r="K19" s="60">
        <f t="shared" si="1"/>
        <v>1.1117E-2</v>
      </c>
      <c r="L19" s="60">
        <f t="shared" si="1"/>
        <v>1.8920800000000002E-2</v>
      </c>
      <c r="M19" s="60">
        <f t="shared" si="1"/>
        <v>0.11541530000000001</v>
      </c>
      <c r="N19" s="60">
        <f t="shared" si="2"/>
        <v>2.38506E-2</v>
      </c>
      <c r="O19" s="60">
        <f t="shared" si="3"/>
        <v>0.15818670000000001</v>
      </c>
      <c r="Q19" s="54" t="s">
        <v>31</v>
      </c>
      <c r="R19" s="60">
        <v>2.1775000000000002E-3</v>
      </c>
      <c r="S19" s="60">
        <v>2.0202999999999996E-3</v>
      </c>
      <c r="T19" s="60">
        <v>3.8203999999999998E-3</v>
      </c>
      <c r="U19" s="60">
        <v>4.3116000000000005E-3</v>
      </c>
      <c r="V19" s="60">
        <v>1.6943699999999999E-2</v>
      </c>
      <c r="W19" s="60">
        <v>8.0181999999999996E-3</v>
      </c>
      <c r="X19" s="60">
        <v>2.9273500000000001E-2</v>
      </c>
      <c r="Y19" s="18"/>
      <c r="Z19" s="18"/>
      <c r="AA19" s="18"/>
      <c r="AB19" s="18"/>
      <c r="AC19" s="18"/>
      <c r="AD19" s="18"/>
      <c r="AE19" s="18"/>
    </row>
    <row r="20" spans="1:31" s="17" customFormat="1">
      <c r="A20" s="54" t="s">
        <v>26</v>
      </c>
      <c r="B20" s="55">
        <v>0</v>
      </c>
      <c r="C20" s="55">
        <v>2.8993999999999999E-3</v>
      </c>
      <c r="D20" s="55">
        <v>6.2913999999999999E-3</v>
      </c>
      <c r="E20" s="55">
        <v>1.2485E-2</v>
      </c>
      <c r="F20" s="55">
        <v>3.3014399999999999E-2</v>
      </c>
      <c r="H20" s="54" t="s">
        <v>26</v>
      </c>
      <c r="I20" s="60">
        <f t="shared" si="0"/>
        <v>0</v>
      </c>
      <c r="J20" s="60">
        <f t="shared" si="1"/>
        <v>2.8993999999999999E-3</v>
      </c>
      <c r="K20" s="60">
        <f t="shared" si="1"/>
        <v>3.392E-3</v>
      </c>
      <c r="L20" s="60">
        <f t="shared" si="1"/>
        <v>6.1935999999999996E-3</v>
      </c>
      <c r="M20" s="60">
        <f t="shared" si="1"/>
        <v>2.05294E-2</v>
      </c>
      <c r="N20" s="60">
        <f t="shared" si="2"/>
        <v>6.2913999999999999E-3</v>
      </c>
      <c r="O20" s="60">
        <f t="shared" si="3"/>
        <v>3.3014399999999999E-2</v>
      </c>
      <c r="Q20" s="54" t="s">
        <v>22</v>
      </c>
      <c r="R20" s="60">
        <v>0</v>
      </c>
      <c r="S20" s="60">
        <v>4.1957000000000001E-3</v>
      </c>
      <c r="T20" s="60">
        <v>3.8557999999999995E-3</v>
      </c>
      <c r="U20" s="60">
        <v>5.4774999999999997E-3</v>
      </c>
      <c r="V20" s="60">
        <v>2.6801400000000003E-2</v>
      </c>
      <c r="W20" s="60">
        <v>8.0514999999999996E-3</v>
      </c>
      <c r="X20" s="60">
        <v>4.0330400000000002E-2</v>
      </c>
      <c r="Y20" s="18"/>
      <c r="Z20" s="18"/>
      <c r="AA20" s="18"/>
      <c r="AB20" s="18"/>
      <c r="AC20" s="18"/>
      <c r="AD20" s="18"/>
      <c r="AE20" s="18"/>
    </row>
    <row r="21" spans="1:31" s="17" customFormat="1">
      <c r="A21" s="54" t="s">
        <v>3</v>
      </c>
      <c r="B21" s="55">
        <v>0</v>
      </c>
      <c r="C21" s="55">
        <v>4.0856E-3</v>
      </c>
      <c r="D21" s="55">
        <v>8.3523E-3</v>
      </c>
      <c r="E21" s="55">
        <v>1.5203599999999999E-2</v>
      </c>
      <c r="F21" s="55">
        <v>3.7666699999999997E-2</v>
      </c>
      <c r="H21" s="54" t="s">
        <v>3</v>
      </c>
      <c r="I21" s="60">
        <f t="shared" si="0"/>
        <v>0</v>
      </c>
      <c r="J21" s="60">
        <f t="shared" si="1"/>
        <v>4.0856E-3</v>
      </c>
      <c r="K21" s="60">
        <f t="shared" si="1"/>
        <v>4.2667E-3</v>
      </c>
      <c r="L21" s="60">
        <f t="shared" si="1"/>
        <v>6.8512999999999994E-3</v>
      </c>
      <c r="M21" s="60">
        <f t="shared" si="1"/>
        <v>2.24631E-2</v>
      </c>
      <c r="N21" s="60">
        <f t="shared" si="2"/>
        <v>8.3523E-3</v>
      </c>
      <c r="O21" s="60">
        <f t="shared" si="3"/>
        <v>3.7666699999999997E-2</v>
      </c>
      <c r="Q21" s="54" t="s">
        <v>30</v>
      </c>
      <c r="R21" s="60">
        <v>0</v>
      </c>
      <c r="S21" s="60">
        <v>3.5136999999999998E-3</v>
      </c>
      <c r="T21" s="60">
        <v>4.7521999999999998E-3</v>
      </c>
      <c r="U21" s="60">
        <v>6.9235000000000008E-3</v>
      </c>
      <c r="V21" s="60">
        <v>1.5886299999999999E-2</v>
      </c>
      <c r="W21" s="60">
        <v>8.2658999999999996E-3</v>
      </c>
      <c r="X21" s="60">
        <v>3.1075700000000001E-2</v>
      </c>
      <c r="Y21" s="18"/>
      <c r="Z21" s="18"/>
      <c r="AA21" s="18"/>
      <c r="AB21" s="18"/>
      <c r="AC21" s="18"/>
      <c r="AD21" s="18"/>
      <c r="AE21" s="18"/>
    </row>
    <row r="22" spans="1:31" s="17" customFormat="1">
      <c r="A22" s="54" t="s">
        <v>25</v>
      </c>
      <c r="B22" s="55">
        <v>0</v>
      </c>
      <c r="C22" s="55">
        <v>4.8187999999999998E-3</v>
      </c>
      <c r="D22" s="55">
        <v>1.0176299999999999E-2</v>
      </c>
      <c r="E22" s="55">
        <v>1.6351999999999998E-2</v>
      </c>
      <c r="F22" s="55">
        <v>3.9081100000000001E-2</v>
      </c>
      <c r="H22" s="54" t="s">
        <v>25</v>
      </c>
      <c r="I22" s="60">
        <f t="shared" si="0"/>
        <v>0</v>
      </c>
      <c r="J22" s="60">
        <f t="shared" si="1"/>
        <v>4.8187999999999998E-3</v>
      </c>
      <c r="K22" s="60">
        <f t="shared" si="1"/>
        <v>5.3574999999999994E-3</v>
      </c>
      <c r="L22" s="60">
        <f t="shared" si="1"/>
        <v>6.1756999999999992E-3</v>
      </c>
      <c r="M22" s="60">
        <f t="shared" si="1"/>
        <v>2.2729100000000002E-2</v>
      </c>
      <c r="N22" s="60">
        <f t="shared" si="2"/>
        <v>1.0176299999999999E-2</v>
      </c>
      <c r="O22" s="60">
        <f t="shared" si="3"/>
        <v>3.9081100000000001E-2</v>
      </c>
      <c r="Q22" s="54" t="s">
        <v>3</v>
      </c>
      <c r="R22" s="60">
        <v>0</v>
      </c>
      <c r="S22" s="60">
        <v>4.0856E-3</v>
      </c>
      <c r="T22" s="60">
        <v>4.2667E-3</v>
      </c>
      <c r="U22" s="60">
        <v>6.8512999999999994E-3</v>
      </c>
      <c r="V22" s="60">
        <v>2.24631E-2</v>
      </c>
      <c r="W22" s="60">
        <v>8.3523E-3</v>
      </c>
      <c r="X22" s="60">
        <v>3.7666699999999997E-2</v>
      </c>
      <c r="Y22" s="18"/>
      <c r="Z22" s="18"/>
      <c r="AA22" s="18"/>
      <c r="AB22" s="18"/>
      <c r="AC22" s="18"/>
      <c r="AD22" s="18"/>
      <c r="AE22" s="18"/>
    </row>
    <row r="23" spans="1:31" s="17" customFormat="1">
      <c r="A23" s="54" t="s">
        <v>28</v>
      </c>
      <c r="B23" s="55">
        <v>0</v>
      </c>
      <c r="C23" s="55">
        <v>4.1345000000000002E-3</v>
      </c>
      <c r="D23" s="55">
        <v>9.5975999999999995E-3</v>
      </c>
      <c r="E23" s="55">
        <v>2.0123100000000001E-2</v>
      </c>
      <c r="F23" s="55">
        <v>0.22656409999999999</v>
      </c>
      <c r="H23" s="54" t="s">
        <v>28</v>
      </c>
      <c r="I23" s="60">
        <f t="shared" si="0"/>
        <v>0</v>
      </c>
      <c r="J23" s="60">
        <f t="shared" si="1"/>
        <v>4.1345000000000002E-3</v>
      </c>
      <c r="K23" s="60">
        <f t="shared" si="1"/>
        <v>5.4630999999999994E-3</v>
      </c>
      <c r="L23" s="60">
        <f t="shared" si="1"/>
        <v>1.0525500000000002E-2</v>
      </c>
      <c r="M23" s="60">
        <f t="shared" si="1"/>
        <v>0.20644099999999999</v>
      </c>
      <c r="N23" s="60">
        <f t="shared" si="2"/>
        <v>9.5975999999999995E-3</v>
      </c>
      <c r="O23" s="60">
        <f t="shared" si="3"/>
        <v>0.22656409999999999</v>
      </c>
      <c r="Q23" s="54" t="s">
        <v>14</v>
      </c>
      <c r="R23" s="60">
        <v>0</v>
      </c>
      <c r="S23" s="60">
        <v>3.2468000000000002E-3</v>
      </c>
      <c r="T23" s="60">
        <v>5.2517000000000006E-3</v>
      </c>
      <c r="U23" s="60">
        <v>7.9488000000000007E-3</v>
      </c>
      <c r="V23" s="60">
        <v>1.3201299999999999E-2</v>
      </c>
      <c r="W23" s="60">
        <v>8.4985000000000008E-3</v>
      </c>
      <c r="X23" s="60">
        <v>2.9648600000000001E-2</v>
      </c>
      <c r="Y23" s="18"/>
      <c r="Z23" s="18"/>
      <c r="AA23" s="18"/>
      <c r="AB23" s="18"/>
      <c r="AC23" s="18"/>
      <c r="AD23" s="18"/>
      <c r="AE23" s="18"/>
    </row>
    <row r="24" spans="1:31" s="17" customFormat="1">
      <c r="A24" s="54" t="s">
        <v>17</v>
      </c>
      <c r="B24" s="55">
        <v>0</v>
      </c>
      <c r="C24" s="55">
        <v>3.2255999999999999E-3</v>
      </c>
      <c r="D24" s="55">
        <v>7.0926000000000001E-3</v>
      </c>
      <c r="E24" s="55">
        <v>1.30426E-2</v>
      </c>
      <c r="F24" s="55">
        <v>2.6625800000000002E-2</v>
      </c>
      <c r="H24" s="54" t="s">
        <v>17</v>
      </c>
      <c r="I24" s="60">
        <f t="shared" si="0"/>
        <v>0</v>
      </c>
      <c r="J24" s="60">
        <f t="shared" si="1"/>
        <v>3.2255999999999999E-3</v>
      </c>
      <c r="K24" s="60">
        <f t="shared" si="1"/>
        <v>3.8670000000000002E-3</v>
      </c>
      <c r="L24" s="60">
        <f t="shared" si="1"/>
        <v>5.9499999999999996E-3</v>
      </c>
      <c r="M24" s="60">
        <f t="shared" si="1"/>
        <v>1.3583200000000002E-2</v>
      </c>
      <c r="N24" s="60">
        <f t="shared" si="2"/>
        <v>7.0926000000000001E-3</v>
      </c>
      <c r="O24" s="60">
        <f t="shared" si="3"/>
        <v>2.6625800000000002E-2</v>
      </c>
      <c r="Q24" s="54" t="s">
        <v>34</v>
      </c>
      <c r="R24" s="60">
        <v>0</v>
      </c>
      <c r="S24" s="60">
        <v>3.4190000000000002E-3</v>
      </c>
      <c r="T24" s="60">
        <v>5.1185999999999992E-3</v>
      </c>
      <c r="U24" s="60">
        <v>5.3345000000000007E-3</v>
      </c>
      <c r="V24" s="60">
        <v>1.2975200000000001E-2</v>
      </c>
      <c r="W24" s="60">
        <v>8.5375999999999994E-3</v>
      </c>
      <c r="X24" s="60">
        <v>2.6847300000000001E-2</v>
      </c>
      <c r="Y24" s="18"/>
      <c r="Z24" s="18"/>
      <c r="AA24" s="18"/>
      <c r="AB24" s="18"/>
      <c r="AC24" s="18"/>
      <c r="AD24" s="18"/>
      <c r="AE24" s="18"/>
    </row>
    <row r="25" spans="1:31" s="17" customFormat="1">
      <c r="A25" s="54" t="s">
        <v>29</v>
      </c>
      <c r="B25" s="55">
        <v>0</v>
      </c>
      <c r="C25" s="55">
        <v>3.1373E-3</v>
      </c>
      <c r="D25" s="55">
        <v>7.0990999999999997E-3</v>
      </c>
      <c r="E25" s="55">
        <v>1.1761600000000001E-2</v>
      </c>
      <c r="F25" s="55">
        <v>2.4165300000000001E-2</v>
      </c>
      <c r="H25" s="54" t="s">
        <v>29</v>
      </c>
      <c r="I25" s="60">
        <f t="shared" si="0"/>
        <v>0</v>
      </c>
      <c r="J25" s="60">
        <f t="shared" si="1"/>
        <v>3.1373E-3</v>
      </c>
      <c r="K25" s="60">
        <f t="shared" si="1"/>
        <v>3.9617999999999997E-3</v>
      </c>
      <c r="L25" s="60">
        <f t="shared" si="1"/>
        <v>4.6625000000000008E-3</v>
      </c>
      <c r="M25" s="60">
        <f t="shared" si="1"/>
        <v>1.24037E-2</v>
      </c>
      <c r="N25" s="60">
        <f t="shared" si="2"/>
        <v>7.0990999999999997E-3</v>
      </c>
      <c r="O25" s="60">
        <f t="shared" si="3"/>
        <v>2.4165300000000001E-2</v>
      </c>
      <c r="Q25" s="54" t="s">
        <v>18</v>
      </c>
      <c r="R25" s="60">
        <v>0</v>
      </c>
      <c r="S25" s="60">
        <v>3.7545999999999999E-3</v>
      </c>
      <c r="T25" s="60">
        <v>4.9160000000000002E-3</v>
      </c>
      <c r="U25" s="60">
        <v>4.524799999999999E-3</v>
      </c>
      <c r="V25" s="60">
        <v>1.66514E-2</v>
      </c>
      <c r="W25" s="60">
        <v>8.6706000000000005E-3</v>
      </c>
      <c r="X25" s="60">
        <v>2.98468E-2</v>
      </c>
      <c r="Y25" s="18"/>
      <c r="Z25" s="18"/>
      <c r="AA25" s="18"/>
      <c r="AB25" s="18"/>
      <c r="AC25" s="18"/>
      <c r="AD25" s="18"/>
      <c r="AE25" s="18"/>
    </row>
    <row r="26" spans="1:31" s="17" customFormat="1">
      <c r="A26" s="54" t="s">
        <v>31</v>
      </c>
      <c r="B26" s="55">
        <v>2.1775000000000002E-3</v>
      </c>
      <c r="C26" s="55">
        <v>4.1977999999999998E-3</v>
      </c>
      <c r="D26" s="55">
        <v>8.0181999999999996E-3</v>
      </c>
      <c r="E26" s="55">
        <v>1.23298E-2</v>
      </c>
      <c r="F26" s="55">
        <v>2.9273500000000001E-2</v>
      </c>
      <c r="H26" s="54" t="s">
        <v>31</v>
      </c>
      <c r="I26" s="60">
        <f t="shared" si="0"/>
        <v>2.1775000000000002E-3</v>
      </c>
      <c r="J26" s="60">
        <f t="shared" si="1"/>
        <v>2.0202999999999996E-3</v>
      </c>
      <c r="K26" s="60">
        <f t="shared" si="1"/>
        <v>3.8203999999999998E-3</v>
      </c>
      <c r="L26" s="60">
        <f t="shared" si="1"/>
        <v>4.3116000000000005E-3</v>
      </c>
      <c r="M26" s="60">
        <f t="shared" si="1"/>
        <v>1.6943699999999999E-2</v>
      </c>
      <c r="N26" s="60">
        <f t="shared" si="2"/>
        <v>8.0181999999999996E-3</v>
      </c>
      <c r="O26" s="60">
        <f t="shared" si="3"/>
        <v>2.9273500000000001E-2</v>
      </c>
      <c r="Q26" s="54" t="s">
        <v>28</v>
      </c>
      <c r="R26" s="60">
        <v>0</v>
      </c>
      <c r="S26" s="60">
        <v>4.1345000000000002E-3</v>
      </c>
      <c r="T26" s="60">
        <v>5.4630999999999994E-3</v>
      </c>
      <c r="U26" s="60">
        <v>1.0525500000000002E-2</v>
      </c>
      <c r="V26" s="60">
        <v>0.20644099999999999</v>
      </c>
      <c r="W26" s="60">
        <v>9.5975999999999995E-3</v>
      </c>
      <c r="X26" s="60">
        <v>0.22656409999999999</v>
      </c>
      <c r="Y26" s="18"/>
      <c r="Z26" s="18"/>
      <c r="AA26" s="18"/>
      <c r="AB26" s="18"/>
      <c r="AC26" s="18"/>
      <c r="AD26" s="18"/>
      <c r="AE26" s="18"/>
    </row>
    <row r="27" spans="1:31" s="17" customFormat="1">
      <c r="A27" s="54" t="s">
        <v>32</v>
      </c>
      <c r="B27" s="55">
        <v>0</v>
      </c>
      <c r="C27" s="55">
        <v>2.6851000000000002E-3</v>
      </c>
      <c r="D27" s="55">
        <v>7.3220000000000004E-3</v>
      </c>
      <c r="E27" s="55">
        <v>1.44485E-2</v>
      </c>
      <c r="F27" s="55">
        <v>3.6615200000000001E-2</v>
      </c>
      <c r="H27" s="54" t="s">
        <v>32</v>
      </c>
      <c r="I27" s="60">
        <f t="shared" si="0"/>
        <v>0</v>
      </c>
      <c r="J27" s="60">
        <f t="shared" si="1"/>
        <v>2.6851000000000002E-3</v>
      </c>
      <c r="K27" s="60">
        <f t="shared" si="1"/>
        <v>4.6369000000000002E-3</v>
      </c>
      <c r="L27" s="60">
        <f t="shared" si="1"/>
        <v>7.1264999999999992E-3</v>
      </c>
      <c r="M27" s="60">
        <f t="shared" si="1"/>
        <v>2.2166700000000001E-2</v>
      </c>
      <c r="N27" s="60">
        <f t="shared" si="2"/>
        <v>7.3220000000000004E-3</v>
      </c>
      <c r="O27" s="60">
        <f t="shared" si="3"/>
        <v>3.6615200000000001E-2</v>
      </c>
      <c r="Q27" s="54" t="s">
        <v>7</v>
      </c>
      <c r="R27" s="60">
        <v>0</v>
      </c>
      <c r="S27" s="60">
        <v>4.7039999999999998E-3</v>
      </c>
      <c r="T27" s="60">
        <v>4.9338000000000003E-3</v>
      </c>
      <c r="U27" s="60">
        <v>1.1250499999999998E-2</v>
      </c>
      <c r="V27" s="60">
        <v>5.7238999999999998E-2</v>
      </c>
      <c r="W27" s="60">
        <v>9.6378000000000002E-3</v>
      </c>
      <c r="X27" s="60">
        <v>7.8127299999999997E-2</v>
      </c>
      <c r="Y27" s="18"/>
      <c r="Z27" s="18"/>
      <c r="AA27" s="18"/>
      <c r="AB27" s="18"/>
      <c r="AC27" s="18"/>
      <c r="AD27" s="18"/>
      <c r="AE27" s="18"/>
    </row>
    <row r="28" spans="1:31" s="17" customFormat="1">
      <c r="A28" s="54" t="s">
        <v>24</v>
      </c>
      <c r="B28" s="55">
        <v>0</v>
      </c>
      <c r="C28" s="55">
        <v>5.2970999999999999E-3</v>
      </c>
      <c r="D28" s="55">
        <v>1.06883E-2</v>
      </c>
      <c r="E28" s="55">
        <v>1.9966399999999999E-2</v>
      </c>
      <c r="F28" s="55">
        <v>4.9954899999999997E-2</v>
      </c>
      <c r="H28" s="54" t="s">
        <v>24</v>
      </c>
      <c r="I28" s="60">
        <f t="shared" si="0"/>
        <v>0</v>
      </c>
      <c r="J28" s="60">
        <f t="shared" si="1"/>
        <v>5.2970999999999999E-3</v>
      </c>
      <c r="K28" s="60">
        <f t="shared" si="1"/>
        <v>5.3911999999999996E-3</v>
      </c>
      <c r="L28" s="60">
        <f t="shared" si="1"/>
        <v>9.2780999999999992E-3</v>
      </c>
      <c r="M28" s="60">
        <f t="shared" si="1"/>
        <v>2.9988499999999998E-2</v>
      </c>
      <c r="N28" s="60">
        <f t="shared" si="2"/>
        <v>1.06883E-2</v>
      </c>
      <c r="O28" s="60">
        <f t="shared" si="3"/>
        <v>4.9954899999999997E-2</v>
      </c>
      <c r="Q28" s="54" t="s">
        <v>25</v>
      </c>
      <c r="R28" s="60">
        <v>0</v>
      </c>
      <c r="S28" s="60">
        <v>4.8187999999999998E-3</v>
      </c>
      <c r="T28" s="60">
        <v>5.3574999999999994E-3</v>
      </c>
      <c r="U28" s="60">
        <v>6.1756999999999992E-3</v>
      </c>
      <c r="V28" s="60">
        <v>2.2729100000000002E-2</v>
      </c>
      <c r="W28" s="60">
        <v>1.0176299999999999E-2</v>
      </c>
      <c r="X28" s="60">
        <v>3.9081100000000001E-2</v>
      </c>
      <c r="Y28" s="18"/>
      <c r="Z28" s="18"/>
      <c r="AA28" s="18"/>
      <c r="AB28" s="18"/>
      <c r="AC28" s="18"/>
      <c r="AD28" s="18"/>
      <c r="AE28" s="18"/>
    </row>
    <row r="29" spans="1:31" s="17" customFormat="1">
      <c r="A29" s="54" t="s">
        <v>33</v>
      </c>
      <c r="B29" s="55">
        <v>0</v>
      </c>
      <c r="C29" s="55">
        <v>2.7820000000000002E-3</v>
      </c>
      <c r="D29" s="55">
        <v>6.5484999999999996E-3</v>
      </c>
      <c r="E29" s="55">
        <v>1.11054E-2</v>
      </c>
      <c r="F29" s="55">
        <v>2.9417499999999999E-2</v>
      </c>
      <c r="H29" s="54" t="s">
        <v>33</v>
      </c>
      <c r="I29" s="60">
        <f t="shared" si="0"/>
        <v>0</v>
      </c>
      <c r="J29" s="60">
        <f t="shared" si="1"/>
        <v>2.7820000000000002E-3</v>
      </c>
      <c r="K29" s="60">
        <f t="shared" si="1"/>
        <v>3.7664999999999994E-3</v>
      </c>
      <c r="L29" s="60">
        <f t="shared" si="1"/>
        <v>4.5569E-3</v>
      </c>
      <c r="M29" s="60">
        <f t="shared" si="1"/>
        <v>1.8312099999999998E-2</v>
      </c>
      <c r="N29" s="60">
        <f t="shared" si="2"/>
        <v>6.5484999999999996E-3</v>
      </c>
      <c r="O29" s="60">
        <f t="shared" si="3"/>
        <v>2.9417499999999999E-2</v>
      </c>
      <c r="Q29" s="54" t="s">
        <v>24</v>
      </c>
      <c r="R29" s="60">
        <v>0</v>
      </c>
      <c r="S29" s="60">
        <v>5.2970999999999999E-3</v>
      </c>
      <c r="T29" s="60">
        <v>5.3911999999999996E-3</v>
      </c>
      <c r="U29" s="60">
        <v>9.2780999999999992E-3</v>
      </c>
      <c r="V29" s="60">
        <v>2.9988499999999998E-2</v>
      </c>
      <c r="W29" s="60">
        <v>1.06883E-2</v>
      </c>
      <c r="X29" s="60">
        <v>4.9954899999999997E-2</v>
      </c>
      <c r="Y29" s="18"/>
      <c r="Z29" s="18"/>
      <c r="AA29" s="18"/>
      <c r="AB29" s="18"/>
      <c r="AC29" s="18"/>
      <c r="AD29" s="18"/>
      <c r="AE29" s="18"/>
    </row>
    <row r="30" spans="1:31" s="17" customFormat="1">
      <c r="A30" s="54" t="s">
        <v>27</v>
      </c>
      <c r="B30" s="55">
        <v>0</v>
      </c>
      <c r="C30" s="55">
        <v>2.3982000000000001E-3</v>
      </c>
      <c r="D30" s="55">
        <v>6.8878999999999998E-3</v>
      </c>
      <c r="E30" s="55">
        <v>1.0328499999999999E-2</v>
      </c>
      <c r="F30" s="55">
        <v>2.5251900000000001E-2</v>
      </c>
      <c r="H30" s="54" t="s">
        <v>27</v>
      </c>
      <c r="I30" s="60">
        <f t="shared" si="0"/>
        <v>0</v>
      </c>
      <c r="J30" s="60">
        <f t="shared" si="1"/>
        <v>2.3982000000000001E-3</v>
      </c>
      <c r="K30" s="60">
        <f t="shared" si="1"/>
        <v>4.4896999999999992E-3</v>
      </c>
      <c r="L30" s="60">
        <f t="shared" si="1"/>
        <v>3.4405999999999994E-3</v>
      </c>
      <c r="M30" s="60">
        <f t="shared" si="1"/>
        <v>1.4923400000000002E-2</v>
      </c>
      <c r="N30" s="60">
        <f t="shared" si="2"/>
        <v>6.8878999999999998E-3</v>
      </c>
      <c r="O30" s="60">
        <f t="shared" si="3"/>
        <v>2.5251900000000001E-2</v>
      </c>
      <c r="Q30" s="54" t="s">
        <v>15</v>
      </c>
      <c r="R30" s="60">
        <v>0</v>
      </c>
      <c r="S30" s="60">
        <v>4.4416999999999998E-3</v>
      </c>
      <c r="T30" s="60">
        <v>7.0010000000000003E-3</v>
      </c>
      <c r="U30" s="60">
        <v>1.5393E-2</v>
      </c>
      <c r="V30" s="60">
        <v>0.15298020000000001</v>
      </c>
      <c r="W30" s="60">
        <v>1.14427E-2</v>
      </c>
      <c r="X30" s="60">
        <v>0.1798159</v>
      </c>
      <c r="Y30" s="18"/>
      <c r="Z30" s="18"/>
      <c r="AA30" s="18"/>
      <c r="AB30" s="18"/>
      <c r="AC30" s="18"/>
      <c r="AD30" s="18"/>
      <c r="AE30" s="18"/>
    </row>
    <row r="31" spans="1:31" s="17" customFormat="1">
      <c r="A31" s="54" t="s">
        <v>14</v>
      </c>
      <c r="B31" s="55">
        <v>0</v>
      </c>
      <c r="C31" s="55">
        <v>3.2468000000000002E-3</v>
      </c>
      <c r="D31" s="55">
        <v>8.4985000000000008E-3</v>
      </c>
      <c r="E31" s="55">
        <v>1.6447300000000002E-2</v>
      </c>
      <c r="F31" s="55">
        <v>2.9648600000000001E-2</v>
      </c>
      <c r="H31" s="54" t="s">
        <v>14</v>
      </c>
      <c r="I31" s="60">
        <f t="shared" si="0"/>
        <v>0</v>
      </c>
      <c r="J31" s="60">
        <f t="shared" si="1"/>
        <v>3.2468000000000002E-3</v>
      </c>
      <c r="K31" s="60">
        <f t="shared" si="1"/>
        <v>5.2517000000000006E-3</v>
      </c>
      <c r="L31" s="60">
        <f t="shared" si="1"/>
        <v>7.9488000000000007E-3</v>
      </c>
      <c r="M31" s="60">
        <f t="shared" si="1"/>
        <v>1.3201299999999999E-2</v>
      </c>
      <c r="N31" s="60">
        <f t="shared" si="2"/>
        <v>8.4985000000000008E-3</v>
      </c>
      <c r="O31" s="60">
        <f t="shared" si="3"/>
        <v>2.9648600000000001E-2</v>
      </c>
      <c r="Q31" s="54" t="s">
        <v>11</v>
      </c>
      <c r="R31" s="60">
        <v>0</v>
      </c>
      <c r="S31" s="60">
        <v>7.6252000000000004E-3</v>
      </c>
      <c r="T31" s="60">
        <v>7.6574E-3</v>
      </c>
      <c r="U31" s="60">
        <v>1.1585999999999999E-2</v>
      </c>
      <c r="V31" s="60">
        <v>1.5743500000000001E-2</v>
      </c>
      <c r="W31" s="60">
        <v>1.52826E-2</v>
      </c>
      <c r="X31" s="60">
        <v>4.26121E-2</v>
      </c>
      <c r="Y31" s="18"/>
      <c r="Z31" s="18"/>
      <c r="AA31" s="18"/>
      <c r="AB31" s="18"/>
      <c r="AC31" s="18"/>
      <c r="AD31" s="18"/>
      <c r="AE31" s="18"/>
    </row>
    <row r="32" spans="1:31" s="17" customFormat="1">
      <c r="A32" s="54" t="s">
        <v>30</v>
      </c>
      <c r="B32" s="55">
        <v>0</v>
      </c>
      <c r="C32" s="55">
        <v>3.5136999999999998E-3</v>
      </c>
      <c r="D32" s="55">
        <v>8.2658999999999996E-3</v>
      </c>
      <c r="E32" s="55">
        <v>1.51894E-2</v>
      </c>
      <c r="F32" s="55">
        <v>3.1075700000000001E-2</v>
      </c>
      <c r="H32" s="54" t="s">
        <v>30</v>
      </c>
      <c r="I32" s="60">
        <f t="shared" si="0"/>
        <v>0</v>
      </c>
      <c r="J32" s="60">
        <f t="shared" si="1"/>
        <v>3.5136999999999998E-3</v>
      </c>
      <c r="K32" s="60">
        <f t="shared" si="1"/>
        <v>4.7521999999999998E-3</v>
      </c>
      <c r="L32" s="60">
        <f t="shared" si="1"/>
        <v>6.9235000000000008E-3</v>
      </c>
      <c r="M32" s="60">
        <f t="shared" si="1"/>
        <v>1.5886299999999999E-2</v>
      </c>
      <c r="N32" s="60">
        <f t="shared" si="2"/>
        <v>8.2658999999999996E-3</v>
      </c>
      <c r="O32" s="60">
        <f t="shared" si="3"/>
        <v>3.1075700000000001E-2</v>
      </c>
      <c r="Q32" s="54" t="s">
        <v>4</v>
      </c>
      <c r="R32" s="60">
        <v>2.1167E-3</v>
      </c>
      <c r="S32" s="60">
        <v>5.7533999999999997E-3</v>
      </c>
      <c r="T32" s="60">
        <v>1.1884900000000002E-2</v>
      </c>
      <c r="U32" s="60">
        <v>3.5097900000000001E-2</v>
      </c>
      <c r="V32" s="60">
        <v>0.1200929</v>
      </c>
      <c r="W32" s="60">
        <v>1.9755000000000002E-2</v>
      </c>
      <c r="X32" s="60">
        <v>0.17494580000000001</v>
      </c>
      <c r="Y32" s="18"/>
      <c r="Z32" s="18"/>
      <c r="AA32" s="18"/>
      <c r="AB32" s="18"/>
      <c r="AC32" s="18"/>
      <c r="AD32" s="18"/>
      <c r="AE32" s="18"/>
    </row>
    <row r="33" spans="1:31" s="17" customFormat="1">
      <c r="A33" s="54" t="s">
        <v>15</v>
      </c>
      <c r="B33" s="55">
        <v>0</v>
      </c>
      <c r="C33" s="55">
        <v>4.4416999999999998E-3</v>
      </c>
      <c r="D33" s="55">
        <v>1.14427E-2</v>
      </c>
      <c r="E33" s="55">
        <v>2.6835700000000001E-2</v>
      </c>
      <c r="F33" s="55">
        <v>0.1798159</v>
      </c>
      <c r="H33" s="54" t="s">
        <v>15</v>
      </c>
      <c r="I33" s="60">
        <f t="shared" si="0"/>
        <v>0</v>
      </c>
      <c r="J33" s="60">
        <f t="shared" si="1"/>
        <v>4.4416999999999998E-3</v>
      </c>
      <c r="K33" s="60">
        <f t="shared" si="1"/>
        <v>7.0010000000000003E-3</v>
      </c>
      <c r="L33" s="60">
        <f t="shared" si="1"/>
        <v>1.5393E-2</v>
      </c>
      <c r="M33" s="60">
        <f t="shared" si="1"/>
        <v>0.15298020000000001</v>
      </c>
      <c r="N33" s="60">
        <f t="shared" si="2"/>
        <v>1.14427E-2</v>
      </c>
      <c r="O33" s="60">
        <f t="shared" si="3"/>
        <v>0.1798159</v>
      </c>
      <c r="Q33" s="54" t="s">
        <v>12</v>
      </c>
      <c r="R33" s="60">
        <v>3.3316999999999999E-3</v>
      </c>
      <c r="S33" s="60">
        <v>9.4018999999999995E-3</v>
      </c>
      <c r="T33" s="60">
        <v>1.1117E-2</v>
      </c>
      <c r="U33" s="60">
        <v>1.8920800000000002E-2</v>
      </c>
      <c r="V33" s="60">
        <v>0.11541530000000001</v>
      </c>
      <c r="W33" s="60">
        <v>2.38506E-2</v>
      </c>
      <c r="X33" s="60">
        <v>0.15818670000000001</v>
      </c>
      <c r="Y33" s="18"/>
      <c r="Z33" s="18"/>
      <c r="AA33" s="18"/>
      <c r="AB33" s="18"/>
      <c r="AC33" s="18"/>
      <c r="AD33" s="18"/>
      <c r="AE33" s="18"/>
    </row>
    <row r="34" spans="1:31" s="17" customFormat="1">
      <c r="A34" s="54" t="s">
        <v>5</v>
      </c>
      <c r="B34" s="55">
        <v>0</v>
      </c>
      <c r="C34" s="55">
        <v>3.1695999999999998E-3</v>
      </c>
      <c r="D34" s="55">
        <v>6.7072E-3</v>
      </c>
      <c r="E34" s="55">
        <v>1.23336E-2</v>
      </c>
      <c r="F34" s="55">
        <v>1.9188500000000001E-2</v>
      </c>
      <c r="H34" s="54" t="s">
        <v>5</v>
      </c>
      <c r="I34" s="60">
        <f t="shared" si="0"/>
        <v>0</v>
      </c>
      <c r="J34" s="60">
        <f t="shared" si="1"/>
        <v>3.1695999999999998E-3</v>
      </c>
      <c r="K34" s="60">
        <f t="shared" si="1"/>
        <v>3.5376000000000001E-3</v>
      </c>
      <c r="L34" s="60">
        <f t="shared" si="1"/>
        <v>5.6264000000000002E-3</v>
      </c>
      <c r="M34" s="60">
        <f t="shared" si="1"/>
        <v>6.8549000000000006E-3</v>
      </c>
      <c r="N34" s="60">
        <f t="shared" si="2"/>
        <v>6.7072E-3</v>
      </c>
      <c r="O34" s="60">
        <f t="shared" si="3"/>
        <v>1.9188500000000001E-2</v>
      </c>
      <c r="Q34" s="54" t="s">
        <v>9</v>
      </c>
      <c r="R34" s="60">
        <v>0</v>
      </c>
      <c r="S34" s="60">
        <v>9.7262000000000008E-3</v>
      </c>
      <c r="T34" s="60">
        <v>1.44887E-2</v>
      </c>
      <c r="U34" s="60">
        <v>2.8794299999999998E-2</v>
      </c>
      <c r="V34" s="60">
        <v>0.20540420000000001</v>
      </c>
      <c r="W34" s="60">
        <v>2.4214900000000001E-2</v>
      </c>
      <c r="X34" s="60">
        <v>0.25841340000000002</v>
      </c>
      <c r="Y34" s="18"/>
      <c r="Z34" s="18"/>
      <c r="AA34" s="18"/>
      <c r="AB34" s="18"/>
      <c r="AC34" s="18"/>
      <c r="AD34" s="18"/>
      <c r="AE34" s="18"/>
    </row>
    <row r="35" spans="1:31" s="17" customFormat="1">
      <c r="A35" s="56" t="s">
        <v>34</v>
      </c>
      <c r="B35" s="57">
        <v>0</v>
      </c>
      <c r="C35" s="57">
        <v>3.4190000000000002E-3</v>
      </c>
      <c r="D35" s="57">
        <v>8.5375999999999994E-3</v>
      </c>
      <c r="E35" s="57">
        <v>1.38721E-2</v>
      </c>
      <c r="F35" s="57">
        <v>2.6847300000000001E-2</v>
      </c>
      <c r="H35" s="56" t="s">
        <v>34</v>
      </c>
      <c r="I35" s="61">
        <f t="shared" si="0"/>
        <v>0</v>
      </c>
      <c r="J35" s="61">
        <f t="shared" si="1"/>
        <v>3.4190000000000002E-3</v>
      </c>
      <c r="K35" s="61">
        <f t="shared" si="1"/>
        <v>5.1185999999999992E-3</v>
      </c>
      <c r="L35" s="61">
        <f t="shared" si="1"/>
        <v>5.3345000000000007E-3</v>
      </c>
      <c r="M35" s="61">
        <f t="shared" si="1"/>
        <v>1.2975200000000001E-2</v>
      </c>
      <c r="N35" s="61">
        <f t="shared" si="2"/>
        <v>8.5375999999999994E-3</v>
      </c>
      <c r="O35" s="61">
        <f t="shared" si="3"/>
        <v>2.6847300000000001E-2</v>
      </c>
      <c r="Q35" s="56" t="s">
        <v>20</v>
      </c>
      <c r="R35" s="61">
        <v>1.6805299999999999E-2</v>
      </c>
      <c r="S35" s="61">
        <v>9.2459000000000013E-3</v>
      </c>
      <c r="T35" s="61">
        <v>1.02609E-2</v>
      </c>
      <c r="U35" s="61">
        <v>2.5732100000000001E-2</v>
      </c>
      <c r="V35" s="61">
        <v>0.15857280000000001</v>
      </c>
      <c r="W35" s="61">
        <v>3.63121E-2</v>
      </c>
      <c r="X35" s="61">
        <v>0.22061700000000001</v>
      </c>
      <c r="Y35" s="18"/>
      <c r="Z35" s="18"/>
      <c r="AA35" s="18"/>
      <c r="AB35" s="18"/>
      <c r="AC35" s="18"/>
      <c r="AD35" s="18"/>
      <c r="AE35" s="18"/>
    </row>
    <row r="37" spans="1:31" ht="12" customHeight="1">
      <c r="A37" s="176" t="s">
        <v>101</v>
      </c>
      <c r="B37" s="176"/>
      <c r="C37" s="176"/>
      <c r="D37" s="176"/>
      <c r="E37" s="176"/>
      <c r="F37" s="176"/>
      <c r="G37" s="156"/>
      <c r="H37" s="156"/>
    </row>
    <row r="38" spans="1:31" ht="8.25" customHeight="1"/>
    <row r="39" spans="1:31">
      <c r="A39" s="145" t="s">
        <v>63</v>
      </c>
      <c r="B39" s="146"/>
    </row>
  </sheetData>
  <sortState ref="Q4:X35">
    <sortCondition ref="W4:W35"/>
    <sortCondition ref="X4:X35"/>
  </sortState>
  <mergeCells count="5">
    <mergeCell ref="Q1:X1"/>
    <mergeCell ref="A39:B39"/>
    <mergeCell ref="A1:F1"/>
    <mergeCell ref="H1:O1"/>
    <mergeCell ref="A37:H37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workbookViewId="0">
      <selection sqref="A1:B1"/>
    </sheetView>
  </sheetViews>
  <sheetFormatPr defaultColWidth="9.140625" defaultRowHeight="12.75"/>
  <cols>
    <col min="1" max="1" width="9.140625" style="2"/>
    <col min="2" max="2" width="59.7109375" style="2" customWidth="1"/>
    <col min="3" max="16384" width="9.140625" style="2"/>
  </cols>
  <sheetData>
    <row r="1" spans="1:5" ht="32.25" customHeight="1">
      <c r="A1" s="149" t="s">
        <v>80</v>
      </c>
      <c r="B1" s="150"/>
    </row>
    <row r="3" spans="1:5" ht="12.75" customHeight="1">
      <c r="A3" s="11" t="s">
        <v>0</v>
      </c>
      <c r="B3" s="12" t="s">
        <v>1</v>
      </c>
    </row>
    <row r="4" spans="1:5" ht="12.75" customHeight="1">
      <c r="A4" s="62">
        <v>2001</v>
      </c>
      <c r="B4" s="63">
        <v>17080</v>
      </c>
      <c r="D4" s="32"/>
    </row>
    <row r="5" spans="1:5" ht="12.75" customHeight="1">
      <c r="A5" s="36">
        <v>2002</v>
      </c>
      <c r="B5" s="38">
        <v>16865</v>
      </c>
      <c r="D5" s="32"/>
    </row>
    <row r="6" spans="1:5">
      <c r="A6" s="36">
        <v>2003</v>
      </c>
      <c r="B6" s="38">
        <v>19367</v>
      </c>
      <c r="D6" s="32"/>
      <c r="E6" s="32"/>
    </row>
    <row r="7" spans="1:5">
      <c r="A7" s="36">
        <v>2004</v>
      </c>
      <c r="B7" s="38">
        <v>20464</v>
      </c>
      <c r="D7" s="32"/>
      <c r="E7" s="32"/>
    </row>
    <row r="8" spans="1:5">
      <c r="A8" s="36">
        <v>2005</v>
      </c>
      <c r="B8" s="38">
        <v>23020</v>
      </c>
      <c r="D8" s="32"/>
      <c r="E8" s="32"/>
    </row>
    <row r="9" spans="1:5">
      <c r="A9" s="36">
        <v>2006</v>
      </c>
      <c r="B9" s="38">
        <v>20902</v>
      </c>
      <c r="D9" s="32"/>
      <c r="E9" s="32"/>
    </row>
    <row r="10" spans="1:5">
      <c r="A10" s="36">
        <v>2007</v>
      </c>
      <c r="B10" s="38">
        <v>23780</v>
      </c>
      <c r="D10" s="32"/>
      <c r="E10" s="32"/>
    </row>
    <row r="11" spans="1:5">
      <c r="A11" s="36">
        <v>2008</v>
      </c>
      <c r="B11" s="38">
        <v>19000</v>
      </c>
      <c r="C11" s="32"/>
      <c r="D11" s="32"/>
      <c r="E11" s="32"/>
    </row>
    <row r="12" spans="1:5">
      <c r="A12" s="36">
        <v>2009</v>
      </c>
      <c r="B12" s="38">
        <v>13794</v>
      </c>
      <c r="C12" s="32"/>
      <c r="D12" s="32"/>
      <c r="E12" s="32"/>
    </row>
    <row r="13" spans="1:5">
      <c r="A13" s="36">
        <v>2010</v>
      </c>
      <c r="B13" s="38">
        <v>13080</v>
      </c>
      <c r="C13" s="32"/>
      <c r="D13" s="32"/>
      <c r="E13" s="32"/>
    </row>
    <row r="14" spans="1:5">
      <c r="A14" s="36">
        <v>2011</v>
      </c>
      <c r="B14" s="38">
        <v>11589</v>
      </c>
      <c r="C14" s="32"/>
      <c r="D14" s="32"/>
      <c r="E14" s="32"/>
    </row>
    <row r="15" spans="1:5">
      <c r="A15" s="37">
        <v>2012</v>
      </c>
      <c r="B15" s="39">
        <v>10782</v>
      </c>
      <c r="C15" s="32"/>
      <c r="D15" s="32"/>
    </row>
    <row r="16" spans="1:5">
      <c r="A16" s="86">
        <v>2013</v>
      </c>
      <c r="B16" s="39">
        <v>14484</v>
      </c>
      <c r="D16" s="32"/>
    </row>
    <row r="17" spans="1:7">
      <c r="A17" s="87">
        <v>2014</v>
      </c>
      <c r="B17" s="88">
        <v>18231</v>
      </c>
      <c r="D17" s="32"/>
    </row>
    <row r="18" spans="1:7">
      <c r="A18" s="134"/>
      <c r="B18" s="135"/>
      <c r="D18" s="32"/>
    </row>
    <row r="19" spans="1:7" ht="12.75" customHeight="1">
      <c r="A19" s="151" t="s">
        <v>100</v>
      </c>
      <c r="B19" s="152"/>
      <c r="C19" s="152"/>
      <c r="D19" s="152"/>
      <c r="E19" s="152"/>
      <c r="F19" s="152"/>
      <c r="G19" s="152"/>
    </row>
    <row r="21" spans="1:7">
      <c r="A21" s="145" t="s">
        <v>63</v>
      </c>
      <c r="B21" s="146"/>
    </row>
  </sheetData>
  <mergeCells count="3">
    <mergeCell ref="A1:B1"/>
    <mergeCell ref="A21:B21"/>
    <mergeCell ref="A19:G19"/>
  </mergeCells>
  <phoneticPr fontId="6" type="noConversion"/>
  <hyperlinks>
    <hyperlink ref="A19:G19" r:id="rId1" display="Source: National Records of Scotland Estimates of Households and Dwellings in Scotland, 2013"/>
  </hyperlinks>
  <pageMargins left="0.75" right="0.75" top="1" bottom="1" header="0.5" footer="0.5"/>
  <pageSetup paperSize="9" orientation="landscape" horizontalDpi="200" verticalDpi="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workbookViewId="0">
      <selection sqref="A1:E1"/>
    </sheetView>
  </sheetViews>
  <sheetFormatPr defaultRowHeight="12.75"/>
  <cols>
    <col min="1" max="1" width="31.7109375" customWidth="1"/>
    <col min="2" max="3" width="8.85546875" customWidth="1"/>
    <col min="4" max="4" width="22.28515625" customWidth="1"/>
    <col min="5" max="5" width="26.42578125" customWidth="1"/>
  </cols>
  <sheetData>
    <row r="1" spans="1:6" ht="18" customHeight="1">
      <c r="A1" s="155" t="s">
        <v>84</v>
      </c>
      <c r="B1" s="156"/>
      <c r="C1" s="156"/>
      <c r="D1" s="156"/>
      <c r="E1" s="156"/>
    </row>
    <row r="3" spans="1:6">
      <c r="A3" s="153"/>
      <c r="B3" s="157" t="s">
        <v>88</v>
      </c>
      <c r="C3" s="158"/>
      <c r="D3" s="159" t="s">
        <v>89</v>
      </c>
      <c r="E3" s="159" t="s">
        <v>90</v>
      </c>
    </row>
    <row r="4" spans="1:6" ht="26.45" customHeight="1">
      <c r="A4" s="154"/>
      <c r="B4" s="132">
        <v>2013</v>
      </c>
      <c r="C4" s="133">
        <v>2014</v>
      </c>
      <c r="D4" s="160"/>
      <c r="E4" s="161"/>
    </row>
    <row r="5" spans="1:6">
      <c r="A5" s="124" t="s">
        <v>87</v>
      </c>
      <c r="B5" s="126">
        <v>15466</v>
      </c>
      <c r="C5" s="127">
        <v>19021</v>
      </c>
      <c r="D5" s="39">
        <f>(0.2*B5)+(0.8*C5)</f>
        <v>18310</v>
      </c>
      <c r="E5" s="154"/>
    </row>
    <row r="6" spans="1:6">
      <c r="A6" s="124" t="s">
        <v>85</v>
      </c>
      <c r="B6" s="126">
        <v>11828</v>
      </c>
      <c r="C6" s="127">
        <v>13691</v>
      </c>
      <c r="D6" s="39">
        <f>(0.2*B6)+(0.8*C6)</f>
        <v>13318.400000000001</v>
      </c>
      <c r="E6" s="130">
        <f>D6/D5</f>
        <v>0.72738394320043698</v>
      </c>
    </row>
    <row r="7" spans="1:6">
      <c r="A7" s="125" t="s">
        <v>86</v>
      </c>
      <c r="B7" s="128">
        <v>-3638</v>
      </c>
      <c r="C7" s="129">
        <v>-5330</v>
      </c>
      <c r="D7" s="88">
        <f>(0.2*B7)+(0.8*C7)</f>
        <v>-4991.6000000000004</v>
      </c>
      <c r="E7" s="131">
        <f>-1*D7/D5</f>
        <v>0.27261605679956308</v>
      </c>
    </row>
    <row r="9" spans="1:6">
      <c r="A9" s="162" t="s">
        <v>101</v>
      </c>
      <c r="B9" s="162"/>
      <c r="C9" s="162"/>
      <c r="D9" s="162"/>
      <c r="E9" s="162"/>
      <c r="F9" s="162"/>
    </row>
    <row r="10" spans="1:6">
      <c r="A10" s="2"/>
      <c r="B10" s="19"/>
      <c r="C10" s="27"/>
      <c r="D10" s="27"/>
      <c r="E10" s="27"/>
      <c r="F10" s="27"/>
    </row>
    <row r="11" spans="1:6">
      <c r="A11" s="145" t="s">
        <v>63</v>
      </c>
      <c r="B11" s="146"/>
      <c r="C11" s="27"/>
      <c r="D11" s="27"/>
      <c r="E11" s="27"/>
      <c r="F11" s="27"/>
    </row>
  </sheetData>
  <sortState ref="A5:D6">
    <sortCondition ref="A4:A6"/>
  </sortState>
  <mergeCells count="7">
    <mergeCell ref="A11:B11"/>
    <mergeCell ref="A3:A4"/>
    <mergeCell ref="A1:E1"/>
    <mergeCell ref="B3:C3"/>
    <mergeCell ref="D3:D4"/>
    <mergeCell ref="E3:E5"/>
    <mergeCell ref="A9:F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>
      <selection sqref="A1:H1"/>
    </sheetView>
  </sheetViews>
  <sheetFormatPr defaultRowHeight="12.75"/>
  <cols>
    <col min="1" max="1" width="13.7109375" customWidth="1"/>
    <col min="2" max="2" width="16.42578125" customWidth="1"/>
    <col min="3" max="3" width="14.42578125" customWidth="1"/>
    <col min="4" max="4" width="17.85546875" customWidth="1"/>
  </cols>
  <sheetData>
    <row r="1" spans="1:8" ht="18" customHeight="1">
      <c r="A1" s="165" t="s">
        <v>81</v>
      </c>
      <c r="B1" s="166"/>
      <c r="C1" s="166"/>
      <c r="D1" s="166"/>
      <c r="E1" s="166"/>
      <c r="F1" s="166"/>
      <c r="G1" s="156"/>
      <c r="H1" s="156"/>
    </row>
    <row r="2" spans="1:8">
      <c r="A2" s="67"/>
      <c r="B2" s="67"/>
      <c r="C2" s="67"/>
      <c r="D2" s="65"/>
    </row>
    <row r="3" spans="1:8" ht="42" customHeight="1">
      <c r="A3" s="69" t="s">
        <v>0</v>
      </c>
      <c r="B3" s="120" t="s">
        <v>51</v>
      </c>
      <c r="C3" s="121" t="s">
        <v>52</v>
      </c>
      <c r="D3" s="85" t="s">
        <v>50</v>
      </c>
    </row>
    <row r="4" spans="1:8">
      <c r="A4" s="122">
        <v>2005</v>
      </c>
      <c r="B4" s="118">
        <v>57635</v>
      </c>
      <c r="C4" s="68">
        <v>39028</v>
      </c>
      <c r="D4" s="68">
        <v>96663</v>
      </c>
    </row>
    <row r="5" spans="1:8">
      <c r="A5" s="122">
        <v>2006</v>
      </c>
      <c r="B5" s="118">
        <v>63287</v>
      </c>
      <c r="C5" s="68">
        <v>34546</v>
      </c>
      <c r="D5" s="68">
        <v>97833</v>
      </c>
    </row>
    <row r="6" spans="1:8">
      <c r="A6" s="122">
        <v>2007</v>
      </c>
      <c r="B6" s="118">
        <v>65075</v>
      </c>
      <c r="C6" s="68">
        <v>33407</v>
      </c>
      <c r="D6" s="68">
        <v>98482</v>
      </c>
    </row>
    <row r="7" spans="1:8">
      <c r="A7" s="122">
        <v>2008</v>
      </c>
      <c r="B7" s="118">
        <v>68706</v>
      </c>
      <c r="C7" s="68">
        <v>33399</v>
      </c>
      <c r="D7" s="68">
        <v>102105</v>
      </c>
    </row>
    <row r="8" spans="1:8">
      <c r="A8" s="122">
        <v>2009</v>
      </c>
      <c r="B8" s="118">
        <v>70380</v>
      </c>
      <c r="C8" s="68">
        <v>35106</v>
      </c>
      <c r="D8" s="68">
        <v>105486</v>
      </c>
    </row>
    <row r="9" spans="1:8">
      <c r="A9" s="122">
        <v>2010</v>
      </c>
      <c r="B9" s="118">
        <v>69852</v>
      </c>
      <c r="C9" s="68">
        <v>35797</v>
      </c>
      <c r="D9" s="68">
        <v>105649</v>
      </c>
    </row>
    <row r="10" spans="1:8">
      <c r="A10" s="122">
        <v>2011</v>
      </c>
      <c r="B10" s="118">
        <v>70995</v>
      </c>
      <c r="C10" s="68">
        <v>36788</v>
      </c>
      <c r="D10" s="68">
        <v>107783</v>
      </c>
    </row>
    <row r="11" spans="1:8">
      <c r="A11" s="122">
        <v>2012</v>
      </c>
      <c r="B11" s="118">
        <v>72725</v>
      </c>
      <c r="C11" s="68">
        <v>38249</v>
      </c>
      <c r="D11" s="68">
        <v>110974</v>
      </c>
    </row>
    <row r="12" spans="1:8">
      <c r="A12" s="122">
        <v>2013</v>
      </c>
      <c r="B12" s="118">
        <v>71932</v>
      </c>
      <c r="C12" s="68">
        <v>35404</v>
      </c>
      <c r="D12" s="68">
        <v>107336</v>
      </c>
    </row>
    <row r="13" spans="1:8">
      <c r="A13" s="123">
        <v>2014</v>
      </c>
      <c r="B13" s="119">
        <v>73537</v>
      </c>
      <c r="C13" s="117">
        <v>28469</v>
      </c>
      <c r="D13" s="117">
        <v>102006</v>
      </c>
    </row>
    <row r="14" spans="1:8">
      <c r="A14" s="136"/>
      <c r="B14" s="137"/>
      <c r="C14" s="137"/>
      <c r="D14" s="137"/>
    </row>
    <row r="15" spans="1:8" s="2" customFormat="1" ht="16.149999999999999" customHeight="1">
      <c r="A15" s="163" t="s">
        <v>102</v>
      </c>
      <c r="B15" s="163"/>
      <c r="C15" s="163"/>
      <c r="D15" s="163"/>
      <c r="E15" s="164"/>
      <c r="F15" s="164"/>
      <c r="G15" s="164"/>
    </row>
    <row r="16" spans="1:8" s="2" customFormat="1"/>
    <row r="17" spans="1:3" s="2" customFormat="1">
      <c r="A17" s="145" t="s">
        <v>63</v>
      </c>
      <c r="B17" s="146"/>
      <c r="C17" s="66"/>
    </row>
  </sheetData>
  <mergeCells count="3">
    <mergeCell ref="A17:B17"/>
    <mergeCell ref="A15:G15"/>
    <mergeCell ref="A1:H1"/>
  </mergeCells>
  <hyperlinks>
    <hyperlink ref="A15:D15" r:id="rId1" display="Source: National Records of Scotland Estimates of Households and Dwellings in Scotland, 201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workbookViewId="0">
      <selection sqref="A1:H1"/>
    </sheetView>
  </sheetViews>
  <sheetFormatPr defaultRowHeight="12.75"/>
  <sheetData>
    <row r="1" spans="1:8" ht="18" customHeight="1">
      <c r="A1" s="168" t="s">
        <v>94</v>
      </c>
      <c r="B1" s="156"/>
      <c r="C1" s="156"/>
      <c r="D1" s="156"/>
      <c r="E1" s="156"/>
      <c r="F1" s="156"/>
      <c r="G1" s="156"/>
      <c r="H1" s="156"/>
    </row>
    <row r="3" spans="1:8">
      <c r="A3" s="139" t="s">
        <v>0</v>
      </c>
      <c r="B3" s="140">
        <v>1961</v>
      </c>
      <c r="C3" s="140">
        <v>1971</v>
      </c>
      <c r="D3" s="140">
        <v>1981</v>
      </c>
      <c r="E3" s="140">
        <v>1991</v>
      </c>
      <c r="F3" s="140">
        <v>2001</v>
      </c>
      <c r="G3" s="141">
        <v>2011</v>
      </c>
    </row>
    <row r="4" spans="1:8">
      <c r="A4" s="64" t="s">
        <v>54</v>
      </c>
      <c r="B4" s="77">
        <v>0.14058390245487212</v>
      </c>
      <c r="C4" s="77">
        <v>0.18556872234677296</v>
      </c>
      <c r="D4" s="77">
        <v>0.21996868868761255</v>
      </c>
      <c r="E4" s="77">
        <v>0.28635033786292419</v>
      </c>
      <c r="F4" s="77">
        <v>0.32880890192067858</v>
      </c>
      <c r="G4" s="78">
        <v>0.34700000000000003</v>
      </c>
    </row>
    <row r="5" spans="1:8">
      <c r="A5" s="81" t="s">
        <v>55</v>
      </c>
      <c r="B5" s="77">
        <v>0.26450726422251764</v>
      </c>
      <c r="C5" s="77">
        <v>0.28491868616775201</v>
      </c>
      <c r="D5" s="77">
        <v>0.29490978400121842</v>
      </c>
      <c r="E5" s="77">
        <v>0.31910843790995275</v>
      </c>
      <c r="F5" s="77">
        <v>0.33080092288912832</v>
      </c>
      <c r="G5" s="78">
        <v>0.34</v>
      </c>
    </row>
    <row r="6" spans="1:8">
      <c r="A6" s="81" t="s">
        <v>56</v>
      </c>
      <c r="B6" s="77">
        <v>0.22005813416468289</v>
      </c>
      <c r="C6" s="77">
        <v>0.18811311578472889</v>
      </c>
      <c r="D6" s="77">
        <v>0.17399447684575484</v>
      </c>
      <c r="E6" s="77">
        <v>0.16641370263112301</v>
      </c>
      <c r="F6" s="77">
        <v>0.15574164578245325</v>
      </c>
      <c r="G6" s="78">
        <v>0.151</v>
      </c>
    </row>
    <row r="7" spans="1:8">
      <c r="A7" s="81" t="s">
        <v>57</v>
      </c>
      <c r="B7" s="77">
        <v>0.18457883944434286</v>
      </c>
      <c r="C7" s="77">
        <v>0.16992277854880608</v>
      </c>
      <c r="D7" s="77">
        <v>0.1832215712097186</v>
      </c>
      <c r="E7" s="77">
        <v>0.15454419445063242</v>
      </c>
      <c r="F7" s="77">
        <v>0.12889520610369457</v>
      </c>
      <c r="G7" s="78">
        <v>0.115</v>
      </c>
    </row>
    <row r="8" spans="1:8">
      <c r="A8" s="82" t="s">
        <v>58</v>
      </c>
      <c r="B8" s="79">
        <v>0.19027185971358446</v>
      </c>
      <c r="C8" s="79">
        <v>0.17147373165842261</v>
      </c>
      <c r="D8" s="79">
        <v>0.12790547925569562</v>
      </c>
      <c r="E8" s="79">
        <v>7.3583327145367694E-2</v>
      </c>
      <c r="F8" s="79">
        <v>5.5753323304045255E-2</v>
      </c>
      <c r="G8" s="80">
        <v>4.7E-2</v>
      </c>
    </row>
    <row r="9" spans="1:8">
      <c r="A9" s="138"/>
      <c r="B9" s="77"/>
      <c r="C9" s="77"/>
      <c r="D9" s="77"/>
      <c r="E9" s="77"/>
      <c r="F9" s="77"/>
      <c r="G9" s="77"/>
    </row>
    <row r="10" spans="1:8" s="2" customFormat="1">
      <c r="A10" s="167" t="s">
        <v>103</v>
      </c>
      <c r="B10" s="167"/>
      <c r="C10" s="167"/>
      <c r="D10" s="167"/>
      <c r="E10" s="167"/>
      <c r="F10" s="167"/>
      <c r="G10" s="167"/>
    </row>
    <row r="11" spans="1:8" s="2" customFormat="1" ht="8.25" customHeight="1">
      <c r="B11" s="19"/>
      <c r="C11" s="19"/>
      <c r="D11" s="19"/>
      <c r="E11" s="19"/>
      <c r="F11" s="19"/>
    </row>
    <row r="12" spans="1:8" s="2" customFormat="1">
      <c r="A12" s="145" t="s">
        <v>63</v>
      </c>
      <c r="B12" s="146"/>
      <c r="C12" s="19"/>
      <c r="D12" s="19"/>
      <c r="E12" s="19"/>
      <c r="F12" s="19"/>
    </row>
  </sheetData>
  <mergeCells count="3">
    <mergeCell ref="A12:B12"/>
    <mergeCell ref="A10:G10"/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workbookViewId="0">
      <selection sqref="A1:B1"/>
    </sheetView>
  </sheetViews>
  <sheetFormatPr defaultColWidth="9.140625" defaultRowHeight="12.75"/>
  <cols>
    <col min="1" max="1" width="20.5703125" style="2" customWidth="1"/>
    <col min="2" max="2" width="40.7109375" style="2" customWidth="1"/>
    <col min="3" max="3" width="9.140625" style="2"/>
    <col min="4" max="4" width="20.28515625" style="2" customWidth="1"/>
    <col min="5" max="5" width="33.5703125" style="2" customWidth="1"/>
    <col min="6" max="16384" width="9.140625" style="2"/>
  </cols>
  <sheetData>
    <row r="1" spans="1:8" ht="32.25" customHeight="1">
      <c r="A1" s="149" t="s">
        <v>82</v>
      </c>
      <c r="B1" s="150"/>
      <c r="D1" s="150"/>
      <c r="E1" s="169"/>
    </row>
    <row r="3" spans="1:8" s="34" customFormat="1" ht="26.25" customHeight="1">
      <c r="A3" s="40" t="s">
        <v>49</v>
      </c>
      <c r="B3" s="41" t="s">
        <v>61</v>
      </c>
      <c r="D3" s="40" t="s">
        <v>49</v>
      </c>
      <c r="E3" s="41" t="s">
        <v>61</v>
      </c>
    </row>
    <row r="4" spans="1:8">
      <c r="A4" s="42" t="s">
        <v>2</v>
      </c>
      <c r="B4" s="43">
        <v>7.4999999999999997E-2</v>
      </c>
      <c r="D4" s="94" t="s">
        <v>31</v>
      </c>
      <c r="E4" s="98">
        <v>0.14799999999999999</v>
      </c>
      <c r="H4" s="33"/>
    </row>
    <row r="5" spans="1:8">
      <c r="A5" s="44" t="s">
        <v>4</v>
      </c>
      <c r="B5" s="45">
        <v>6.9000000000000006E-2</v>
      </c>
      <c r="D5" s="94" t="s">
        <v>26</v>
      </c>
      <c r="E5" s="98">
        <v>0.13500000000000001</v>
      </c>
      <c r="H5" s="33"/>
    </row>
    <row r="6" spans="1:8">
      <c r="A6" s="44" t="s">
        <v>6</v>
      </c>
      <c r="B6" s="45">
        <v>0.13300000000000001</v>
      </c>
      <c r="D6" s="94" t="s">
        <v>6</v>
      </c>
      <c r="E6" s="98">
        <v>0.13300000000000001</v>
      </c>
      <c r="H6" s="33"/>
    </row>
    <row r="7" spans="1:8">
      <c r="A7" s="44" t="s">
        <v>8</v>
      </c>
      <c r="B7" s="45">
        <v>8.8999999999999996E-2</v>
      </c>
      <c r="D7" s="94" t="s">
        <v>21</v>
      </c>
      <c r="E7" s="98">
        <v>0.125</v>
      </c>
      <c r="H7" s="33"/>
    </row>
    <row r="8" spans="1:8">
      <c r="A8" s="44" t="s">
        <v>7</v>
      </c>
      <c r="B8" s="45">
        <v>2.5999999999999999E-2</v>
      </c>
      <c r="D8" s="94" t="s">
        <v>18</v>
      </c>
      <c r="E8" s="98">
        <v>0.11899999999999999</v>
      </c>
      <c r="H8" s="33"/>
    </row>
    <row r="9" spans="1:8">
      <c r="A9" s="44" t="s">
        <v>11</v>
      </c>
      <c r="B9" s="45">
        <v>9.2999999999999999E-2</v>
      </c>
      <c r="D9" s="94" t="s">
        <v>28</v>
      </c>
      <c r="E9" s="98">
        <v>0.111</v>
      </c>
      <c r="H9" s="33"/>
    </row>
    <row r="10" spans="1:8">
      <c r="A10" s="44" t="s">
        <v>13</v>
      </c>
      <c r="B10" s="45">
        <v>0.05</v>
      </c>
      <c r="D10" s="94" t="s">
        <v>25</v>
      </c>
      <c r="E10" s="98">
        <v>0.105</v>
      </c>
      <c r="H10" s="33"/>
    </row>
    <row r="11" spans="1:8">
      <c r="A11" s="44" t="s">
        <v>9</v>
      </c>
      <c r="B11" s="45">
        <v>3.4000000000000002E-2</v>
      </c>
      <c r="D11" s="94" t="s">
        <v>20</v>
      </c>
      <c r="E11" s="98">
        <v>0.104</v>
      </c>
      <c r="H11" s="33"/>
    </row>
    <row r="12" spans="1:8">
      <c r="A12" s="44" t="s">
        <v>16</v>
      </c>
      <c r="B12" s="45">
        <v>0.06</v>
      </c>
      <c r="D12" s="94" t="s">
        <v>27</v>
      </c>
      <c r="E12" s="98">
        <v>9.8000000000000004E-2</v>
      </c>
      <c r="H12" s="33"/>
    </row>
    <row r="13" spans="1:8">
      <c r="A13" s="44" t="s">
        <v>10</v>
      </c>
      <c r="B13" s="45">
        <v>4.7E-2</v>
      </c>
      <c r="D13" s="94" t="s">
        <v>34</v>
      </c>
      <c r="E13" s="98">
        <v>9.7000000000000003E-2</v>
      </c>
      <c r="H13" s="33"/>
    </row>
    <row r="14" spans="1:8">
      <c r="A14" s="44" t="s">
        <v>18</v>
      </c>
      <c r="B14" s="45">
        <v>0.11899999999999999</v>
      </c>
      <c r="D14" s="99" t="s">
        <v>30</v>
      </c>
      <c r="E14" s="98">
        <v>9.5000000000000001E-2</v>
      </c>
      <c r="H14" s="33"/>
    </row>
    <row r="15" spans="1:8">
      <c r="A15" s="44" t="s">
        <v>19</v>
      </c>
      <c r="B15" s="45">
        <v>6.4000000000000001E-2</v>
      </c>
      <c r="D15" s="94" t="s">
        <v>11</v>
      </c>
      <c r="E15" s="98">
        <v>9.2999999999999999E-2</v>
      </c>
    </row>
    <row r="16" spans="1:8">
      <c r="A16" s="44" t="s">
        <v>20</v>
      </c>
      <c r="B16" s="45">
        <v>0.104</v>
      </c>
      <c r="D16" s="94" t="s">
        <v>8</v>
      </c>
      <c r="E16" s="98">
        <v>8.8999999999999996E-2</v>
      </c>
      <c r="H16" s="33"/>
    </row>
    <row r="17" spans="1:8">
      <c r="A17" s="44" t="s">
        <v>21</v>
      </c>
      <c r="B17" s="45">
        <v>0.125</v>
      </c>
      <c r="D17" s="94" t="s">
        <v>32</v>
      </c>
      <c r="E17" s="98">
        <v>8.6999999999999994E-2</v>
      </c>
      <c r="H17" s="33"/>
    </row>
    <row r="18" spans="1:8">
      <c r="A18" s="44" t="s">
        <v>23</v>
      </c>
      <c r="B18" s="45">
        <v>6.6000000000000003E-2</v>
      </c>
      <c r="D18" s="94" t="s">
        <v>33</v>
      </c>
      <c r="E18" s="98">
        <v>8.2000000000000003E-2</v>
      </c>
      <c r="H18" s="33"/>
    </row>
    <row r="19" spans="1:8">
      <c r="A19" s="44" t="s">
        <v>22</v>
      </c>
      <c r="B19" s="45">
        <v>6.6000000000000003E-2</v>
      </c>
      <c r="D19" s="94" t="s">
        <v>29</v>
      </c>
      <c r="E19" s="98">
        <v>7.8E-2</v>
      </c>
      <c r="H19" s="33"/>
    </row>
    <row r="20" spans="1:8">
      <c r="A20" s="44" t="s">
        <v>12</v>
      </c>
      <c r="B20" s="45">
        <v>3.9E-2</v>
      </c>
      <c r="D20" s="96" t="s">
        <v>2</v>
      </c>
      <c r="E20" s="97">
        <v>7.4999999999999997E-2</v>
      </c>
      <c r="H20" s="33"/>
    </row>
    <row r="21" spans="1:8">
      <c r="A21" s="44" t="s">
        <v>26</v>
      </c>
      <c r="B21" s="45">
        <v>0.13500000000000001</v>
      </c>
      <c r="D21" s="94" t="s">
        <v>24</v>
      </c>
      <c r="E21" s="98">
        <v>7.0000000000000007E-2</v>
      </c>
      <c r="H21" s="33"/>
    </row>
    <row r="22" spans="1:8">
      <c r="A22" s="44" t="s">
        <v>3</v>
      </c>
      <c r="B22" s="45">
        <v>1.0999999999999999E-2</v>
      </c>
      <c r="D22" s="94" t="s">
        <v>4</v>
      </c>
      <c r="E22" s="98">
        <v>6.9000000000000006E-2</v>
      </c>
      <c r="H22" s="33"/>
    </row>
    <row r="23" spans="1:8">
      <c r="A23" s="44" t="s">
        <v>25</v>
      </c>
      <c r="B23" s="45">
        <v>0.105</v>
      </c>
      <c r="D23" s="94" t="s">
        <v>23</v>
      </c>
      <c r="E23" s="98">
        <v>6.6000000000000003E-2</v>
      </c>
      <c r="H23" s="33"/>
    </row>
    <row r="24" spans="1:8">
      <c r="A24" s="44" t="s">
        <v>28</v>
      </c>
      <c r="B24" s="45">
        <v>0.111</v>
      </c>
      <c r="D24" s="94" t="s">
        <v>22</v>
      </c>
      <c r="E24" s="98">
        <v>6.6000000000000003E-2</v>
      </c>
      <c r="H24" s="33"/>
    </row>
    <row r="25" spans="1:8">
      <c r="A25" s="44" t="s">
        <v>17</v>
      </c>
      <c r="B25" s="45">
        <v>4.8000000000000001E-2</v>
      </c>
      <c r="D25" s="94" t="s">
        <v>19</v>
      </c>
      <c r="E25" s="98">
        <v>6.4000000000000001E-2</v>
      </c>
      <c r="H25" s="33"/>
    </row>
    <row r="26" spans="1:8">
      <c r="A26" s="44" t="s">
        <v>29</v>
      </c>
      <c r="B26" s="45">
        <v>7.8E-2</v>
      </c>
      <c r="D26" s="94" t="s">
        <v>16</v>
      </c>
      <c r="E26" s="98">
        <v>0.06</v>
      </c>
      <c r="H26" s="33"/>
    </row>
    <row r="27" spans="1:8">
      <c r="A27" s="44" t="s">
        <v>31</v>
      </c>
      <c r="B27" s="45">
        <v>0.14799999999999999</v>
      </c>
      <c r="D27" s="94" t="s">
        <v>13</v>
      </c>
      <c r="E27" s="98">
        <v>0.05</v>
      </c>
      <c r="H27" s="33"/>
    </row>
    <row r="28" spans="1:8">
      <c r="A28" s="44" t="s">
        <v>32</v>
      </c>
      <c r="B28" s="45">
        <v>8.6999999999999994E-2</v>
      </c>
      <c r="D28" s="94" t="s">
        <v>15</v>
      </c>
      <c r="E28" s="98">
        <v>0.05</v>
      </c>
      <c r="H28" s="33"/>
    </row>
    <row r="29" spans="1:8">
      <c r="A29" s="46" t="s">
        <v>24</v>
      </c>
      <c r="B29" s="45">
        <v>7.0000000000000007E-2</v>
      </c>
      <c r="D29" s="94" t="s">
        <v>17</v>
      </c>
      <c r="E29" s="98">
        <v>4.8000000000000001E-2</v>
      </c>
      <c r="H29" s="33"/>
    </row>
    <row r="30" spans="1:8">
      <c r="A30" s="44" t="s">
        <v>33</v>
      </c>
      <c r="B30" s="45">
        <v>8.2000000000000003E-2</v>
      </c>
      <c r="D30" s="99" t="s">
        <v>10</v>
      </c>
      <c r="E30" s="98">
        <v>4.7E-2</v>
      </c>
      <c r="H30" s="33"/>
    </row>
    <row r="31" spans="1:8">
      <c r="A31" s="44" t="s">
        <v>27</v>
      </c>
      <c r="B31" s="45">
        <v>9.8000000000000004E-2</v>
      </c>
      <c r="D31" s="94" t="s">
        <v>14</v>
      </c>
      <c r="E31" s="98">
        <v>4.2000000000000003E-2</v>
      </c>
      <c r="H31" s="33"/>
    </row>
    <row r="32" spans="1:8">
      <c r="A32" s="44" t="s">
        <v>14</v>
      </c>
      <c r="B32" s="45">
        <v>4.2000000000000003E-2</v>
      </c>
      <c r="D32" s="94" t="s">
        <v>5</v>
      </c>
      <c r="E32" s="98">
        <v>0.04</v>
      </c>
      <c r="H32" s="33"/>
    </row>
    <row r="33" spans="1:8">
      <c r="A33" s="44" t="s">
        <v>30</v>
      </c>
      <c r="B33" s="45">
        <v>9.5000000000000001E-2</v>
      </c>
      <c r="D33" s="96" t="s">
        <v>12</v>
      </c>
      <c r="E33" s="97">
        <v>3.9E-2</v>
      </c>
      <c r="H33" s="33"/>
    </row>
    <row r="34" spans="1:8">
      <c r="A34" s="44" t="s">
        <v>15</v>
      </c>
      <c r="B34" s="45">
        <v>0.05</v>
      </c>
      <c r="D34" s="94" t="s">
        <v>9</v>
      </c>
      <c r="E34" s="98">
        <v>3.4000000000000002E-2</v>
      </c>
      <c r="H34" s="33"/>
    </row>
    <row r="35" spans="1:8">
      <c r="A35" s="44" t="s">
        <v>5</v>
      </c>
      <c r="B35" s="45">
        <v>0.04</v>
      </c>
      <c r="D35" s="94" t="s">
        <v>7</v>
      </c>
      <c r="E35" s="98">
        <v>2.5999999999999999E-2</v>
      </c>
      <c r="H35" s="33"/>
    </row>
    <row r="36" spans="1:8">
      <c r="A36" s="47" t="s">
        <v>34</v>
      </c>
      <c r="B36" s="48">
        <v>9.7000000000000003E-2</v>
      </c>
      <c r="D36" s="113" t="s">
        <v>3</v>
      </c>
      <c r="E36" s="100">
        <v>1.0999999999999999E-2</v>
      </c>
      <c r="H36" s="33"/>
    </row>
    <row r="37" spans="1:8">
      <c r="H37" s="33"/>
    </row>
    <row r="38" spans="1:8" ht="12.75" customHeight="1">
      <c r="A38" s="163" t="s">
        <v>102</v>
      </c>
      <c r="B38" s="163"/>
      <c r="C38" s="163"/>
      <c r="D38" s="163"/>
      <c r="E38" s="164"/>
      <c r="F38" s="164"/>
      <c r="G38" s="164"/>
    </row>
    <row r="40" spans="1:8">
      <c r="A40" s="145" t="s">
        <v>63</v>
      </c>
      <c r="B40" s="146"/>
    </row>
  </sheetData>
  <sortState ref="D4:E36">
    <sortCondition descending="1" ref="E4:E36"/>
  </sortState>
  <mergeCells count="4">
    <mergeCell ref="D1:E1"/>
    <mergeCell ref="A40:B40"/>
    <mergeCell ref="A1:B1"/>
    <mergeCell ref="A38:G38"/>
  </mergeCells>
  <phoneticPr fontId="6" type="noConversion"/>
  <hyperlinks>
    <hyperlink ref="A38:D38" r:id="rId1" display="Source: National Records of Scotland Estimates of Households and Dwellings in Scotland, 2013"/>
  </hyperlinks>
  <pageMargins left="0.75" right="0.75" top="1" bottom="1" header="0.5" footer="0.5"/>
  <pageSetup paperSize="9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workbookViewId="0">
      <selection sqref="A1:B1"/>
    </sheetView>
  </sheetViews>
  <sheetFormatPr defaultColWidth="9.140625" defaultRowHeight="12.75"/>
  <cols>
    <col min="1" max="1" width="18.7109375" style="65" customWidth="1"/>
    <col min="2" max="2" width="25.140625" style="65" customWidth="1"/>
    <col min="3" max="3" width="12.5703125" style="65" bestFit="1" customWidth="1"/>
    <col min="4" max="4" width="18.7109375" style="65" customWidth="1"/>
    <col min="5" max="5" width="15.7109375" style="65" customWidth="1"/>
    <col min="6" max="7" width="12.5703125" style="65" bestFit="1" customWidth="1"/>
    <col min="8" max="16384" width="9.140625" style="65"/>
  </cols>
  <sheetData>
    <row r="1" spans="1:7" ht="50.25" customHeight="1">
      <c r="A1" s="171" t="s">
        <v>83</v>
      </c>
      <c r="B1" s="171"/>
      <c r="C1" s="70"/>
      <c r="D1" s="150"/>
      <c r="E1" s="169"/>
    </row>
    <row r="2" spans="1:7">
      <c r="A2" s="67"/>
    </row>
    <row r="3" spans="1:7" ht="39" customHeight="1">
      <c r="A3" s="84" t="s">
        <v>49</v>
      </c>
      <c r="B3" s="85" t="s">
        <v>62</v>
      </c>
      <c r="D3" s="84" t="s">
        <v>49</v>
      </c>
      <c r="E3" s="85" t="s">
        <v>53</v>
      </c>
    </row>
    <row r="4" spans="1:7" ht="15.75" customHeight="1">
      <c r="A4" s="76" t="s">
        <v>2</v>
      </c>
      <c r="B4" s="71">
        <v>110974</v>
      </c>
      <c r="C4" s="72"/>
      <c r="D4" s="93" t="s">
        <v>2</v>
      </c>
      <c r="E4" s="90">
        <v>-5330</v>
      </c>
      <c r="F4" s="72"/>
      <c r="G4" s="72"/>
    </row>
    <row r="5" spans="1:7" ht="17.25" customHeight="1">
      <c r="A5" s="44" t="s">
        <v>4</v>
      </c>
      <c r="B5" s="73">
        <v>4800</v>
      </c>
      <c r="C5" s="72"/>
      <c r="D5" s="89" t="s">
        <v>20</v>
      </c>
      <c r="E5" s="91">
        <v>-2628</v>
      </c>
      <c r="F5" s="72"/>
      <c r="G5" s="72"/>
    </row>
    <row r="6" spans="1:7">
      <c r="A6" s="44" t="s">
        <v>6</v>
      </c>
      <c r="B6" s="73">
        <v>5334</v>
      </c>
      <c r="C6" s="72"/>
      <c r="D6" s="89" t="s">
        <v>22</v>
      </c>
      <c r="E6" s="91">
        <v>-1283</v>
      </c>
      <c r="F6" s="72"/>
      <c r="G6" s="72"/>
    </row>
    <row r="7" spans="1:7">
      <c r="A7" s="44" t="s">
        <v>8</v>
      </c>
      <c r="B7" s="73">
        <v>2822</v>
      </c>
      <c r="C7" s="72"/>
      <c r="D7" s="89" t="s">
        <v>12</v>
      </c>
      <c r="E7" s="91">
        <v>-1244</v>
      </c>
      <c r="F7" s="72"/>
      <c r="G7" s="72"/>
    </row>
    <row r="8" spans="1:7">
      <c r="A8" s="44" t="s">
        <v>7</v>
      </c>
      <c r="B8" s="73">
        <v>5634</v>
      </c>
      <c r="C8" s="72"/>
      <c r="D8" s="89" t="s">
        <v>5</v>
      </c>
      <c r="E8" s="91">
        <v>-476</v>
      </c>
      <c r="F8" s="72"/>
      <c r="G8" s="72"/>
    </row>
    <row r="9" spans="1:7">
      <c r="A9" s="44" t="s">
        <v>11</v>
      </c>
      <c r="B9" s="73">
        <v>726</v>
      </c>
      <c r="C9" s="72"/>
      <c r="D9" s="89" t="s">
        <v>30</v>
      </c>
      <c r="E9" s="91">
        <v>-415</v>
      </c>
      <c r="F9" s="72"/>
      <c r="G9" s="72"/>
    </row>
    <row r="10" spans="1:7" ht="18" customHeight="1">
      <c r="A10" s="44" t="s">
        <v>13</v>
      </c>
      <c r="B10" s="73">
        <v>4189</v>
      </c>
      <c r="C10" s="72"/>
      <c r="D10" s="89" t="s">
        <v>26</v>
      </c>
      <c r="E10" s="91">
        <v>-405</v>
      </c>
      <c r="F10" s="72"/>
      <c r="G10" s="72"/>
    </row>
    <row r="11" spans="1:7">
      <c r="A11" s="44" t="s">
        <v>9</v>
      </c>
      <c r="B11" s="73">
        <v>3819</v>
      </c>
      <c r="C11" s="72"/>
      <c r="D11" s="89" t="s">
        <v>29</v>
      </c>
      <c r="E11" s="91">
        <v>-285</v>
      </c>
      <c r="F11" s="72"/>
      <c r="G11" s="72"/>
    </row>
    <row r="12" spans="1:7">
      <c r="A12" s="44" t="s">
        <v>16</v>
      </c>
      <c r="B12" s="73">
        <v>1718</v>
      </c>
      <c r="C12" s="72"/>
      <c r="D12" s="89" t="s">
        <v>28</v>
      </c>
      <c r="E12" s="91">
        <v>-181</v>
      </c>
      <c r="F12" s="72"/>
      <c r="G12" s="72"/>
    </row>
    <row r="13" spans="1:7">
      <c r="A13" s="44" t="s">
        <v>10</v>
      </c>
      <c r="B13" s="73">
        <v>791</v>
      </c>
      <c r="C13" s="72"/>
      <c r="D13" s="89" t="s">
        <v>11</v>
      </c>
      <c r="E13" s="91">
        <v>-177</v>
      </c>
      <c r="F13" s="72"/>
      <c r="G13" s="72"/>
    </row>
    <row r="14" spans="1:7">
      <c r="A14" s="44" t="s">
        <v>18</v>
      </c>
      <c r="B14" s="73">
        <v>1405</v>
      </c>
      <c r="C14" s="72"/>
      <c r="D14" s="89" t="s">
        <v>14</v>
      </c>
      <c r="E14" s="91">
        <v>-141</v>
      </c>
      <c r="F14" s="72"/>
      <c r="G14" s="72"/>
    </row>
    <row r="15" spans="1:7" ht="19.5" customHeight="1">
      <c r="A15" s="44" t="s">
        <v>19</v>
      </c>
      <c r="B15" s="73">
        <v>614</v>
      </c>
      <c r="C15" s="72"/>
      <c r="D15" s="89" t="s">
        <v>3</v>
      </c>
      <c r="E15" s="91">
        <v>-136</v>
      </c>
      <c r="F15" s="72"/>
      <c r="G15" s="72"/>
    </row>
    <row r="16" spans="1:7">
      <c r="A16" s="44" t="s">
        <v>20</v>
      </c>
      <c r="B16" s="73">
        <v>10102</v>
      </c>
      <c r="C16" s="72"/>
      <c r="D16" s="89" t="s">
        <v>17</v>
      </c>
      <c r="E16" s="91">
        <v>-89</v>
      </c>
      <c r="F16" s="72"/>
      <c r="G16" s="72"/>
    </row>
    <row r="17" spans="1:7">
      <c r="A17" s="44" t="s">
        <v>21</v>
      </c>
      <c r="B17" s="73">
        <v>1744</v>
      </c>
      <c r="C17" s="72"/>
      <c r="D17" s="89" t="s">
        <v>6</v>
      </c>
      <c r="E17" s="91">
        <v>-68</v>
      </c>
      <c r="F17" s="72"/>
      <c r="G17" s="72"/>
    </row>
    <row r="18" spans="1:7">
      <c r="A18" s="44" t="s">
        <v>23</v>
      </c>
      <c r="B18" s="73">
        <v>1862</v>
      </c>
      <c r="C18" s="72"/>
      <c r="D18" s="89" t="s">
        <v>9</v>
      </c>
      <c r="E18" s="91">
        <v>-55</v>
      </c>
      <c r="F18" s="72"/>
      <c r="G18" s="72"/>
    </row>
    <row r="19" spans="1:7">
      <c r="A19" s="44" t="s">
        <v>22</v>
      </c>
      <c r="B19" s="73">
        <v>8178</v>
      </c>
      <c r="C19" s="72"/>
      <c r="D19" s="94" t="s">
        <v>34</v>
      </c>
      <c r="E19" s="91">
        <v>-36</v>
      </c>
      <c r="F19" s="72"/>
      <c r="G19" s="72"/>
    </row>
    <row r="20" spans="1:7" ht="21" customHeight="1">
      <c r="A20" s="44" t="s">
        <v>12</v>
      </c>
      <c r="B20" s="73">
        <v>12534</v>
      </c>
      <c r="C20" s="72"/>
      <c r="D20" s="89" t="s">
        <v>19</v>
      </c>
      <c r="E20" s="91">
        <v>-34</v>
      </c>
      <c r="F20" s="72"/>
      <c r="G20" s="72"/>
    </row>
    <row r="21" spans="1:7">
      <c r="A21" s="44" t="s">
        <v>26</v>
      </c>
      <c r="B21" s="73">
        <v>7985</v>
      </c>
      <c r="C21" s="72"/>
      <c r="D21" s="89" t="s">
        <v>33</v>
      </c>
      <c r="E21" s="91">
        <v>-31</v>
      </c>
      <c r="F21" s="72"/>
      <c r="G21" s="72"/>
    </row>
    <row r="22" spans="1:7">
      <c r="A22" s="44" t="s">
        <v>3</v>
      </c>
      <c r="B22" s="73">
        <v>2868</v>
      </c>
      <c r="C22" s="72"/>
      <c r="D22" s="89" t="s">
        <v>32</v>
      </c>
      <c r="E22" s="91">
        <v>-23</v>
      </c>
      <c r="F22" s="72"/>
      <c r="G22" s="72"/>
    </row>
    <row r="23" spans="1:7">
      <c r="A23" s="44" t="s">
        <v>25</v>
      </c>
      <c r="B23" s="73">
        <v>916</v>
      </c>
      <c r="C23" s="72"/>
      <c r="D23" s="89" t="s">
        <v>10</v>
      </c>
      <c r="E23" s="91">
        <v>-3</v>
      </c>
      <c r="F23" s="72"/>
      <c r="G23" s="72"/>
    </row>
    <row r="24" spans="1:7">
      <c r="A24" s="44" t="s">
        <v>28</v>
      </c>
      <c r="B24" s="73">
        <v>2603</v>
      </c>
      <c r="C24" s="72"/>
      <c r="D24" s="89" t="s">
        <v>31</v>
      </c>
      <c r="E24" s="91">
        <v>1</v>
      </c>
      <c r="F24" s="72"/>
      <c r="G24" s="72"/>
    </row>
    <row r="25" spans="1:7" ht="21" customHeight="1">
      <c r="A25" s="44" t="s">
        <v>17</v>
      </c>
      <c r="B25" s="73">
        <v>3889</v>
      </c>
      <c r="C25" s="72"/>
      <c r="D25" s="89" t="s">
        <v>25</v>
      </c>
      <c r="E25" s="91">
        <v>23</v>
      </c>
      <c r="F25" s="72"/>
      <c r="G25" s="72"/>
    </row>
    <row r="26" spans="1:7">
      <c r="A26" s="44" t="s">
        <v>29</v>
      </c>
      <c r="B26" s="73">
        <v>2429</v>
      </c>
      <c r="C26" s="72"/>
      <c r="D26" s="89" t="s">
        <v>18</v>
      </c>
      <c r="E26" s="91">
        <v>31</v>
      </c>
      <c r="F26" s="72"/>
      <c r="G26" s="72"/>
    </row>
    <row r="27" spans="1:7">
      <c r="A27" s="44" t="s">
        <v>31</v>
      </c>
      <c r="B27" s="73">
        <v>1084</v>
      </c>
      <c r="C27" s="72"/>
      <c r="D27" s="89" t="s">
        <v>24</v>
      </c>
      <c r="E27" s="91">
        <v>37</v>
      </c>
      <c r="F27" s="72"/>
      <c r="G27" s="72"/>
    </row>
    <row r="28" spans="1:7">
      <c r="A28" s="44" t="s">
        <v>32</v>
      </c>
      <c r="B28" s="73">
        <v>4210</v>
      </c>
      <c r="C28" s="72"/>
      <c r="D28" s="89" t="s">
        <v>27</v>
      </c>
      <c r="E28" s="91">
        <v>40</v>
      </c>
      <c r="F28" s="72"/>
      <c r="G28" s="72"/>
    </row>
    <row r="29" spans="1:7">
      <c r="A29" s="44" t="s">
        <v>24</v>
      </c>
      <c r="B29" s="73">
        <v>3371</v>
      </c>
      <c r="C29" s="72"/>
      <c r="D29" s="89" t="s">
        <v>15</v>
      </c>
      <c r="E29" s="91">
        <v>77</v>
      </c>
      <c r="F29" s="72"/>
      <c r="G29" s="72"/>
    </row>
    <row r="30" spans="1:7" ht="20.25" customHeight="1">
      <c r="A30" s="44" t="s">
        <v>33</v>
      </c>
      <c r="B30" s="73">
        <v>3929</v>
      </c>
      <c r="C30" s="72"/>
      <c r="D30" s="89" t="s">
        <v>21</v>
      </c>
      <c r="E30" s="91">
        <v>80</v>
      </c>
      <c r="F30" s="72"/>
      <c r="G30" s="72"/>
    </row>
    <row r="31" spans="1:7">
      <c r="A31" s="44" t="s">
        <v>27</v>
      </c>
      <c r="B31" s="73">
        <v>618</v>
      </c>
      <c r="C31" s="72"/>
      <c r="D31" s="89" t="s">
        <v>8</v>
      </c>
      <c r="E31" s="91">
        <v>119</v>
      </c>
      <c r="F31" s="72"/>
      <c r="G31" s="72"/>
    </row>
    <row r="32" spans="1:7">
      <c r="A32" s="44" t="s">
        <v>14</v>
      </c>
      <c r="B32" s="73">
        <v>1745</v>
      </c>
      <c r="C32" s="72"/>
      <c r="D32" s="89" t="s">
        <v>23</v>
      </c>
      <c r="E32" s="91">
        <v>224</v>
      </c>
      <c r="F32" s="72"/>
      <c r="G32" s="72"/>
    </row>
    <row r="33" spans="1:7">
      <c r="A33" s="44" t="s">
        <v>30</v>
      </c>
      <c r="B33" s="73">
        <v>3792</v>
      </c>
      <c r="C33" s="72"/>
      <c r="D33" s="89" t="s">
        <v>13</v>
      </c>
      <c r="E33" s="91">
        <v>249</v>
      </c>
      <c r="F33" s="72"/>
      <c r="G33" s="72"/>
    </row>
    <row r="34" spans="1:7">
      <c r="A34" s="44" t="s">
        <v>15</v>
      </c>
      <c r="B34" s="73">
        <v>1616</v>
      </c>
      <c r="C34" s="72"/>
      <c r="D34" s="89" t="s">
        <v>16</v>
      </c>
      <c r="E34" s="91">
        <v>301</v>
      </c>
      <c r="F34" s="72"/>
      <c r="G34" s="72"/>
    </row>
    <row r="35" spans="1:7" ht="18" customHeight="1">
      <c r="A35" s="44" t="s">
        <v>5</v>
      </c>
      <c r="B35" s="73">
        <v>1824</v>
      </c>
      <c r="C35" s="72"/>
      <c r="D35" s="89" t="s">
        <v>7</v>
      </c>
      <c r="E35" s="91">
        <v>393</v>
      </c>
      <c r="F35" s="72"/>
      <c r="G35" s="72"/>
    </row>
    <row r="36" spans="1:7">
      <c r="A36" s="47" t="s">
        <v>34</v>
      </c>
      <c r="B36" s="74">
        <v>1823</v>
      </c>
      <c r="C36" s="72"/>
      <c r="D36" s="95" t="s">
        <v>4</v>
      </c>
      <c r="E36" s="92">
        <v>805</v>
      </c>
      <c r="F36" s="72"/>
      <c r="G36" s="72"/>
    </row>
    <row r="37" spans="1:7" s="75" customFormat="1" ht="18.75" customHeight="1"/>
    <row r="38" spans="1:7" s="2" customFormat="1" ht="15" customHeight="1">
      <c r="A38" s="163" t="s">
        <v>104</v>
      </c>
      <c r="B38" s="163"/>
      <c r="C38" s="170"/>
      <c r="D38" s="170"/>
      <c r="E38" s="170"/>
      <c r="F38" s="10"/>
      <c r="G38" s="10"/>
    </row>
    <row r="39" spans="1:7" s="2" customFormat="1"/>
    <row r="40" spans="1:7" s="2" customFormat="1">
      <c r="A40" s="145" t="s">
        <v>63</v>
      </c>
      <c r="B40" s="146"/>
    </row>
  </sheetData>
  <sortState ref="D5:E36">
    <sortCondition ref="E5:E36"/>
  </sortState>
  <mergeCells count="4">
    <mergeCell ref="D1:E1"/>
    <mergeCell ref="A40:B40"/>
    <mergeCell ref="A38:E38"/>
    <mergeCell ref="A1:B1"/>
  </mergeCells>
  <hyperlinks>
    <hyperlink ref="A38:E38" r:id="rId1" display="Source: National Records of Scotland Estimates of Households and Dwellings in Scotland, 2013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4"/>
  <sheetViews>
    <sheetView zoomScaleNormal="100" workbookViewId="0">
      <selection sqref="A1:F1"/>
    </sheetView>
  </sheetViews>
  <sheetFormatPr defaultColWidth="9.140625" defaultRowHeight="12.75"/>
  <cols>
    <col min="1" max="1" width="18.85546875" style="2" customWidth="1"/>
    <col min="2" max="2" width="12.28515625" style="28" customWidth="1"/>
    <col min="3" max="3" width="10.42578125" style="28" customWidth="1"/>
    <col min="4" max="5" width="10.140625" style="28" customWidth="1"/>
    <col min="6" max="6" width="13" style="28" customWidth="1"/>
    <col min="7" max="7" width="9.140625" style="2"/>
    <col min="8" max="8" width="18.85546875" style="2" customWidth="1"/>
    <col min="9" max="9" width="12.7109375" style="2" customWidth="1"/>
    <col min="10" max="14" width="9.140625" style="2"/>
    <col min="15" max="15" width="13.28515625" style="2" customWidth="1"/>
    <col min="16" max="16" width="9.140625" style="2"/>
    <col min="17" max="17" width="19.7109375" style="2" customWidth="1"/>
    <col min="18" max="18" width="12" style="2" customWidth="1"/>
    <col min="19" max="23" width="9.140625" style="2"/>
    <col min="24" max="24" width="13.5703125" style="2" customWidth="1"/>
    <col min="25" max="32" width="9.140625" style="2"/>
    <col min="33" max="39" width="13.42578125" style="2" bestFit="1" customWidth="1"/>
    <col min="40" max="16384" width="9.140625" style="2"/>
  </cols>
  <sheetData>
    <row r="1" spans="1:39" s="1" customFormat="1" ht="32.25" customHeight="1">
      <c r="A1" s="172" t="s">
        <v>95</v>
      </c>
      <c r="B1" s="172"/>
      <c r="C1" s="172"/>
      <c r="D1" s="172"/>
      <c r="E1" s="172"/>
      <c r="F1" s="172"/>
      <c r="H1" s="172" t="s">
        <v>35</v>
      </c>
      <c r="I1" s="172"/>
      <c r="J1" s="172"/>
      <c r="K1" s="172"/>
      <c r="L1" s="172"/>
      <c r="M1" s="172"/>
      <c r="N1" s="172"/>
      <c r="O1" s="172"/>
      <c r="P1" s="25"/>
      <c r="Q1" s="172" t="s">
        <v>72</v>
      </c>
      <c r="R1" s="172"/>
      <c r="S1" s="172"/>
      <c r="T1" s="172"/>
      <c r="U1" s="172"/>
      <c r="V1" s="172"/>
      <c r="W1" s="172"/>
      <c r="X1" s="172"/>
    </row>
    <row r="2" spans="1:39" ht="12.75" customHeight="1">
      <c r="A2" s="14"/>
      <c r="B2" s="14"/>
      <c r="C2" s="14"/>
      <c r="D2" s="14"/>
      <c r="E2" s="14"/>
      <c r="F2" s="14"/>
      <c r="H2" s="16"/>
      <c r="I2" s="16"/>
      <c r="J2" s="16"/>
      <c r="K2" s="16"/>
      <c r="L2" s="16"/>
      <c r="M2" s="16"/>
      <c r="N2" s="16"/>
      <c r="O2" s="16"/>
      <c r="Q2" s="16"/>
      <c r="R2" s="16"/>
      <c r="S2" s="16"/>
      <c r="T2" s="16"/>
      <c r="U2" s="16"/>
      <c r="V2" s="16"/>
      <c r="W2" s="16"/>
      <c r="X2" s="16"/>
    </row>
    <row r="3" spans="1:39" s="22" customFormat="1" ht="25.5">
      <c r="A3" s="50" t="s">
        <v>49</v>
      </c>
      <c r="B3" s="51" t="s">
        <v>36</v>
      </c>
      <c r="C3" s="51" t="s">
        <v>37</v>
      </c>
      <c r="D3" s="51" t="s">
        <v>38</v>
      </c>
      <c r="E3" s="51" t="s">
        <v>39</v>
      </c>
      <c r="F3" s="51" t="s">
        <v>40</v>
      </c>
      <c r="H3" s="49" t="s">
        <v>49</v>
      </c>
      <c r="I3" s="49" t="s">
        <v>36</v>
      </c>
      <c r="J3" s="58" t="s">
        <v>41</v>
      </c>
      <c r="K3" s="58" t="s">
        <v>42</v>
      </c>
      <c r="L3" s="58" t="s">
        <v>43</v>
      </c>
      <c r="M3" s="58" t="s">
        <v>44</v>
      </c>
      <c r="N3" s="49" t="s">
        <v>45</v>
      </c>
      <c r="O3" s="49" t="s">
        <v>40</v>
      </c>
      <c r="Q3" s="49" t="s">
        <v>49</v>
      </c>
      <c r="R3" s="49" t="s">
        <v>36</v>
      </c>
      <c r="S3" s="58" t="s">
        <v>41</v>
      </c>
      <c r="T3" s="58" t="s">
        <v>42</v>
      </c>
      <c r="U3" s="58" t="s">
        <v>43</v>
      </c>
      <c r="V3" s="58" t="s">
        <v>44</v>
      </c>
      <c r="W3" s="49" t="s">
        <v>45</v>
      </c>
      <c r="X3" s="49" t="s">
        <v>40</v>
      </c>
    </row>
    <row r="4" spans="1:39" s="17" customFormat="1">
      <c r="A4" s="52" t="s">
        <v>4</v>
      </c>
      <c r="B4" s="53">
        <v>7.5805999999999998E-3</v>
      </c>
      <c r="C4" s="53">
        <v>1.53361E-2</v>
      </c>
      <c r="D4" s="53">
        <v>2.6025199999999998E-2</v>
      </c>
      <c r="E4" s="53">
        <v>4.00492E-2</v>
      </c>
      <c r="F4" s="53">
        <v>6.6088999999999995E-2</v>
      </c>
      <c r="H4" s="52" t="s">
        <v>4</v>
      </c>
      <c r="I4" s="59">
        <f>B4</f>
        <v>7.5805999999999998E-3</v>
      </c>
      <c r="J4" s="59">
        <f>C4-B4</f>
        <v>7.7555000000000002E-3</v>
      </c>
      <c r="K4" s="59">
        <f>D4-C4</f>
        <v>1.0689099999999998E-2</v>
      </c>
      <c r="L4" s="59">
        <f>E4-D4</f>
        <v>1.4024000000000002E-2</v>
      </c>
      <c r="M4" s="59">
        <f>F4-E4</f>
        <v>2.6039799999999995E-2</v>
      </c>
      <c r="N4" s="59">
        <f>D4</f>
        <v>2.6025199999999998E-2</v>
      </c>
      <c r="O4" s="59">
        <f>F4</f>
        <v>6.6088999999999995E-2</v>
      </c>
      <c r="Q4" s="101" t="s">
        <v>19</v>
      </c>
      <c r="R4" s="104">
        <v>0</v>
      </c>
      <c r="S4" s="104">
        <v>3.9937999999999996E-3</v>
      </c>
      <c r="T4" s="104">
        <v>4.3943000000000012E-3</v>
      </c>
      <c r="U4" s="104">
        <v>5.4016999999999989E-3</v>
      </c>
      <c r="V4" s="104">
        <v>9.0729999999999995E-3</v>
      </c>
      <c r="W4" s="104">
        <v>8.3881000000000008E-3</v>
      </c>
      <c r="X4" s="104">
        <v>2.2862799999999999E-2</v>
      </c>
      <c r="AG4" s="26"/>
      <c r="AH4" s="26"/>
      <c r="AI4" s="26"/>
      <c r="AJ4" s="26"/>
      <c r="AK4" s="26"/>
      <c r="AL4" s="26"/>
      <c r="AM4" s="26"/>
    </row>
    <row r="5" spans="1:39" s="17" customFormat="1">
      <c r="A5" s="54" t="s">
        <v>6</v>
      </c>
      <c r="B5" s="55">
        <v>5.0638000000000002E-3</v>
      </c>
      <c r="C5" s="55">
        <v>1.7426400000000002E-2</v>
      </c>
      <c r="D5" s="55">
        <v>3.1451899999999998E-2</v>
      </c>
      <c r="E5" s="55">
        <v>4.6312600000000002E-2</v>
      </c>
      <c r="F5" s="55">
        <v>7.7428399999999994E-2</v>
      </c>
      <c r="H5" s="54" t="s">
        <v>6</v>
      </c>
      <c r="I5" s="60">
        <f t="shared" ref="I5:I35" si="0">B5</f>
        <v>5.0638000000000002E-3</v>
      </c>
      <c r="J5" s="60">
        <f t="shared" ref="J5:M35" si="1">C5-B5</f>
        <v>1.2362600000000001E-2</v>
      </c>
      <c r="K5" s="60">
        <f t="shared" si="1"/>
        <v>1.4025499999999996E-2</v>
      </c>
      <c r="L5" s="60">
        <f t="shared" si="1"/>
        <v>1.4860700000000004E-2</v>
      </c>
      <c r="M5" s="60">
        <f t="shared" si="1"/>
        <v>3.1115799999999992E-2</v>
      </c>
      <c r="N5" s="60">
        <f t="shared" ref="N5:N35" si="2">D5</f>
        <v>3.1451899999999998E-2</v>
      </c>
      <c r="O5" s="60">
        <f t="shared" ref="O5:O35" si="3">F5</f>
        <v>7.7428399999999994E-2</v>
      </c>
      <c r="Q5" s="102" t="s">
        <v>10</v>
      </c>
      <c r="R5" s="105">
        <v>0</v>
      </c>
      <c r="S5" s="105">
        <v>5.8217E-3</v>
      </c>
      <c r="T5" s="105">
        <v>4.5063000000000004E-3</v>
      </c>
      <c r="U5" s="105">
        <v>4.9207999999999995E-3</v>
      </c>
      <c r="V5" s="105">
        <v>1.3595699999999999E-2</v>
      </c>
      <c r="W5" s="105">
        <v>1.0328E-2</v>
      </c>
      <c r="X5" s="105">
        <v>2.8844499999999999E-2</v>
      </c>
      <c r="AG5" s="26"/>
      <c r="AH5" s="26"/>
      <c r="AI5" s="26"/>
      <c r="AJ5" s="26"/>
      <c r="AK5" s="26"/>
      <c r="AL5" s="26"/>
      <c r="AM5" s="26"/>
    </row>
    <row r="6" spans="1:39" s="17" customFormat="1">
      <c r="A6" s="54" t="s">
        <v>8</v>
      </c>
      <c r="B6" s="55">
        <v>6.9928999999999998E-3</v>
      </c>
      <c r="C6" s="55">
        <v>2.1086400000000002E-2</v>
      </c>
      <c r="D6" s="55">
        <v>3.2926299999999999E-2</v>
      </c>
      <c r="E6" s="55">
        <v>5.2651499999999997E-2</v>
      </c>
      <c r="F6" s="55">
        <v>8.76614E-2</v>
      </c>
      <c r="H6" s="54" t="s">
        <v>8</v>
      </c>
      <c r="I6" s="60">
        <f t="shared" si="0"/>
        <v>6.9928999999999998E-3</v>
      </c>
      <c r="J6" s="60">
        <f t="shared" si="1"/>
        <v>1.4093500000000002E-2</v>
      </c>
      <c r="K6" s="60">
        <f t="shared" si="1"/>
        <v>1.1839899999999997E-2</v>
      </c>
      <c r="L6" s="60">
        <f t="shared" si="1"/>
        <v>1.9725199999999998E-2</v>
      </c>
      <c r="M6" s="60">
        <f t="shared" si="1"/>
        <v>3.5009900000000004E-2</v>
      </c>
      <c r="N6" s="60">
        <f t="shared" si="2"/>
        <v>3.2926299999999999E-2</v>
      </c>
      <c r="O6" s="60">
        <f t="shared" si="3"/>
        <v>8.76614E-2</v>
      </c>
      <c r="Q6" s="102" t="s">
        <v>29</v>
      </c>
      <c r="R6" s="105">
        <v>0</v>
      </c>
      <c r="S6" s="105">
        <v>5.7039999999999999E-3</v>
      </c>
      <c r="T6" s="105">
        <v>5.5756000000000009E-3</v>
      </c>
      <c r="U6" s="105">
        <v>6.010999999999999E-3</v>
      </c>
      <c r="V6" s="105">
        <v>1.2678499999999999E-2</v>
      </c>
      <c r="W6" s="105">
        <v>1.1279600000000001E-2</v>
      </c>
      <c r="X6" s="105">
        <v>2.9969099999999999E-2</v>
      </c>
      <c r="AG6" s="26"/>
      <c r="AH6" s="26"/>
      <c r="AI6" s="26"/>
      <c r="AJ6" s="26"/>
      <c r="AK6" s="26"/>
      <c r="AL6" s="26"/>
      <c r="AM6" s="26"/>
    </row>
    <row r="7" spans="1:39" s="17" customFormat="1">
      <c r="A7" s="54" t="s">
        <v>7</v>
      </c>
      <c r="B7" s="55">
        <v>8.0248999999999997E-3</v>
      </c>
      <c r="C7" s="55">
        <v>2.85008E-2</v>
      </c>
      <c r="D7" s="55">
        <v>4.4236499999999998E-2</v>
      </c>
      <c r="E7" s="55">
        <v>6.3333E-2</v>
      </c>
      <c r="F7" s="55">
        <v>9.69029E-2</v>
      </c>
      <c r="H7" s="54" t="s">
        <v>7</v>
      </c>
      <c r="I7" s="60">
        <f t="shared" si="0"/>
        <v>8.0248999999999997E-3</v>
      </c>
      <c r="J7" s="60">
        <f t="shared" si="1"/>
        <v>2.0475899999999998E-2</v>
      </c>
      <c r="K7" s="60">
        <f t="shared" si="1"/>
        <v>1.5735699999999998E-2</v>
      </c>
      <c r="L7" s="60">
        <f t="shared" si="1"/>
        <v>1.9096500000000002E-2</v>
      </c>
      <c r="M7" s="60">
        <f t="shared" si="1"/>
        <v>3.35699E-2</v>
      </c>
      <c r="N7" s="60">
        <f t="shared" si="2"/>
        <v>4.4236499999999998E-2</v>
      </c>
      <c r="O7" s="60">
        <f t="shared" si="3"/>
        <v>9.69029E-2</v>
      </c>
      <c r="Q7" s="102" t="s">
        <v>20</v>
      </c>
      <c r="R7" s="105">
        <v>3.539E-3</v>
      </c>
      <c r="S7" s="105">
        <v>7.2969000000000003E-3</v>
      </c>
      <c r="T7" s="105">
        <v>4.9291000000000005E-3</v>
      </c>
      <c r="U7" s="105">
        <v>5.153399999999999E-3</v>
      </c>
      <c r="V7" s="105">
        <v>9.4043000000000009E-3</v>
      </c>
      <c r="W7" s="105">
        <v>1.5765000000000001E-2</v>
      </c>
      <c r="X7" s="105">
        <v>3.0322700000000001E-2</v>
      </c>
      <c r="AG7" s="26"/>
      <c r="AH7" s="26"/>
      <c r="AI7" s="26"/>
      <c r="AJ7" s="26"/>
      <c r="AK7" s="26"/>
      <c r="AL7" s="26"/>
      <c r="AM7" s="26"/>
    </row>
    <row r="8" spans="1:39" s="17" customFormat="1">
      <c r="A8" s="54" t="s">
        <v>11</v>
      </c>
      <c r="B8" s="55">
        <v>3.9950000000000003E-3</v>
      </c>
      <c r="C8" s="55">
        <v>1.51951E-2</v>
      </c>
      <c r="D8" s="55">
        <v>2.05814E-2</v>
      </c>
      <c r="E8" s="55">
        <v>2.56598E-2</v>
      </c>
      <c r="F8" s="55">
        <v>4.4283900000000001E-2</v>
      </c>
      <c r="H8" s="54" t="s">
        <v>11</v>
      </c>
      <c r="I8" s="60">
        <f t="shared" si="0"/>
        <v>3.9950000000000003E-3</v>
      </c>
      <c r="J8" s="60">
        <f t="shared" si="1"/>
        <v>1.1200099999999999E-2</v>
      </c>
      <c r="K8" s="60">
        <f t="shared" si="1"/>
        <v>5.3863000000000001E-3</v>
      </c>
      <c r="L8" s="60">
        <f t="shared" si="1"/>
        <v>5.0784000000000003E-3</v>
      </c>
      <c r="M8" s="60">
        <f t="shared" si="1"/>
        <v>1.8624100000000001E-2</v>
      </c>
      <c r="N8" s="60">
        <f t="shared" si="2"/>
        <v>2.05814E-2</v>
      </c>
      <c r="O8" s="60">
        <f t="shared" si="3"/>
        <v>4.4283900000000001E-2</v>
      </c>
      <c r="Q8" s="102" t="s">
        <v>14</v>
      </c>
      <c r="R8" s="105">
        <v>5.7305999999999998E-3</v>
      </c>
      <c r="S8" s="105">
        <v>5.2182999999999995E-3</v>
      </c>
      <c r="T8" s="105">
        <v>4.9744000000000021E-3</v>
      </c>
      <c r="U8" s="105">
        <v>9.9153999999999978E-3</v>
      </c>
      <c r="V8" s="105">
        <v>2.1776700000000003E-2</v>
      </c>
      <c r="W8" s="105">
        <v>1.5923300000000001E-2</v>
      </c>
      <c r="X8" s="105">
        <v>4.7615400000000002E-2</v>
      </c>
      <c r="AG8" s="26"/>
      <c r="AH8" s="26"/>
      <c r="AI8" s="26"/>
      <c r="AJ8" s="26"/>
      <c r="AK8" s="26"/>
      <c r="AL8" s="26"/>
      <c r="AM8" s="26"/>
    </row>
    <row r="9" spans="1:39" s="17" customFormat="1">
      <c r="A9" s="54" t="s">
        <v>13</v>
      </c>
      <c r="B9" s="55">
        <v>1.07305E-2</v>
      </c>
      <c r="C9" s="55">
        <v>2.2620500000000002E-2</v>
      </c>
      <c r="D9" s="55">
        <v>3.04163E-2</v>
      </c>
      <c r="E9" s="55">
        <v>4.2371600000000002E-2</v>
      </c>
      <c r="F9" s="55">
        <v>6.7660799999999993E-2</v>
      </c>
      <c r="H9" s="54" t="s">
        <v>13</v>
      </c>
      <c r="I9" s="60">
        <f t="shared" si="0"/>
        <v>1.07305E-2</v>
      </c>
      <c r="J9" s="60">
        <f t="shared" si="1"/>
        <v>1.1890000000000001E-2</v>
      </c>
      <c r="K9" s="60">
        <f t="shared" si="1"/>
        <v>7.7957999999999986E-3</v>
      </c>
      <c r="L9" s="60">
        <f t="shared" si="1"/>
        <v>1.1955300000000002E-2</v>
      </c>
      <c r="M9" s="60">
        <f t="shared" si="1"/>
        <v>2.5289199999999991E-2</v>
      </c>
      <c r="N9" s="60">
        <f t="shared" si="2"/>
        <v>3.04163E-2</v>
      </c>
      <c r="O9" s="60">
        <f t="shared" si="3"/>
        <v>6.7660799999999993E-2</v>
      </c>
      <c r="Q9" s="102" t="s">
        <v>25</v>
      </c>
      <c r="R9" s="105">
        <v>2.9315000000000001E-3</v>
      </c>
      <c r="S9" s="105">
        <v>4.8865000000000002E-3</v>
      </c>
      <c r="T9" s="105">
        <v>8.9782999999999998E-3</v>
      </c>
      <c r="U9" s="105">
        <v>1.2822799999999999E-2</v>
      </c>
      <c r="V9" s="105">
        <v>3.06184E-2</v>
      </c>
      <c r="W9" s="105">
        <v>1.67963E-2</v>
      </c>
      <c r="X9" s="105">
        <v>6.0237499999999999E-2</v>
      </c>
      <c r="AG9" s="26"/>
      <c r="AH9" s="26"/>
      <c r="AI9" s="26"/>
      <c r="AJ9" s="26"/>
      <c r="AK9" s="26"/>
      <c r="AL9" s="26"/>
      <c r="AM9" s="26"/>
    </row>
    <row r="10" spans="1:39" s="17" customFormat="1">
      <c r="A10" s="54" t="s">
        <v>9</v>
      </c>
      <c r="B10" s="55">
        <v>5.2091999999999998E-3</v>
      </c>
      <c r="C10" s="55">
        <v>1.50779E-2</v>
      </c>
      <c r="D10" s="55">
        <v>2.39235E-2</v>
      </c>
      <c r="E10" s="55">
        <v>3.7013600000000001E-2</v>
      </c>
      <c r="F10" s="55">
        <v>6.2748799999999993E-2</v>
      </c>
      <c r="H10" s="54" t="s">
        <v>9</v>
      </c>
      <c r="I10" s="60">
        <f t="shared" si="0"/>
        <v>5.2091999999999998E-3</v>
      </c>
      <c r="J10" s="60">
        <f t="shared" si="1"/>
        <v>9.8687000000000011E-3</v>
      </c>
      <c r="K10" s="60">
        <f t="shared" si="1"/>
        <v>8.8456000000000003E-3</v>
      </c>
      <c r="L10" s="60">
        <f t="shared" si="1"/>
        <v>1.30901E-2</v>
      </c>
      <c r="M10" s="60">
        <f t="shared" si="1"/>
        <v>2.5735199999999993E-2</v>
      </c>
      <c r="N10" s="60">
        <f t="shared" si="2"/>
        <v>2.39235E-2</v>
      </c>
      <c r="O10" s="60">
        <f t="shared" si="3"/>
        <v>6.2748799999999993E-2</v>
      </c>
      <c r="Q10" s="102" t="s">
        <v>30</v>
      </c>
      <c r="R10" s="105">
        <v>3.3804E-3</v>
      </c>
      <c r="S10" s="105">
        <v>7.5233000000000001E-3</v>
      </c>
      <c r="T10" s="105">
        <v>6.1484999999999995E-3</v>
      </c>
      <c r="U10" s="105">
        <v>9.9672999999999984E-3</v>
      </c>
      <c r="V10" s="105">
        <v>2.04481E-2</v>
      </c>
      <c r="W10" s="105">
        <v>1.70522E-2</v>
      </c>
      <c r="X10" s="105">
        <v>4.7467599999999999E-2</v>
      </c>
      <c r="AG10" s="26"/>
      <c r="AH10" s="26"/>
      <c r="AI10" s="26"/>
      <c r="AJ10" s="26"/>
      <c r="AK10" s="26"/>
      <c r="AL10" s="26"/>
      <c r="AM10" s="26"/>
    </row>
    <row r="11" spans="1:39" s="17" customFormat="1">
      <c r="A11" s="54" t="s">
        <v>16</v>
      </c>
      <c r="B11" s="55">
        <v>7.5027999999999996E-3</v>
      </c>
      <c r="C11" s="55">
        <v>1.5882E-2</v>
      </c>
      <c r="D11" s="55">
        <v>2.3862000000000001E-2</v>
      </c>
      <c r="E11" s="55">
        <v>3.7788099999999998E-2</v>
      </c>
      <c r="F11" s="55">
        <v>7.0817500000000005E-2</v>
      </c>
      <c r="H11" s="54" t="s">
        <v>16</v>
      </c>
      <c r="I11" s="60">
        <f t="shared" si="0"/>
        <v>7.5027999999999996E-3</v>
      </c>
      <c r="J11" s="60">
        <f t="shared" si="1"/>
        <v>8.3791999999999998E-3</v>
      </c>
      <c r="K11" s="60">
        <f t="shared" si="1"/>
        <v>7.980000000000001E-3</v>
      </c>
      <c r="L11" s="60">
        <f t="shared" si="1"/>
        <v>1.3926099999999997E-2</v>
      </c>
      <c r="M11" s="60">
        <f t="shared" si="1"/>
        <v>3.3029400000000007E-2</v>
      </c>
      <c r="N11" s="60">
        <f t="shared" si="2"/>
        <v>2.3862000000000001E-2</v>
      </c>
      <c r="O11" s="60">
        <f t="shared" si="3"/>
        <v>7.0817500000000005E-2</v>
      </c>
      <c r="Q11" s="102" t="s">
        <v>12</v>
      </c>
      <c r="R11" s="105">
        <v>4.0793000000000001E-3</v>
      </c>
      <c r="S11" s="105">
        <v>7.4058999999999991E-3</v>
      </c>
      <c r="T11" s="105">
        <v>5.9951000000000015E-3</v>
      </c>
      <c r="U11" s="105">
        <v>8.6400999999999978E-3</v>
      </c>
      <c r="V11" s="105">
        <v>6.2731300000000004E-2</v>
      </c>
      <c r="W11" s="105">
        <v>1.7480300000000001E-2</v>
      </c>
      <c r="X11" s="105">
        <v>8.8851700000000006E-2</v>
      </c>
      <c r="AG11" s="26"/>
      <c r="AH11" s="26"/>
      <c r="AI11" s="26"/>
      <c r="AJ11" s="26"/>
      <c r="AK11" s="26"/>
      <c r="AL11" s="26"/>
      <c r="AM11" s="26"/>
    </row>
    <row r="12" spans="1:39" s="17" customFormat="1">
      <c r="A12" s="54" t="s">
        <v>10</v>
      </c>
      <c r="B12" s="55">
        <v>0</v>
      </c>
      <c r="C12" s="55">
        <v>5.8217E-3</v>
      </c>
      <c r="D12" s="55">
        <v>1.0328E-2</v>
      </c>
      <c r="E12" s="55">
        <v>1.52488E-2</v>
      </c>
      <c r="F12" s="55">
        <v>2.8844499999999999E-2</v>
      </c>
      <c r="H12" s="54" t="s">
        <v>10</v>
      </c>
      <c r="I12" s="60">
        <f t="shared" si="0"/>
        <v>0</v>
      </c>
      <c r="J12" s="60">
        <f t="shared" si="1"/>
        <v>5.8217E-3</v>
      </c>
      <c r="K12" s="60">
        <f t="shared" si="1"/>
        <v>4.5063000000000004E-3</v>
      </c>
      <c r="L12" s="60">
        <f t="shared" si="1"/>
        <v>4.9207999999999995E-3</v>
      </c>
      <c r="M12" s="60">
        <f t="shared" si="1"/>
        <v>1.3595699999999999E-2</v>
      </c>
      <c r="N12" s="60">
        <f t="shared" si="2"/>
        <v>1.0328E-2</v>
      </c>
      <c r="O12" s="60">
        <f t="shared" si="3"/>
        <v>2.8844499999999999E-2</v>
      </c>
      <c r="Q12" s="102" t="s">
        <v>18</v>
      </c>
      <c r="R12" s="105">
        <v>3.1239000000000002E-3</v>
      </c>
      <c r="S12" s="105">
        <v>8.1678999999999988E-3</v>
      </c>
      <c r="T12" s="105">
        <v>6.2925000000000012E-3</v>
      </c>
      <c r="U12" s="105">
        <v>7.8525999999999978E-3</v>
      </c>
      <c r="V12" s="105">
        <v>1.4479900000000004E-2</v>
      </c>
      <c r="W12" s="105">
        <v>1.7584300000000001E-2</v>
      </c>
      <c r="X12" s="105">
        <v>3.9916800000000002E-2</v>
      </c>
      <c r="AG12" s="26"/>
      <c r="AH12" s="26"/>
      <c r="AI12" s="26"/>
      <c r="AJ12" s="26"/>
      <c r="AK12" s="26"/>
      <c r="AL12" s="26"/>
      <c r="AM12" s="26"/>
    </row>
    <row r="13" spans="1:39" s="17" customFormat="1">
      <c r="A13" s="54" t="s">
        <v>18</v>
      </c>
      <c r="B13" s="55">
        <v>3.1239000000000002E-3</v>
      </c>
      <c r="C13" s="55">
        <v>1.1291799999999999E-2</v>
      </c>
      <c r="D13" s="55">
        <v>1.7584300000000001E-2</v>
      </c>
      <c r="E13" s="55">
        <v>2.5436899999999998E-2</v>
      </c>
      <c r="F13" s="55">
        <v>3.9916800000000002E-2</v>
      </c>
      <c r="H13" s="54" t="s">
        <v>18</v>
      </c>
      <c r="I13" s="60">
        <f t="shared" si="0"/>
        <v>3.1239000000000002E-3</v>
      </c>
      <c r="J13" s="60">
        <f t="shared" si="1"/>
        <v>8.1678999999999988E-3</v>
      </c>
      <c r="K13" s="60">
        <f t="shared" si="1"/>
        <v>6.2925000000000012E-3</v>
      </c>
      <c r="L13" s="60">
        <f t="shared" si="1"/>
        <v>7.8525999999999978E-3</v>
      </c>
      <c r="M13" s="60">
        <f t="shared" si="1"/>
        <v>1.4479900000000004E-2</v>
      </c>
      <c r="N13" s="60">
        <f t="shared" si="2"/>
        <v>1.7584300000000001E-2</v>
      </c>
      <c r="O13" s="60">
        <f t="shared" si="3"/>
        <v>3.9916800000000002E-2</v>
      </c>
      <c r="Q13" s="102" t="s">
        <v>5</v>
      </c>
      <c r="R13" s="105">
        <v>3.6166000000000002E-3</v>
      </c>
      <c r="S13" s="105">
        <v>7.8173999999999987E-3</v>
      </c>
      <c r="T13" s="105">
        <v>7.0671999999999992E-3</v>
      </c>
      <c r="U13" s="105">
        <v>9.5460000000000024E-3</v>
      </c>
      <c r="V13" s="105">
        <v>4.9037900000000002E-2</v>
      </c>
      <c r="W13" s="105">
        <v>1.8501199999999999E-2</v>
      </c>
      <c r="X13" s="105">
        <v>7.7085100000000004E-2</v>
      </c>
      <c r="AG13" s="26"/>
      <c r="AH13" s="26"/>
      <c r="AI13" s="26"/>
      <c r="AJ13" s="26"/>
      <c r="AK13" s="26"/>
      <c r="AL13" s="26"/>
      <c r="AM13" s="26"/>
    </row>
    <row r="14" spans="1:39" s="17" customFormat="1">
      <c r="A14" s="54" t="s">
        <v>19</v>
      </c>
      <c r="B14" s="55">
        <v>0</v>
      </c>
      <c r="C14" s="55">
        <v>3.9937999999999996E-3</v>
      </c>
      <c r="D14" s="55">
        <v>8.3881000000000008E-3</v>
      </c>
      <c r="E14" s="55">
        <v>1.37898E-2</v>
      </c>
      <c r="F14" s="55">
        <v>2.2862799999999999E-2</v>
      </c>
      <c r="H14" s="54" t="s">
        <v>19</v>
      </c>
      <c r="I14" s="60">
        <f t="shared" si="0"/>
        <v>0</v>
      </c>
      <c r="J14" s="60">
        <f t="shared" si="1"/>
        <v>3.9937999999999996E-3</v>
      </c>
      <c r="K14" s="60">
        <f t="shared" si="1"/>
        <v>4.3943000000000012E-3</v>
      </c>
      <c r="L14" s="60">
        <f t="shared" si="1"/>
        <v>5.4016999999999989E-3</v>
      </c>
      <c r="M14" s="60">
        <f t="shared" si="1"/>
        <v>9.0729999999999995E-3</v>
      </c>
      <c r="N14" s="60">
        <f t="shared" si="2"/>
        <v>8.3881000000000008E-3</v>
      </c>
      <c r="O14" s="60">
        <f t="shared" si="3"/>
        <v>2.2862799999999999E-2</v>
      </c>
      <c r="Q14" s="102" t="s">
        <v>34</v>
      </c>
      <c r="R14" s="105">
        <v>4.7938E-3</v>
      </c>
      <c r="S14" s="105">
        <v>8.0418000000000017E-3</v>
      </c>
      <c r="T14" s="105">
        <v>7.0954E-3</v>
      </c>
      <c r="U14" s="105">
        <v>7.6063999999999993E-3</v>
      </c>
      <c r="V14" s="105">
        <v>2.0639099999999997E-2</v>
      </c>
      <c r="W14" s="105">
        <v>1.9931000000000001E-2</v>
      </c>
      <c r="X14" s="105">
        <v>4.8176499999999997E-2</v>
      </c>
      <c r="AG14" s="26"/>
      <c r="AH14" s="26"/>
      <c r="AI14" s="26"/>
      <c r="AJ14" s="26"/>
      <c r="AK14" s="26"/>
      <c r="AL14" s="26"/>
      <c r="AM14" s="26"/>
    </row>
    <row r="15" spans="1:39" s="17" customFormat="1">
      <c r="A15" s="54" t="s">
        <v>20</v>
      </c>
      <c r="B15" s="55">
        <v>3.539E-3</v>
      </c>
      <c r="C15" s="55">
        <v>1.0835900000000001E-2</v>
      </c>
      <c r="D15" s="55">
        <v>1.5765000000000001E-2</v>
      </c>
      <c r="E15" s="55">
        <v>2.09184E-2</v>
      </c>
      <c r="F15" s="55">
        <v>3.0322700000000001E-2</v>
      </c>
      <c r="H15" s="54" t="s">
        <v>20</v>
      </c>
      <c r="I15" s="60">
        <f t="shared" si="0"/>
        <v>3.539E-3</v>
      </c>
      <c r="J15" s="60">
        <f t="shared" si="1"/>
        <v>7.2969000000000003E-3</v>
      </c>
      <c r="K15" s="60">
        <f t="shared" si="1"/>
        <v>4.9291000000000005E-3</v>
      </c>
      <c r="L15" s="60">
        <f t="shared" si="1"/>
        <v>5.153399999999999E-3</v>
      </c>
      <c r="M15" s="60">
        <f t="shared" si="1"/>
        <v>9.4043000000000009E-3</v>
      </c>
      <c r="N15" s="60">
        <f t="shared" si="2"/>
        <v>1.5765000000000001E-2</v>
      </c>
      <c r="O15" s="60">
        <f t="shared" si="3"/>
        <v>3.0322700000000001E-2</v>
      </c>
      <c r="Q15" s="102" t="s">
        <v>23</v>
      </c>
      <c r="R15" s="105">
        <v>6.0042000000000003E-3</v>
      </c>
      <c r="S15" s="105">
        <v>7.3485E-3</v>
      </c>
      <c r="T15" s="105">
        <v>7.0950999999999983E-3</v>
      </c>
      <c r="U15" s="105">
        <v>1.1686999999999999E-2</v>
      </c>
      <c r="V15" s="105">
        <v>2.4908200000000005E-2</v>
      </c>
      <c r="W15" s="105">
        <v>2.0447799999999999E-2</v>
      </c>
      <c r="X15" s="105">
        <v>5.7043000000000003E-2</v>
      </c>
      <c r="AG15" s="26"/>
      <c r="AH15" s="26"/>
      <c r="AI15" s="26"/>
      <c r="AJ15" s="26"/>
      <c r="AK15" s="26"/>
      <c r="AL15" s="26"/>
      <c r="AM15" s="26"/>
    </row>
    <row r="16" spans="1:39" s="17" customFormat="1">
      <c r="A16" s="54" t="s">
        <v>21</v>
      </c>
      <c r="B16" s="55">
        <v>2.96463E-2</v>
      </c>
      <c r="C16" s="55">
        <v>4.4401099999999999E-2</v>
      </c>
      <c r="D16" s="55">
        <v>6.1601000000000003E-2</v>
      </c>
      <c r="E16" s="55">
        <v>7.7385700000000002E-2</v>
      </c>
      <c r="F16" s="55">
        <v>9.3118300000000001E-2</v>
      </c>
      <c r="H16" s="54" t="s">
        <v>21</v>
      </c>
      <c r="I16" s="60">
        <f t="shared" si="0"/>
        <v>2.96463E-2</v>
      </c>
      <c r="J16" s="60">
        <f t="shared" si="1"/>
        <v>1.4754799999999998E-2</v>
      </c>
      <c r="K16" s="60">
        <f t="shared" si="1"/>
        <v>1.7199900000000004E-2</v>
      </c>
      <c r="L16" s="60">
        <f t="shared" si="1"/>
        <v>1.5784699999999999E-2</v>
      </c>
      <c r="M16" s="60">
        <f t="shared" si="1"/>
        <v>1.5732599999999999E-2</v>
      </c>
      <c r="N16" s="60">
        <f t="shared" si="2"/>
        <v>6.1601000000000003E-2</v>
      </c>
      <c r="O16" s="60">
        <f t="shared" si="3"/>
        <v>9.3118300000000001E-2</v>
      </c>
      <c r="Q16" s="102" t="s">
        <v>11</v>
      </c>
      <c r="R16" s="105">
        <v>3.9950000000000003E-3</v>
      </c>
      <c r="S16" s="105">
        <v>1.1200099999999999E-2</v>
      </c>
      <c r="T16" s="105">
        <v>5.3863000000000001E-3</v>
      </c>
      <c r="U16" s="105">
        <v>5.0784000000000003E-3</v>
      </c>
      <c r="V16" s="105">
        <v>1.8624100000000001E-2</v>
      </c>
      <c r="W16" s="105">
        <v>2.05814E-2</v>
      </c>
      <c r="X16" s="105">
        <v>4.4283900000000001E-2</v>
      </c>
      <c r="AG16" s="26"/>
      <c r="AH16" s="26"/>
      <c r="AI16" s="26"/>
      <c r="AJ16" s="26"/>
      <c r="AK16" s="26"/>
      <c r="AL16" s="26"/>
      <c r="AM16" s="26"/>
    </row>
    <row r="17" spans="1:39" s="17" customFormat="1">
      <c r="A17" s="54" t="s">
        <v>23</v>
      </c>
      <c r="B17" s="55">
        <v>6.0042000000000003E-3</v>
      </c>
      <c r="C17" s="55">
        <v>1.33527E-2</v>
      </c>
      <c r="D17" s="55">
        <v>2.0447799999999999E-2</v>
      </c>
      <c r="E17" s="55">
        <v>3.2134799999999998E-2</v>
      </c>
      <c r="F17" s="55">
        <v>5.7043000000000003E-2</v>
      </c>
      <c r="H17" s="54" t="s">
        <v>23</v>
      </c>
      <c r="I17" s="60">
        <f t="shared" si="0"/>
        <v>6.0042000000000003E-3</v>
      </c>
      <c r="J17" s="60">
        <f t="shared" si="1"/>
        <v>7.3485E-3</v>
      </c>
      <c r="K17" s="60">
        <f t="shared" si="1"/>
        <v>7.0950999999999983E-3</v>
      </c>
      <c r="L17" s="60">
        <f t="shared" si="1"/>
        <v>1.1686999999999999E-2</v>
      </c>
      <c r="M17" s="60">
        <f t="shared" si="1"/>
        <v>2.4908200000000005E-2</v>
      </c>
      <c r="N17" s="60">
        <f t="shared" si="2"/>
        <v>2.0447799999999999E-2</v>
      </c>
      <c r="O17" s="60">
        <f t="shared" si="3"/>
        <v>5.7043000000000003E-2</v>
      </c>
      <c r="Q17" s="102" t="s">
        <v>26</v>
      </c>
      <c r="R17" s="105">
        <v>6.6870000000000002E-3</v>
      </c>
      <c r="S17" s="105">
        <v>7.1120000000000003E-3</v>
      </c>
      <c r="T17" s="105">
        <v>7.7316999999999993E-3</v>
      </c>
      <c r="U17" s="105">
        <v>1.1534000000000003E-2</v>
      </c>
      <c r="V17" s="105">
        <v>2.0123499999999996E-2</v>
      </c>
      <c r="W17" s="105">
        <v>2.15307E-2</v>
      </c>
      <c r="X17" s="105">
        <v>5.3188199999999998E-2</v>
      </c>
      <c r="AG17" s="26"/>
      <c r="AH17" s="26"/>
      <c r="AI17" s="26"/>
      <c r="AJ17" s="26"/>
      <c r="AK17" s="26"/>
      <c r="AL17" s="26"/>
      <c r="AM17" s="26"/>
    </row>
    <row r="18" spans="1:39" s="17" customFormat="1">
      <c r="A18" s="54" t="s">
        <v>22</v>
      </c>
      <c r="B18" s="55">
        <v>5.9001000000000001E-3</v>
      </c>
      <c r="C18" s="55">
        <v>1.67333E-2</v>
      </c>
      <c r="D18" s="55">
        <v>2.49938E-2</v>
      </c>
      <c r="E18" s="55">
        <v>3.8205299999999998E-2</v>
      </c>
      <c r="F18" s="55">
        <v>6.2417300000000002E-2</v>
      </c>
      <c r="H18" s="54" t="s">
        <v>22</v>
      </c>
      <c r="I18" s="60">
        <f t="shared" si="0"/>
        <v>5.9001000000000001E-3</v>
      </c>
      <c r="J18" s="60">
        <f t="shared" si="1"/>
        <v>1.0833199999999999E-2</v>
      </c>
      <c r="K18" s="60">
        <f t="shared" si="1"/>
        <v>8.2605000000000005E-3</v>
      </c>
      <c r="L18" s="60">
        <f t="shared" si="1"/>
        <v>1.3211499999999998E-2</v>
      </c>
      <c r="M18" s="60">
        <f t="shared" si="1"/>
        <v>2.4212000000000004E-2</v>
      </c>
      <c r="N18" s="60">
        <f t="shared" si="2"/>
        <v>2.49938E-2</v>
      </c>
      <c r="O18" s="60">
        <f t="shared" si="3"/>
        <v>6.2417300000000002E-2</v>
      </c>
      <c r="Q18" s="102" t="s">
        <v>24</v>
      </c>
      <c r="R18" s="105">
        <v>4.3038E-3</v>
      </c>
      <c r="S18" s="105">
        <v>9.4447000000000003E-3</v>
      </c>
      <c r="T18" s="105">
        <v>9.4396999999999988E-3</v>
      </c>
      <c r="U18" s="105">
        <v>1.1075599999999998E-2</v>
      </c>
      <c r="V18" s="105">
        <v>3.0039800000000005E-2</v>
      </c>
      <c r="W18" s="105">
        <v>2.3188199999999999E-2</v>
      </c>
      <c r="X18" s="105">
        <v>6.4303600000000002E-2</v>
      </c>
      <c r="AG18" s="26"/>
      <c r="AH18" s="26"/>
      <c r="AI18" s="26"/>
      <c r="AJ18" s="26"/>
      <c r="AK18" s="26"/>
      <c r="AL18" s="26"/>
      <c r="AM18" s="26"/>
    </row>
    <row r="19" spans="1:39" s="17" customFormat="1">
      <c r="A19" s="54" t="s">
        <v>12</v>
      </c>
      <c r="B19" s="55">
        <v>4.0793000000000001E-3</v>
      </c>
      <c r="C19" s="55">
        <v>1.1485199999999999E-2</v>
      </c>
      <c r="D19" s="55">
        <v>1.7480300000000001E-2</v>
      </c>
      <c r="E19" s="55">
        <v>2.6120399999999998E-2</v>
      </c>
      <c r="F19" s="55">
        <v>8.8851700000000006E-2</v>
      </c>
      <c r="H19" s="54" t="s">
        <v>12</v>
      </c>
      <c r="I19" s="60">
        <f t="shared" si="0"/>
        <v>4.0793000000000001E-3</v>
      </c>
      <c r="J19" s="60">
        <f t="shared" si="1"/>
        <v>7.4058999999999991E-3</v>
      </c>
      <c r="K19" s="60">
        <f t="shared" si="1"/>
        <v>5.9951000000000015E-3</v>
      </c>
      <c r="L19" s="60">
        <f t="shared" si="1"/>
        <v>8.6400999999999978E-3</v>
      </c>
      <c r="M19" s="60">
        <f t="shared" si="1"/>
        <v>6.2731300000000004E-2</v>
      </c>
      <c r="N19" s="60">
        <f t="shared" si="2"/>
        <v>1.7480300000000001E-2</v>
      </c>
      <c r="O19" s="60">
        <f t="shared" si="3"/>
        <v>8.8851700000000006E-2</v>
      </c>
      <c r="Q19" s="102" t="s">
        <v>16</v>
      </c>
      <c r="R19" s="105">
        <v>7.5027999999999996E-3</v>
      </c>
      <c r="S19" s="105">
        <v>8.3791999999999998E-3</v>
      </c>
      <c r="T19" s="105">
        <v>7.980000000000001E-3</v>
      </c>
      <c r="U19" s="105">
        <v>1.3926099999999997E-2</v>
      </c>
      <c r="V19" s="105">
        <v>3.3029400000000007E-2</v>
      </c>
      <c r="W19" s="105">
        <v>2.3862000000000001E-2</v>
      </c>
      <c r="X19" s="105">
        <v>7.0817500000000005E-2</v>
      </c>
      <c r="AG19" s="26"/>
      <c r="AH19" s="26"/>
      <c r="AI19" s="26"/>
      <c r="AJ19" s="26"/>
      <c r="AK19" s="26"/>
      <c r="AL19" s="26"/>
      <c r="AM19" s="26"/>
    </row>
    <row r="20" spans="1:39" s="17" customFormat="1">
      <c r="A20" s="54" t="s">
        <v>26</v>
      </c>
      <c r="B20" s="55">
        <v>6.6870000000000002E-3</v>
      </c>
      <c r="C20" s="55">
        <v>1.3799000000000001E-2</v>
      </c>
      <c r="D20" s="55">
        <v>2.15307E-2</v>
      </c>
      <c r="E20" s="55">
        <v>3.3064700000000002E-2</v>
      </c>
      <c r="F20" s="55">
        <v>5.3188199999999998E-2</v>
      </c>
      <c r="H20" s="54" t="s">
        <v>26</v>
      </c>
      <c r="I20" s="60">
        <f t="shared" si="0"/>
        <v>6.6870000000000002E-3</v>
      </c>
      <c r="J20" s="60">
        <f t="shared" si="1"/>
        <v>7.1120000000000003E-3</v>
      </c>
      <c r="K20" s="60">
        <f t="shared" si="1"/>
        <v>7.7316999999999993E-3</v>
      </c>
      <c r="L20" s="60">
        <f t="shared" si="1"/>
        <v>1.1534000000000003E-2</v>
      </c>
      <c r="M20" s="60">
        <f t="shared" si="1"/>
        <v>2.0123499999999996E-2</v>
      </c>
      <c r="N20" s="60">
        <f t="shared" si="2"/>
        <v>2.15307E-2</v>
      </c>
      <c r="O20" s="60">
        <f t="shared" si="3"/>
        <v>5.3188199999999998E-2</v>
      </c>
      <c r="Q20" s="102" t="s">
        <v>9</v>
      </c>
      <c r="R20" s="105">
        <v>5.2091999999999998E-3</v>
      </c>
      <c r="S20" s="105">
        <v>9.8687000000000011E-3</v>
      </c>
      <c r="T20" s="105">
        <v>8.8456000000000003E-3</v>
      </c>
      <c r="U20" s="105">
        <v>1.30901E-2</v>
      </c>
      <c r="V20" s="105">
        <v>2.5735199999999993E-2</v>
      </c>
      <c r="W20" s="105">
        <v>2.39235E-2</v>
      </c>
      <c r="X20" s="105">
        <v>6.2748799999999993E-2</v>
      </c>
      <c r="AG20" s="26"/>
      <c r="AH20" s="26"/>
      <c r="AI20" s="26"/>
      <c r="AJ20" s="26"/>
      <c r="AK20" s="26"/>
      <c r="AL20" s="26"/>
      <c r="AM20" s="26"/>
    </row>
    <row r="21" spans="1:39" s="17" customFormat="1">
      <c r="A21" s="54" t="s">
        <v>3</v>
      </c>
      <c r="B21" s="55">
        <v>5.1449E-3</v>
      </c>
      <c r="C21" s="55">
        <v>1.5717600000000002E-2</v>
      </c>
      <c r="D21" s="55">
        <v>2.91779E-2</v>
      </c>
      <c r="E21" s="55">
        <v>4.49665E-2</v>
      </c>
      <c r="F21" s="55">
        <v>0.14779020000000001</v>
      </c>
      <c r="H21" s="54" t="s">
        <v>3</v>
      </c>
      <c r="I21" s="60">
        <f t="shared" si="0"/>
        <v>5.1449E-3</v>
      </c>
      <c r="J21" s="60">
        <f t="shared" si="1"/>
        <v>1.0572700000000001E-2</v>
      </c>
      <c r="K21" s="60">
        <f t="shared" si="1"/>
        <v>1.3460299999999998E-2</v>
      </c>
      <c r="L21" s="60">
        <f t="shared" si="1"/>
        <v>1.57886E-2</v>
      </c>
      <c r="M21" s="60">
        <f t="shared" si="1"/>
        <v>0.10282370000000002</v>
      </c>
      <c r="N21" s="60">
        <f t="shared" si="2"/>
        <v>2.91779E-2</v>
      </c>
      <c r="O21" s="60">
        <f t="shared" si="3"/>
        <v>0.14779020000000001</v>
      </c>
      <c r="Q21" s="102" t="s">
        <v>22</v>
      </c>
      <c r="R21" s="105">
        <v>5.9001000000000001E-3</v>
      </c>
      <c r="S21" s="105">
        <v>1.0833199999999999E-2</v>
      </c>
      <c r="T21" s="105">
        <v>8.2605000000000005E-3</v>
      </c>
      <c r="U21" s="105">
        <v>1.3211499999999998E-2</v>
      </c>
      <c r="V21" s="105">
        <v>2.4212000000000004E-2</v>
      </c>
      <c r="W21" s="105">
        <v>2.49938E-2</v>
      </c>
      <c r="X21" s="105">
        <v>6.2417300000000002E-2</v>
      </c>
      <c r="AG21" s="26"/>
      <c r="AH21" s="26"/>
      <c r="AI21" s="26"/>
      <c r="AJ21" s="26"/>
      <c r="AK21" s="26"/>
      <c r="AL21" s="26"/>
      <c r="AM21" s="26"/>
    </row>
    <row r="22" spans="1:39" s="17" customFormat="1">
      <c r="A22" s="54" t="s">
        <v>25</v>
      </c>
      <c r="B22" s="55">
        <v>2.9315000000000001E-3</v>
      </c>
      <c r="C22" s="55">
        <v>7.8180000000000003E-3</v>
      </c>
      <c r="D22" s="55">
        <v>1.67963E-2</v>
      </c>
      <c r="E22" s="55">
        <v>2.9619099999999999E-2</v>
      </c>
      <c r="F22" s="55">
        <v>6.0237499999999999E-2</v>
      </c>
      <c r="H22" s="54" t="s">
        <v>25</v>
      </c>
      <c r="I22" s="60">
        <f t="shared" si="0"/>
        <v>2.9315000000000001E-3</v>
      </c>
      <c r="J22" s="60">
        <f t="shared" si="1"/>
        <v>4.8865000000000002E-3</v>
      </c>
      <c r="K22" s="60">
        <f t="shared" si="1"/>
        <v>8.9782999999999998E-3</v>
      </c>
      <c r="L22" s="60">
        <f t="shared" si="1"/>
        <v>1.2822799999999999E-2</v>
      </c>
      <c r="M22" s="60">
        <f t="shared" si="1"/>
        <v>3.06184E-2</v>
      </c>
      <c r="N22" s="60">
        <f t="shared" si="2"/>
        <v>1.67963E-2</v>
      </c>
      <c r="O22" s="60">
        <f t="shared" si="3"/>
        <v>6.0237499999999999E-2</v>
      </c>
      <c r="Q22" s="102" t="s">
        <v>15</v>
      </c>
      <c r="R22" s="105">
        <v>5.7971999999999997E-3</v>
      </c>
      <c r="S22" s="105">
        <v>9.5598999999999996E-3</v>
      </c>
      <c r="T22" s="105">
        <v>9.9491000000000007E-3</v>
      </c>
      <c r="U22" s="105">
        <v>1.81399E-2</v>
      </c>
      <c r="V22" s="105">
        <v>2.1292499999999992E-2</v>
      </c>
      <c r="W22" s="105">
        <v>2.5306200000000001E-2</v>
      </c>
      <c r="X22" s="105">
        <v>6.4738599999999993E-2</v>
      </c>
      <c r="AG22" s="26"/>
      <c r="AH22" s="26"/>
      <c r="AI22" s="26"/>
      <c r="AJ22" s="26"/>
      <c r="AK22" s="26"/>
      <c r="AL22" s="26"/>
      <c r="AM22" s="26"/>
    </row>
    <row r="23" spans="1:39" s="17" customFormat="1">
      <c r="A23" s="54" t="s">
        <v>28</v>
      </c>
      <c r="B23" s="55">
        <v>8.7589E-3</v>
      </c>
      <c r="C23" s="55">
        <v>2.2243700000000002E-2</v>
      </c>
      <c r="D23" s="55">
        <v>3.4393399999999998E-2</v>
      </c>
      <c r="E23" s="55">
        <v>5.3335599999999997E-2</v>
      </c>
      <c r="F23" s="55">
        <v>7.6943999999999999E-2</v>
      </c>
      <c r="H23" s="54" t="s">
        <v>28</v>
      </c>
      <c r="I23" s="60">
        <f t="shared" si="0"/>
        <v>8.7589E-3</v>
      </c>
      <c r="J23" s="60">
        <f t="shared" si="1"/>
        <v>1.3484800000000002E-2</v>
      </c>
      <c r="K23" s="60">
        <f t="shared" si="1"/>
        <v>1.2149699999999996E-2</v>
      </c>
      <c r="L23" s="60">
        <f t="shared" si="1"/>
        <v>1.8942199999999999E-2</v>
      </c>
      <c r="M23" s="60">
        <f t="shared" si="1"/>
        <v>2.3608400000000002E-2</v>
      </c>
      <c r="N23" s="60">
        <f t="shared" si="2"/>
        <v>3.4393399999999998E-2</v>
      </c>
      <c r="O23" s="60">
        <f t="shared" si="3"/>
        <v>7.6943999999999999E-2</v>
      </c>
      <c r="Q23" s="102" t="s">
        <v>4</v>
      </c>
      <c r="R23" s="105">
        <v>7.5805999999999998E-3</v>
      </c>
      <c r="S23" s="105">
        <v>7.7555000000000002E-3</v>
      </c>
      <c r="T23" s="105">
        <v>1.0689099999999998E-2</v>
      </c>
      <c r="U23" s="105">
        <v>1.4024000000000002E-2</v>
      </c>
      <c r="V23" s="105">
        <v>2.6039799999999995E-2</v>
      </c>
      <c r="W23" s="105">
        <v>2.6025199999999998E-2</v>
      </c>
      <c r="X23" s="105">
        <v>6.6088999999999995E-2</v>
      </c>
      <c r="AG23" s="26"/>
      <c r="AH23" s="26"/>
      <c r="AI23" s="26"/>
      <c r="AJ23" s="26"/>
      <c r="AK23" s="26"/>
      <c r="AL23" s="26"/>
      <c r="AM23" s="26"/>
    </row>
    <row r="24" spans="1:39" s="17" customFormat="1">
      <c r="A24" s="54" t="s">
        <v>17</v>
      </c>
      <c r="B24" s="55">
        <v>5.2351999999999997E-3</v>
      </c>
      <c r="C24" s="55">
        <v>1.7491699999999999E-2</v>
      </c>
      <c r="D24" s="55">
        <v>2.6708800000000001E-2</v>
      </c>
      <c r="E24" s="55">
        <v>4.0966299999999997E-2</v>
      </c>
      <c r="F24" s="55">
        <v>7.7581399999999995E-2</v>
      </c>
      <c r="H24" s="54" t="s">
        <v>17</v>
      </c>
      <c r="I24" s="60">
        <f t="shared" si="0"/>
        <v>5.2351999999999997E-3</v>
      </c>
      <c r="J24" s="60">
        <f t="shared" si="1"/>
        <v>1.22565E-2</v>
      </c>
      <c r="K24" s="60">
        <f t="shared" si="1"/>
        <v>9.2171000000000024E-3</v>
      </c>
      <c r="L24" s="60">
        <f t="shared" si="1"/>
        <v>1.4257499999999996E-2</v>
      </c>
      <c r="M24" s="60">
        <f t="shared" si="1"/>
        <v>3.6615099999999998E-2</v>
      </c>
      <c r="N24" s="60">
        <f t="shared" si="2"/>
        <v>2.6708800000000001E-2</v>
      </c>
      <c r="O24" s="60">
        <f t="shared" si="3"/>
        <v>7.7581399999999995E-2</v>
      </c>
      <c r="Q24" s="102" t="s">
        <v>17</v>
      </c>
      <c r="R24" s="105">
        <v>5.2351999999999997E-3</v>
      </c>
      <c r="S24" s="105">
        <v>1.22565E-2</v>
      </c>
      <c r="T24" s="105">
        <v>9.2171000000000024E-3</v>
      </c>
      <c r="U24" s="105">
        <v>1.4257499999999996E-2</v>
      </c>
      <c r="V24" s="105">
        <v>3.6615099999999998E-2</v>
      </c>
      <c r="W24" s="105">
        <v>2.6708800000000001E-2</v>
      </c>
      <c r="X24" s="105">
        <v>7.7581399999999995E-2</v>
      </c>
      <c r="AG24" s="26"/>
      <c r="AH24" s="26"/>
      <c r="AI24" s="26"/>
      <c r="AJ24" s="26"/>
      <c r="AK24" s="26"/>
      <c r="AL24" s="26"/>
      <c r="AM24" s="26"/>
    </row>
    <row r="25" spans="1:39" s="17" customFormat="1">
      <c r="A25" s="54" t="s">
        <v>29</v>
      </c>
      <c r="B25" s="55">
        <v>0</v>
      </c>
      <c r="C25" s="55">
        <v>5.7039999999999999E-3</v>
      </c>
      <c r="D25" s="55">
        <v>1.1279600000000001E-2</v>
      </c>
      <c r="E25" s="55">
        <v>1.72906E-2</v>
      </c>
      <c r="F25" s="55">
        <v>2.9969099999999999E-2</v>
      </c>
      <c r="H25" s="54" t="s">
        <v>29</v>
      </c>
      <c r="I25" s="60">
        <f t="shared" si="0"/>
        <v>0</v>
      </c>
      <c r="J25" s="60">
        <f t="shared" si="1"/>
        <v>5.7039999999999999E-3</v>
      </c>
      <c r="K25" s="60">
        <f t="shared" si="1"/>
        <v>5.5756000000000009E-3</v>
      </c>
      <c r="L25" s="60">
        <f t="shared" si="1"/>
        <v>6.010999999999999E-3</v>
      </c>
      <c r="M25" s="60">
        <f t="shared" si="1"/>
        <v>1.2678499999999999E-2</v>
      </c>
      <c r="N25" s="60">
        <f t="shared" si="2"/>
        <v>1.1279600000000001E-2</v>
      </c>
      <c r="O25" s="60">
        <f t="shared" si="3"/>
        <v>2.9969099999999999E-2</v>
      </c>
      <c r="Q25" s="102" t="s">
        <v>3</v>
      </c>
      <c r="R25" s="105">
        <v>5.1449E-3</v>
      </c>
      <c r="S25" s="105">
        <v>1.0572700000000001E-2</v>
      </c>
      <c r="T25" s="105">
        <v>1.3460299999999998E-2</v>
      </c>
      <c r="U25" s="105">
        <v>1.57886E-2</v>
      </c>
      <c r="V25" s="105">
        <v>0.10282370000000002</v>
      </c>
      <c r="W25" s="105">
        <v>2.91779E-2</v>
      </c>
      <c r="X25" s="105">
        <v>0.14779020000000001</v>
      </c>
      <c r="AG25" s="26"/>
      <c r="AH25" s="26"/>
      <c r="AI25" s="26"/>
      <c r="AJ25" s="26"/>
      <c r="AK25" s="26"/>
      <c r="AL25" s="26"/>
      <c r="AM25" s="26"/>
    </row>
    <row r="26" spans="1:39" s="17" customFormat="1">
      <c r="A26" s="54" t="s">
        <v>31</v>
      </c>
      <c r="B26" s="55">
        <v>1.2276799999999999E-2</v>
      </c>
      <c r="C26" s="55">
        <v>3.8753599999999999E-2</v>
      </c>
      <c r="D26" s="55">
        <v>5.1334499999999998E-2</v>
      </c>
      <c r="E26" s="55">
        <v>8.3992800000000006E-2</v>
      </c>
      <c r="F26" s="55">
        <v>0.1579603</v>
      </c>
      <c r="H26" s="54" t="s">
        <v>31</v>
      </c>
      <c r="I26" s="60">
        <f t="shared" si="0"/>
        <v>1.2276799999999999E-2</v>
      </c>
      <c r="J26" s="60">
        <f t="shared" si="1"/>
        <v>2.6476800000000002E-2</v>
      </c>
      <c r="K26" s="60">
        <f t="shared" si="1"/>
        <v>1.2580899999999999E-2</v>
      </c>
      <c r="L26" s="60">
        <f t="shared" si="1"/>
        <v>3.2658300000000008E-2</v>
      </c>
      <c r="M26" s="60">
        <f t="shared" si="1"/>
        <v>7.3967499999999992E-2</v>
      </c>
      <c r="N26" s="60">
        <f t="shared" si="2"/>
        <v>5.1334499999999998E-2</v>
      </c>
      <c r="O26" s="60">
        <f t="shared" si="3"/>
        <v>0.1579603</v>
      </c>
      <c r="Q26" s="102" t="s">
        <v>13</v>
      </c>
      <c r="R26" s="105">
        <v>1.07305E-2</v>
      </c>
      <c r="S26" s="105">
        <v>1.1890000000000001E-2</v>
      </c>
      <c r="T26" s="105">
        <v>7.7957999999999986E-3</v>
      </c>
      <c r="U26" s="105">
        <v>1.1955300000000002E-2</v>
      </c>
      <c r="V26" s="105">
        <v>2.5289199999999991E-2</v>
      </c>
      <c r="W26" s="105">
        <v>3.04163E-2</v>
      </c>
      <c r="X26" s="105">
        <v>6.7660799999999993E-2</v>
      </c>
      <c r="AG26" s="26"/>
      <c r="AH26" s="26"/>
      <c r="AI26" s="26"/>
      <c r="AJ26" s="26"/>
      <c r="AK26" s="26"/>
      <c r="AL26" s="26"/>
      <c r="AM26" s="26"/>
    </row>
    <row r="27" spans="1:39" s="17" customFormat="1">
      <c r="A27" s="54" t="s">
        <v>32</v>
      </c>
      <c r="B27" s="55">
        <v>9.6684000000000006E-3</v>
      </c>
      <c r="C27" s="55">
        <v>2.1061E-2</v>
      </c>
      <c r="D27" s="55">
        <v>3.5148600000000002E-2</v>
      </c>
      <c r="E27" s="55">
        <v>5.26282E-2</v>
      </c>
      <c r="F27" s="55">
        <v>7.76564E-2</v>
      </c>
      <c r="H27" s="54" t="s">
        <v>32</v>
      </c>
      <c r="I27" s="60">
        <f t="shared" si="0"/>
        <v>9.6684000000000006E-3</v>
      </c>
      <c r="J27" s="60">
        <f t="shared" si="1"/>
        <v>1.1392599999999999E-2</v>
      </c>
      <c r="K27" s="60">
        <f t="shared" si="1"/>
        <v>1.4087600000000002E-2</v>
      </c>
      <c r="L27" s="60">
        <f t="shared" si="1"/>
        <v>1.7479599999999998E-2</v>
      </c>
      <c r="M27" s="60">
        <f t="shared" si="1"/>
        <v>2.50282E-2</v>
      </c>
      <c r="N27" s="60">
        <f t="shared" si="2"/>
        <v>3.5148600000000002E-2</v>
      </c>
      <c r="O27" s="60">
        <f t="shared" si="3"/>
        <v>7.76564E-2</v>
      </c>
      <c r="Q27" s="102" t="s">
        <v>6</v>
      </c>
      <c r="R27" s="105">
        <v>5.0638000000000002E-3</v>
      </c>
      <c r="S27" s="105">
        <v>1.2362600000000001E-2</v>
      </c>
      <c r="T27" s="105">
        <v>1.4025499999999996E-2</v>
      </c>
      <c r="U27" s="105">
        <v>1.4860700000000004E-2</v>
      </c>
      <c r="V27" s="105">
        <v>3.1115799999999992E-2</v>
      </c>
      <c r="W27" s="105">
        <v>3.1451899999999998E-2</v>
      </c>
      <c r="X27" s="105">
        <v>7.7428399999999994E-2</v>
      </c>
      <c r="AG27" s="26"/>
      <c r="AH27" s="26"/>
      <c r="AI27" s="26"/>
      <c r="AJ27" s="26"/>
      <c r="AK27" s="26"/>
      <c r="AL27" s="26"/>
      <c r="AM27" s="26"/>
    </row>
    <row r="28" spans="1:39" s="17" customFormat="1">
      <c r="A28" s="54" t="s">
        <v>24</v>
      </c>
      <c r="B28" s="55">
        <v>4.3038E-3</v>
      </c>
      <c r="C28" s="55">
        <v>1.37485E-2</v>
      </c>
      <c r="D28" s="55">
        <v>2.3188199999999999E-2</v>
      </c>
      <c r="E28" s="55">
        <v>3.4263799999999997E-2</v>
      </c>
      <c r="F28" s="55">
        <v>6.4303600000000002E-2</v>
      </c>
      <c r="H28" s="54" t="s">
        <v>24</v>
      </c>
      <c r="I28" s="60">
        <f t="shared" si="0"/>
        <v>4.3038E-3</v>
      </c>
      <c r="J28" s="60">
        <f t="shared" si="1"/>
        <v>9.4447000000000003E-3</v>
      </c>
      <c r="K28" s="60">
        <f t="shared" si="1"/>
        <v>9.4396999999999988E-3</v>
      </c>
      <c r="L28" s="60">
        <f t="shared" si="1"/>
        <v>1.1075599999999998E-2</v>
      </c>
      <c r="M28" s="60">
        <f t="shared" si="1"/>
        <v>3.0039800000000005E-2</v>
      </c>
      <c r="N28" s="60">
        <f t="shared" si="2"/>
        <v>2.3188199999999999E-2</v>
      </c>
      <c r="O28" s="60">
        <f t="shared" si="3"/>
        <v>6.4303600000000002E-2</v>
      </c>
      <c r="Q28" s="102" t="s">
        <v>8</v>
      </c>
      <c r="R28" s="105">
        <v>6.9928999999999998E-3</v>
      </c>
      <c r="S28" s="105">
        <v>1.4093500000000002E-2</v>
      </c>
      <c r="T28" s="105">
        <v>1.1839899999999997E-2</v>
      </c>
      <c r="U28" s="105">
        <v>1.9725199999999998E-2</v>
      </c>
      <c r="V28" s="105">
        <v>3.5009900000000004E-2</v>
      </c>
      <c r="W28" s="105">
        <v>3.2926299999999999E-2</v>
      </c>
      <c r="X28" s="105">
        <v>8.76614E-2</v>
      </c>
      <c r="AG28" s="26"/>
      <c r="AH28" s="26"/>
      <c r="AI28" s="26"/>
      <c r="AJ28" s="26"/>
      <c r="AK28" s="26"/>
      <c r="AL28" s="26"/>
      <c r="AM28" s="26"/>
    </row>
    <row r="29" spans="1:39" s="17" customFormat="1">
      <c r="A29" s="54" t="s">
        <v>33</v>
      </c>
      <c r="B29" s="55">
        <v>1.0862999999999999E-2</v>
      </c>
      <c r="C29" s="55">
        <v>2.42717E-2</v>
      </c>
      <c r="D29" s="55">
        <v>4.1334599999999999E-2</v>
      </c>
      <c r="E29" s="55">
        <v>6.0656799999999997E-2</v>
      </c>
      <c r="F29" s="55">
        <v>9.0109099999999998E-2</v>
      </c>
      <c r="H29" s="54" t="s">
        <v>33</v>
      </c>
      <c r="I29" s="60">
        <f t="shared" si="0"/>
        <v>1.0862999999999999E-2</v>
      </c>
      <c r="J29" s="60">
        <f t="shared" si="1"/>
        <v>1.3408700000000001E-2</v>
      </c>
      <c r="K29" s="60">
        <f t="shared" si="1"/>
        <v>1.7062899999999999E-2</v>
      </c>
      <c r="L29" s="60">
        <f t="shared" si="1"/>
        <v>1.9322199999999998E-2</v>
      </c>
      <c r="M29" s="60">
        <f t="shared" si="1"/>
        <v>2.9452300000000001E-2</v>
      </c>
      <c r="N29" s="60">
        <f t="shared" si="2"/>
        <v>4.1334599999999999E-2</v>
      </c>
      <c r="O29" s="60">
        <f t="shared" si="3"/>
        <v>9.0109099999999998E-2</v>
      </c>
      <c r="Q29" s="102" t="s">
        <v>28</v>
      </c>
      <c r="R29" s="105">
        <v>8.7589E-3</v>
      </c>
      <c r="S29" s="105">
        <v>1.3484800000000002E-2</v>
      </c>
      <c r="T29" s="105">
        <v>1.2149699999999996E-2</v>
      </c>
      <c r="U29" s="105">
        <v>1.8942199999999999E-2</v>
      </c>
      <c r="V29" s="105">
        <v>2.3608400000000002E-2</v>
      </c>
      <c r="W29" s="105">
        <v>3.4393399999999998E-2</v>
      </c>
      <c r="X29" s="105">
        <v>7.6943999999999999E-2</v>
      </c>
      <c r="AG29" s="26"/>
      <c r="AH29" s="26"/>
      <c r="AI29" s="26"/>
      <c r="AJ29" s="26"/>
      <c r="AK29" s="26"/>
      <c r="AL29" s="26"/>
      <c r="AM29" s="26"/>
    </row>
    <row r="30" spans="1:39" s="17" customFormat="1">
      <c r="A30" s="54" t="s">
        <v>27</v>
      </c>
      <c r="B30" s="55">
        <v>1.3290700000000001E-2</v>
      </c>
      <c r="C30" s="55">
        <v>2.7027300000000001E-2</v>
      </c>
      <c r="D30" s="55">
        <v>3.9227900000000003E-2</v>
      </c>
      <c r="E30" s="55">
        <v>5.7907800000000002E-2</v>
      </c>
      <c r="F30" s="55">
        <v>0.11152529999999999</v>
      </c>
      <c r="H30" s="54" t="s">
        <v>27</v>
      </c>
      <c r="I30" s="60">
        <f t="shared" si="0"/>
        <v>1.3290700000000001E-2</v>
      </c>
      <c r="J30" s="60">
        <f t="shared" si="1"/>
        <v>1.37366E-2</v>
      </c>
      <c r="K30" s="60">
        <f t="shared" si="1"/>
        <v>1.2200600000000002E-2</v>
      </c>
      <c r="L30" s="60">
        <f t="shared" si="1"/>
        <v>1.8679899999999999E-2</v>
      </c>
      <c r="M30" s="60">
        <f t="shared" si="1"/>
        <v>5.3617499999999992E-2</v>
      </c>
      <c r="N30" s="60">
        <f t="shared" si="2"/>
        <v>3.9227900000000003E-2</v>
      </c>
      <c r="O30" s="60">
        <f t="shared" si="3"/>
        <v>0.11152529999999999</v>
      </c>
      <c r="Q30" s="102" t="s">
        <v>32</v>
      </c>
      <c r="R30" s="105">
        <v>9.6684000000000006E-3</v>
      </c>
      <c r="S30" s="105">
        <v>1.1392599999999999E-2</v>
      </c>
      <c r="T30" s="105">
        <v>1.4087600000000002E-2</v>
      </c>
      <c r="U30" s="105">
        <v>1.7479599999999998E-2</v>
      </c>
      <c r="V30" s="105">
        <v>2.50282E-2</v>
      </c>
      <c r="W30" s="105">
        <v>3.5148600000000002E-2</v>
      </c>
      <c r="X30" s="105">
        <v>7.76564E-2</v>
      </c>
      <c r="AG30" s="26"/>
      <c r="AH30" s="26"/>
      <c r="AI30" s="26"/>
      <c r="AJ30" s="26"/>
      <c r="AK30" s="26"/>
      <c r="AL30" s="26"/>
      <c r="AM30" s="26"/>
    </row>
    <row r="31" spans="1:39" s="17" customFormat="1">
      <c r="A31" s="54" t="s">
        <v>14</v>
      </c>
      <c r="B31" s="55">
        <v>5.7305999999999998E-3</v>
      </c>
      <c r="C31" s="55">
        <v>1.0948899999999999E-2</v>
      </c>
      <c r="D31" s="55">
        <v>1.5923300000000001E-2</v>
      </c>
      <c r="E31" s="55">
        <v>2.5838699999999999E-2</v>
      </c>
      <c r="F31" s="55">
        <v>4.7615400000000002E-2</v>
      </c>
      <c r="H31" s="54" t="s">
        <v>14</v>
      </c>
      <c r="I31" s="60">
        <f t="shared" si="0"/>
        <v>5.7305999999999998E-3</v>
      </c>
      <c r="J31" s="60">
        <f t="shared" si="1"/>
        <v>5.2182999999999995E-3</v>
      </c>
      <c r="K31" s="60">
        <f t="shared" si="1"/>
        <v>4.9744000000000021E-3</v>
      </c>
      <c r="L31" s="60">
        <f t="shared" si="1"/>
        <v>9.9153999999999978E-3</v>
      </c>
      <c r="M31" s="60">
        <f t="shared" si="1"/>
        <v>2.1776700000000003E-2</v>
      </c>
      <c r="N31" s="60">
        <f t="shared" si="2"/>
        <v>1.5923300000000001E-2</v>
      </c>
      <c r="O31" s="60">
        <f t="shared" si="3"/>
        <v>4.7615400000000002E-2</v>
      </c>
      <c r="Q31" s="102" t="s">
        <v>27</v>
      </c>
      <c r="R31" s="105">
        <v>1.3290700000000001E-2</v>
      </c>
      <c r="S31" s="105">
        <v>1.37366E-2</v>
      </c>
      <c r="T31" s="105">
        <v>1.2200600000000002E-2</v>
      </c>
      <c r="U31" s="105">
        <v>1.8679899999999999E-2</v>
      </c>
      <c r="V31" s="105">
        <v>5.3617499999999992E-2</v>
      </c>
      <c r="W31" s="105">
        <v>3.9227900000000003E-2</v>
      </c>
      <c r="X31" s="105">
        <v>0.11152529999999999</v>
      </c>
      <c r="AG31" s="26"/>
      <c r="AH31" s="26"/>
      <c r="AI31" s="26"/>
      <c r="AJ31" s="26"/>
      <c r="AK31" s="26"/>
      <c r="AL31" s="26"/>
      <c r="AM31" s="26"/>
    </row>
    <row r="32" spans="1:39" s="17" customFormat="1">
      <c r="A32" s="54" t="s">
        <v>30</v>
      </c>
      <c r="B32" s="55">
        <v>3.3804E-3</v>
      </c>
      <c r="C32" s="55">
        <v>1.0903700000000001E-2</v>
      </c>
      <c r="D32" s="55">
        <v>1.70522E-2</v>
      </c>
      <c r="E32" s="55">
        <v>2.7019499999999998E-2</v>
      </c>
      <c r="F32" s="55">
        <v>4.7467599999999999E-2</v>
      </c>
      <c r="H32" s="54" t="s">
        <v>30</v>
      </c>
      <c r="I32" s="60">
        <f t="shared" si="0"/>
        <v>3.3804E-3</v>
      </c>
      <c r="J32" s="60">
        <f t="shared" si="1"/>
        <v>7.5233000000000001E-3</v>
      </c>
      <c r="K32" s="60">
        <f t="shared" si="1"/>
        <v>6.1484999999999995E-3</v>
      </c>
      <c r="L32" s="60">
        <f t="shared" si="1"/>
        <v>9.9672999999999984E-3</v>
      </c>
      <c r="M32" s="60">
        <f t="shared" si="1"/>
        <v>2.04481E-2</v>
      </c>
      <c r="N32" s="60">
        <f t="shared" si="2"/>
        <v>1.70522E-2</v>
      </c>
      <c r="O32" s="60">
        <f t="shared" si="3"/>
        <v>4.7467599999999999E-2</v>
      </c>
      <c r="Q32" s="102" t="s">
        <v>33</v>
      </c>
      <c r="R32" s="105">
        <v>1.0862999999999999E-2</v>
      </c>
      <c r="S32" s="105">
        <v>1.3408700000000001E-2</v>
      </c>
      <c r="T32" s="105">
        <v>1.7062899999999999E-2</v>
      </c>
      <c r="U32" s="105">
        <v>1.9322199999999998E-2</v>
      </c>
      <c r="V32" s="105">
        <v>2.9452300000000001E-2</v>
      </c>
      <c r="W32" s="105">
        <v>4.1334599999999999E-2</v>
      </c>
      <c r="X32" s="105">
        <v>9.0109099999999998E-2</v>
      </c>
      <c r="AG32" s="26"/>
      <c r="AH32" s="26"/>
      <c r="AI32" s="26"/>
      <c r="AJ32" s="26"/>
      <c r="AK32" s="26"/>
      <c r="AL32" s="26"/>
      <c r="AM32" s="26"/>
    </row>
    <row r="33" spans="1:39" s="17" customFormat="1">
      <c r="A33" s="54" t="s">
        <v>15</v>
      </c>
      <c r="B33" s="55">
        <v>5.7971999999999997E-3</v>
      </c>
      <c r="C33" s="55">
        <v>1.53571E-2</v>
      </c>
      <c r="D33" s="55">
        <v>2.5306200000000001E-2</v>
      </c>
      <c r="E33" s="55">
        <v>4.3446100000000001E-2</v>
      </c>
      <c r="F33" s="55">
        <v>6.4738599999999993E-2</v>
      </c>
      <c r="H33" s="54" t="s">
        <v>15</v>
      </c>
      <c r="I33" s="60">
        <f t="shared" si="0"/>
        <v>5.7971999999999997E-3</v>
      </c>
      <c r="J33" s="60">
        <f t="shared" si="1"/>
        <v>9.5598999999999996E-3</v>
      </c>
      <c r="K33" s="60">
        <f t="shared" si="1"/>
        <v>9.9491000000000007E-3</v>
      </c>
      <c r="L33" s="60">
        <f t="shared" si="1"/>
        <v>1.81399E-2</v>
      </c>
      <c r="M33" s="60">
        <f t="shared" si="1"/>
        <v>2.1292499999999992E-2</v>
      </c>
      <c r="N33" s="60">
        <f t="shared" si="2"/>
        <v>2.5306200000000001E-2</v>
      </c>
      <c r="O33" s="60">
        <f t="shared" si="3"/>
        <v>6.4738599999999993E-2</v>
      </c>
      <c r="Q33" s="102" t="s">
        <v>7</v>
      </c>
      <c r="R33" s="105">
        <v>8.0248999999999997E-3</v>
      </c>
      <c r="S33" s="105">
        <v>2.0475899999999998E-2</v>
      </c>
      <c r="T33" s="105">
        <v>1.5735699999999998E-2</v>
      </c>
      <c r="U33" s="105">
        <v>1.9096500000000002E-2</v>
      </c>
      <c r="V33" s="105">
        <v>3.35699E-2</v>
      </c>
      <c r="W33" s="105">
        <v>4.4236499999999998E-2</v>
      </c>
      <c r="X33" s="105">
        <v>9.69029E-2</v>
      </c>
      <c r="AG33" s="26"/>
      <c r="AH33" s="26"/>
      <c r="AI33" s="26"/>
      <c r="AJ33" s="26"/>
      <c r="AK33" s="26"/>
      <c r="AL33" s="26"/>
      <c r="AM33" s="26"/>
    </row>
    <row r="34" spans="1:39" s="17" customFormat="1">
      <c r="A34" s="54" t="s">
        <v>5</v>
      </c>
      <c r="B34" s="55">
        <v>3.6166000000000002E-3</v>
      </c>
      <c r="C34" s="55">
        <v>1.1434E-2</v>
      </c>
      <c r="D34" s="55">
        <v>1.8501199999999999E-2</v>
      </c>
      <c r="E34" s="55">
        <v>2.8047200000000001E-2</v>
      </c>
      <c r="F34" s="55">
        <v>7.7085100000000004E-2</v>
      </c>
      <c r="H34" s="54" t="s">
        <v>5</v>
      </c>
      <c r="I34" s="60">
        <f t="shared" si="0"/>
        <v>3.6166000000000002E-3</v>
      </c>
      <c r="J34" s="60">
        <f t="shared" si="1"/>
        <v>7.8173999999999987E-3</v>
      </c>
      <c r="K34" s="60">
        <f t="shared" si="1"/>
        <v>7.0671999999999992E-3</v>
      </c>
      <c r="L34" s="60">
        <f t="shared" si="1"/>
        <v>9.5460000000000024E-3</v>
      </c>
      <c r="M34" s="60">
        <f t="shared" si="1"/>
        <v>4.9037900000000002E-2</v>
      </c>
      <c r="N34" s="60">
        <f t="shared" si="2"/>
        <v>1.8501199999999999E-2</v>
      </c>
      <c r="O34" s="60">
        <f t="shared" si="3"/>
        <v>7.7085100000000004E-2</v>
      </c>
      <c r="Q34" s="102" t="s">
        <v>31</v>
      </c>
      <c r="R34" s="105">
        <v>1.2276799999999999E-2</v>
      </c>
      <c r="S34" s="105">
        <v>2.6476800000000002E-2</v>
      </c>
      <c r="T34" s="105">
        <v>1.2580899999999999E-2</v>
      </c>
      <c r="U34" s="105">
        <v>3.2658300000000008E-2</v>
      </c>
      <c r="V34" s="105">
        <v>7.3967499999999992E-2</v>
      </c>
      <c r="W34" s="105">
        <v>5.1334499999999998E-2</v>
      </c>
      <c r="X34" s="105">
        <v>0.1579603</v>
      </c>
      <c r="AG34" s="26"/>
      <c r="AH34" s="26"/>
      <c r="AI34" s="26"/>
      <c r="AJ34" s="26"/>
      <c r="AK34" s="26"/>
      <c r="AL34" s="26"/>
      <c r="AM34" s="26"/>
    </row>
    <row r="35" spans="1:39" s="17" customFormat="1">
      <c r="A35" s="56" t="s">
        <v>34</v>
      </c>
      <c r="B35" s="57">
        <v>4.7938E-3</v>
      </c>
      <c r="C35" s="57">
        <v>1.2835600000000001E-2</v>
      </c>
      <c r="D35" s="57">
        <v>1.9931000000000001E-2</v>
      </c>
      <c r="E35" s="57">
        <v>2.75374E-2</v>
      </c>
      <c r="F35" s="57">
        <v>4.8176499999999997E-2</v>
      </c>
      <c r="H35" s="56" t="s">
        <v>34</v>
      </c>
      <c r="I35" s="61">
        <f t="shared" si="0"/>
        <v>4.7938E-3</v>
      </c>
      <c r="J35" s="61">
        <f t="shared" si="1"/>
        <v>8.0418000000000017E-3</v>
      </c>
      <c r="K35" s="61">
        <f t="shared" si="1"/>
        <v>7.0954E-3</v>
      </c>
      <c r="L35" s="61">
        <f t="shared" si="1"/>
        <v>7.6063999999999993E-3</v>
      </c>
      <c r="M35" s="61">
        <f t="shared" si="1"/>
        <v>2.0639099999999997E-2</v>
      </c>
      <c r="N35" s="61">
        <f t="shared" si="2"/>
        <v>1.9931000000000001E-2</v>
      </c>
      <c r="O35" s="61">
        <f t="shared" si="3"/>
        <v>4.8176499999999997E-2</v>
      </c>
      <c r="Q35" s="103" t="s">
        <v>21</v>
      </c>
      <c r="R35" s="106">
        <v>2.96463E-2</v>
      </c>
      <c r="S35" s="106">
        <v>1.4754799999999998E-2</v>
      </c>
      <c r="T35" s="106">
        <v>1.7199900000000004E-2</v>
      </c>
      <c r="U35" s="106">
        <v>1.5784699999999999E-2</v>
      </c>
      <c r="V35" s="106">
        <v>1.5732599999999999E-2</v>
      </c>
      <c r="W35" s="106">
        <v>6.1601000000000003E-2</v>
      </c>
      <c r="X35" s="106">
        <v>9.3118300000000001E-2</v>
      </c>
      <c r="AG35" s="26"/>
      <c r="AH35" s="26"/>
      <c r="AI35" s="26"/>
      <c r="AJ35" s="26"/>
      <c r="AK35" s="26"/>
      <c r="AL35" s="26"/>
      <c r="AM35" s="26"/>
    </row>
    <row r="36" spans="1:39">
      <c r="B36" s="19"/>
      <c r="C36" s="19"/>
      <c r="D36" s="19"/>
      <c r="E36" s="19"/>
      <c r="F36" s="19"/>
    </row>
    <row r="37" spans="1:39" ht="21.75" customHeight="1">
      <c r="A37" s="162" t="s">
        <v>101</v>
      </c>
      <c r="B37" s="162"/>
      <c r="C37" s="162"/>
      <c r="D37" s="162"/>
      <c r="E37" s="162"/>
      <c r="F37" s="162"/>
    </row>
    <row r="38" spans="1:39" ht="7.5" customHeight="1">
      <c r="B38" s="19"/>
      <c r="C38" s="27"/>
      <c r="D38" s="27"/>
      <c r="E38" s="27"/>
      <c r="F38" s="27"/>
    </row>
    <row r="39" spans="1:39">
      <c r="A39" s="145" t="s">
        <v>63</v>
      </c>
      <c r="B39" s="146"/>
      <c r="C39" s="27"/>
      <c r="D39" s="27"/>
      <c r="E39" s="27"/>
      <c r="F39" s="27"/>
    </row>
    <row r="40" spans="1:39">
      <c r="A40" s="17"/>
      <c r="B40" s="27"/>
      <c r="C40" s="27"/>
      <c r="D40" s="27"/>
      <c r="E40" s="27"/>
      <c r="F40" s="27"/>
    </row>
    <row r="41" spans="1:39">
      <c r="A41" s="17"/>
      <c r="B41" s="27"/>
      <c r="C41" s="27"/>
      <c r="D41" s="27"/>
      <c r="E41" s="27"/>
      <c r="F41" s="27"/>
    </row>
    <row r="42" spans="1:39">
      <c r="A42" s="17"/>
      <c r="B42" s="27"/>
      <c r="C42" s="27"/>
      <c r="D42" s="27"/>
      <c r="E42" s="27"/>
      <c r="F42" s="27"/>
    </row>
    <row r="43" spans="1:39">
      <c r="A43" s="17"/>
      <c r="B43" s="27"/>
      <c r="C43" s="27"/>
      <c r="D43" s="27"/>
      <c r="E43" s="27"/>
      <c r="F43" s="27"/>
    </row>
    <row r="44" spans="1:39">
      <c r="A44" s="17"/>
      <c r="B44" s="27"/>
      <c r="C44" s="27"/>
      <c r="D44" s="27"/>
      <c r="E44" s="27"/>
      <c r="F44" s="27"/>
    </row>
    <row r="45" spans="1:39">
      <c r="A45" s="17"/>
      <c r="B45" s="27"/>
      <c r="C45" s="27"/>
      <c r="D45" s="27"/>
      <c r="E45" s="27"/>
      <c r="F45" s="27"/>
    </row>
    <row r="46" spans="1:39">
      <c r="A46" s="17"/>
      <c r="B46" s="27"/>
      <c r="C46" s="27"/>
      <c r="D46" s="27"/>
      <c r="E46" s="27"/>
      <c r="F46" s="27"/>
    </row>
    <row r="47" spans="1:39">
      <c r="A47" s="17"/>
      <c r="B47" s="27"/>
      <c r="C47" s="27"/>
      <c r="D47" s="27"/>
      <c r="E47" s="27"/>
      <c r="F47" s="27"/>
    </row>
    <row r="48" spans="1:39">
      <c r="A48" s="17"/>
      <c r="B48" s="27"/>
      <c r="C48" s="27"/>
      <c r="D48" s="27"/>
      <c r="E48" s="27"/>
      <c r="F48" s="27"/>
    </row>
    <row r="49" spans="1:6">
      <c r="A49" s="17"/>
      <c r="B49" s="27"/>
      <c r="C49" s="27"/>
      <c r="D49" s="27"/>
      <c r="E49" s="27"/>
      <c r="F49" s="27"/>
    </row>
    <row r="50" spans="1:6">
      <c r="A50" s="17"/>
      <c r="B50" s="27"/>
      <c r="C50" s="27"/>
      <c r="D50" s="27"/>
      <c r="E50" s="27"/>
      <c r="F50" s="27"/>
    </row>
    <row r="51" spans="1:6">
      <c r="A51" s="17"/>
      <c r="B51" s="27"/>
      <c r="C51" s="27"/>
      <c r="D51" s="27"/>
      <c r="E51" s="27"/>
      <c r="F51" s="27"/>
    </row>
    <row r="52" spans="1:6">
      <c r="A52" s="17"/>
      <c r="B52" s="27"/>
      <c r="C52" s="27"/>
      <c r="D52" s="27"/>
      <c r="E52" s="27"/>
      <c r="F52" s="27"/>
    </row>
    <row r="53" spans="1:6">
      <c r="A53" s="17"/>
      <c r="B53" s="27"/>
      <c r="C53" s="27"/>
      <c r="D53" s="27"/>
      <c r="E53" s="27"/>
      <c r="F53" s="27"/>
    </row>
    <row r="54" spans="1:6">
      <c r="A54" s="17"/>
      <c r="B54" s="27"/>
      <c r="C54" s="27"/>
      <c r="D54" s="27"/>
      <c r="E54" s="27"/>
      <c r="F54" s="27"/>
    </row>
    <row r="55" spans="1:6">
      <c r="A55" s="17"/>
      <c r="B55" s="27"/>
      <c r="C55" s="27"/>
      <c r="D55" s="27"/>
      <c r="E55" s="27"/>
      <c r="F55" s="27"/>
    </row>
    <row r="56" spans="1:6">
      <c r="A56" s="17"/>
      <c r="B56" s="27"/>
      <c r="C56" s="27"/>
      <c r="D56" s="27"/>
      <c r="E56" s="27"/>
      <c r="F56" s="27"/>
    </row>
    <row r="57" spans="1:6">
      <c r="A57" s="17"/>
      <c r="B57" s="27"/>
      <c r="C57" s="27"/>
      <c r="D57" s="27"/>
      <c r="E57" s="27"/>
      <c r="F57" s="27"/>
    </row>
    <row r="58" spans="1:6">
      <c r="A58" s="17"/>
      <c r="B58" s="27"/>
      <c r="C58" s="27"/>
      <c r="D58" s="27"/>
      <c r="E58" s="27"/>
      <c r="F58" s="27"/>
    </row>
    <row r="59" spans="1:6">
      <c r="A59" s="17"/>
      <c r="B59" s="27"/>
      <c r="C59" s="27"/>
      <c r="D59" s="27"/>
      <c r="E59" s="27"/>
      <c r="F59" s="27"/>
    </row>
    <row r="60" spans="1:6">
      <c r="A60" s="17"/>
      <c r="B60" s="27"/>
      <c r="C60" s="27"/>
      <c r="D60" s="27"/>
      <c r="E60" s="27"/>
      <c r="F60" s="27"/>
    </row>
    <row r="61" spans="1:6">
      <c r="A61" s="17"/>
      <c r="B61" s="27"/>
      <c r="C61" s="27"/>
      <c r="D61" s="27"/>
      <c r="E61" s="27"/>
      <c r="F61" s="27"/>
    </row>
    <row r="62" spans="1:6">
      <c r="A62" s="17"/>
      <c r="B62" s="27"/>
      <c r="C62" s="27"/>
      <c r="D62" s="27"/>
      <c r="E62" s="27"/>
      <c r="F62" s="27"/>
    </row>
    <row r="63" spans="1:6">
      <c r="A63" s="17"/>
      <c r="B63" s="27"/>
      <c r="C63" s="27"/>
      <c r="D63" s="27"/>
      <c r="E63" s="27"/>
      <c r="F63" s="27"/>
    </row>
    <row r="64" spans="1:6">
      <c r="A64" s="17"/>
      <c r="B64" s="27"/>
      <c r="C64" s="27"/>
      <c r="D64" s="27"/>
      <c r="E64" s="27"/>
      <c r="F64" s="27"/>
    </row>
    <row r="65" spans="1:6">
      <c r="A65" s="17"/>
      <c r="B65" s="27"/>
      <c r="C65" s="27"/>
      <c r="D65" s="27"/>
      <c r="E65" s="27"/>
      <c r="F65" s="27"/>
    </row>
    <row r="66" spans="1:6">
      <c r="A66" s="17"/>
      <c r="B66" s="27"/>
      <c r="C66" s="27"/>
      <c r="D66" s="27"/>
      <c r="E66" s="27"/>
      <c r="F66" s="27"/>
    </row>
    <row r="67" spans="1:6">
      <c r="A67" s="17"/>
      <c r="B67" s="27"/>
      <c r="C67" s="27"/>
      <c r="D67" s="27"/>
      <c r="E67" s="27"/>
      <c r="F67" s="27"/>
    </row>
    <row r="68" spans="1:6">
      <c r="A68" s="17"/>
      <c r="B68" s="27"/>
      <c r="C68" s="27"/>
      <c r="D68" s="27"/>
      <c r="E68" s="27"/>
      <c r="F68" s="27"/>
    </row>
    <row r="79" spans="1:6">
      <c r="A79" s="19"/>
      <c r="B79" s="29"/>
      <c r="C79" s="29"/>
      <c r="D79" s="29"/>
      <c r="E79" s="29"/>
      <c r="F79" s="29"/>
    </row>
    <row r="81" spans="1:7" s="1" customFormat="1">
      <c r="B81" s="30"/>
      <c r="C81" s="30"/>
      <c r="D81" s="30"/>
      <c r="E81" s="31"/>
      <c r="F81" s="30"/>
    </row>
    <row r="82" spans="1:7">
      <c r="A82" s="19"/>
      <c r="B82" s="19"/>
      <c r="C82" s="19"/>
      <c r="D82" s="19"/>
      <c r="E82" s="19"/>
      <c r="F82" s="19"/>
    </row>
    <row r="83" spans="1:7">
      <c r="A83" s="19"/>
      <c r="B83" s="19"/>
      <c r="C83" s="19"/>
      <c r="D83" s="19"/>
      <c r="E83" s="19"/>
      <c r="F83" s="19"/>
    </row>
    <row r="84" spans="1:7">
      <c r="A84" s="19"/>
      <c r="B84" s="19"/>
      <c r="C84" s="19"/>
      <c r="D84" s="19"/>
      <c r="E84" s="19"/>
      <c r="F84" s="19"/>
      <c r="G84" s="21"/>
    </row>
  </sheetData>
  <sortState ref="Q4:X35">
    <sortCondition ref="W4:W35"/>
    <sortCondition ref="X4:X35"/>
  </sortState>
  <mergeCells count="5">
    <mergeCell ref="A1:F1"/>
    <mergeCell ref="H1:O1"/>
    <mergeCell ref="Q1:X1"/>
    <mergeCell ref="A39:B39"/>
    <mergeCell ref="A37:F37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workbookViewId="0">
      <selection sqref="A1:F1"/>
    </sheetView>
  </sheetViews>
  <sheetFormatPr defaultColWidth="9.140625" defaultRowHeight="12.75"/>
  <cols>
    <col min="1" max="1" width="18.7109375" style="2" customWidth="1"/>
    <col min="2" max="2" width="13" style="19" customWidth="1"/>
    <col min="3" max="3" width="10.28515625" style="19" customWidth="1"/>
    <col min="4" max="4" width="8.7109375" style="19" customWidth="1"/>
    <col min="5" max="5" width="10.28515625" style="19" customWidth="1"/>
    <col min="6" max="6" width="13" style="19" customWidth="1"/>
    <col min="7" max="7" width="9.140625" style="2"/>
    <col min="8" max="8" width="18.7109375" style="2" customWidth="1"/>
    <col min="9" max="9" width="12.42578125" style="2" customWidth="1"/>
    <col min="10" max="14" width="9.140625" style="2"/>
    <col min="15" max="15" width="13.5703125" style="2" customWidth="1"/>
    <col min="16" max="16" width="9.140625" style="2"/>
    <col min="17" max="17" width="19.28515625" style="2" customWidth="1"/>
    <col min="18" max="18" width="13.5703125" style="2" customWidth="1"/>
    <col min="19" max="23" width="9.140625" style="2"/>
    <col min="24" max="24" width="13.28515625" style="2" customWidth="1"/>
    <col min="25" max="31" width="11.28515625" style="2" bestFit="1" customWidth="1"/>
    <col min="32" max="16384" width="9.140625" style="2"/>
  </cols>
  <sheetData>
    <row r="1" spans="1:31" s="1" customFormat="1" ht="32.25" customHeight="1">
      <c r="A1" s="172" t="s">
        <v>96</v>
      </c>
      <c r="B1" s="172"/>
      <c r="C1" s="172"/>
      <c r="D1" s="172"/>
      <c r="E1" s="172"/>
      <c r="F1" s="172"/>
      <c r="H1" s="172" t="s">
        <v>35</v>
      </c>
      <c r="I1" s="172"/>
      <c r="J1" s="172"/>
      <c r="K1" s="172"/>
      <c r="L1" s="172"/>
      <c r="M1" s="172"/>
      <c r="N1" s="172"/>
      <c r="O1" s="172"/>
      <c r="Q1" s="172" t="s">
        <v>72</v>
      </c>
      <c r="R1" s="172"/>
      <c r="S1" s="172"/>
      <c r="T1" s="172"/>
      <c r="U1" s="172"/>
      <c r="V1" s="172"/>
      <c r="W1" s="172"/>
      <c r="X1" s="172"/>
    </row>
    <row r="2" spans="1:31" ht="12.75" customHeight="1">
      <c r="A2" s="14"/>
      <c r="B2" s="14"/>
      <c r="C2" s="14"/>
      <c r="D2" s="14"/>
      <c r="E2" s="14"/>
      <c r="F2" s="14"/>
      <c r="H2" s="16"/>
      <c r="I2" s="16"/>
      <c r="J2" s="16"/>
      <c r="K2" s="16"/>
      <c r="L2" s="16"/>
      <c r="M2" s="16"/>
      <c r="N2" s="16"/>
      <c r="O2" s="16"/>
      <c r="Q2" s="114" t="s">
        <v>97</v>
      </c>
      <c r="S2" s="16"/>
      <c r="T2" s="16"/>
      <c r="U2" s="16"/>
      <c r="V2" s="16"/>
      <c r="W2" s="16"/>
      <c r="X2" s="16"/>
    </row>
    <row r="3" spans="1:31" s="22" customFormat="1" ht="25.5">
      <c r="A3" s="50" t="s">
        <v>49</v>
      </c>
      <c r="B3" s="51" t="s">
        <v>36</v>
      </c>
      <c r="C3" s="51" t="s">
        <v>37</v>
      </c>
      <c r="D3" s="51" t="s">
        <v>38</v>
      </c>
      <c r="E3" s="51" t="s">
        <v>39</v>
      </c>
      <c r="F3" s="51" t="s">
        <v>40</v>
      </c>
      <c r="H3" s="49" t="s">
        <v>49</v>
      </c>
      <c r="I3" s="49" t="s">
        <v>36</v>
      </c>
      <c r="J3" s="58" t="s">
        <v>41</v>
      </c>
      <c r="K3" s="58" t="s">
        <v>42</v>
      </c>
      <c r="L3" s="58" t="s">
        <v>43</v>
      </c>
      <c r="M3" s="58" t="s">
        <v>44</v>
      </c>
      <c r="N3" s="49" t="s">
        <v>45</v>
      </c>
      <c r="O3" s="49" t="s">
        <v>40</v>
      </c>
      <c r="Q3" s="49" t="s">
        <v>49</v>
      </c>
      <c r="R3" s="49" t="s">
        <v>36</v>
      </c>
      <c r="S3" s="58" t="s">
        <v>41</v>
      </c>
      <c r="T3" s="58" t="s">
        <v>42</v>
      </c>
      <c r="U3" s="58" t="s">
        <v>43</v>
      </c>
      <c r="V3" s="58" t="s">
        <v>44</v>
      </c>
      <c r="W3" s="49" t="s">
        <v>45</v>
      </c>
      <c r="X3" s="49" t="s">
        <v>40</v>
      </c>
    </row>
    <row r="4" spans="1:31" s="17" customFormat="1" ht="15">
      <c r="A4" s="52" t="s">
        <v>4</v>
      </c>
      <c r="B4" s="53">
        <v>0</v>
      </c>
      <c r="C4" s="53">
        <v>2.4848000000000001E-3</v>
      </c>
      <c r="D4" s="53">
        <v>6.7583000000000001E-3</v>
      </c>
      <c r="E4" s="53">
        <v>1.47843E-2</v>
      </c>
      <c r="F4" s="53">
        <v>2.9690299999999999E-2</v>
      </c>
      <c r="H4" s="52" t="s">
        <v>4</v>
      </c>
      <c r="I4" s="59">
        <f>B4</f>
        <v>0</v>
      </c>
      <c r="J4" s="59">
        <f>C4-B4</f>
        <v>2.4848000000000001E-3</v>
      </c>
      <c r="K4" s="59">
        <f>D4-C4</f>
        <v>4.2734999999999995E-3</v>
      </c>
      <c r="L4" s="59">
        <f>E4-D4</f>
        <v>8.0260000000000001E-3</v>
      </c>
      <c r="M4" s="59">
        <f>F4-E4</f>
        <v>1.4905999999999999E-2</v>
      </c>
      <c r="N4" s="59">
        <f t="shared" ref="N4:N35" si="0">D4</f>
        <v>6.7583000000000001E-3</v>
      </c>
      <c r="O4" s="59">
        <f>F4</f>
        <v>2.9690299999999999E-2</v>
      </c>
      <c r="Q4" s="107" t="s">
        <v>29</v>
      </c>
      <c r="R4" s="110">
        <v>0</v>
      </c>
      <c r="S4" s="110">
        <v>0</v>
      </c>
      <c r="T4" s="110">
        <v>0</v>
      </c>
      <c r="U4" s="110">
        <v>0</v>
      </c>
      <c r="V4" s="110">
        <v>3.4001000000000001E-3</v>
      </c>
      <c r="W4" s="110">
        <v>0</v>
      </c>
      <c r="X4" s="110">
        <v>3.4001000000000001E-3</v>
      </c>
      <c r="Y4" s="115"/>
      <c r="Z4" s="23"/>
      <c r="AA4" s="23"/>
      <c r="AB4" s="23"/>
      <c r="AC4" s="23"/>
      <c r="AD4" s="23"/>
      <c r="AE4" s="23"/>
    </row>
    <row r="5" spans="1:31" s="17" customFormat="1">
      <c r="A5" s="54" t="s">
        <v>6</v>
      </c>
      <c r="B5" s="55">
        <v>0</v>
      </c>
      <c r="C5" s="55">
        <v>0</v>
      </c>
      <c r="D5" s="55">
        <v>4.4134999999999999E-3</v>
      </c>
      <c r="E5" s="55">
        <v>1.01259E-2</v>
      </c>
      <c r="F5" s="55">
        <v>3.2156900000000002E-2</v>
      </c>
      <c r="H5" s="54" t="s">
        <v>6</v>
      </c>
      <c r="I5" s="60">
        <f t="shared" ref="I5:I35" si="1">B5</f>
        <v>0</v>
      </c>
      <c r="J5" s="60">
        <f t="shared" ref="J5:M35" si="2">C5-B5</f>
        <v>0</v>
      </c>
      <c r="K5" s="60">
        <f t="shared" si="2"/>
        <v>4.4134999999999999E-3</v>
      </c>
      <c r="L5" s="60">
        <f t="shared" si="2"/>
        <v>5.7124000000000003E-3</v>
      </c>
      <c r="M5" s="60">
        <f t="shared" si="2"/>
        <v>2.2031000000000002E-2</v>
      </c>
      <c r="N5" s="60">
        <f t="shared" si="0"/>
        <v>4.4134999999999999E-3</v>
      </c>
      <c r="O5" s="60">
        <f t="shared" ref="O5:O35" si="3">F5</f>
        <v>3.2156900000000002E-2</v>
      </c>
      <c r="Q5" s="108" t="s">
        <v>30</v>
      </c>
      <c r="R5" s="111">
        <v>0</v>
      </c>
      <c r="S5" s="111">
        <v>0</v>
      </c>
      <c r="T5" s="111">
        <v>0</v>
      </c>
      <c r="U5" s="111">
        <v>0</v>
      </c>
      <c r="V5" s="111">
        <v>3.9208999999999997E-3</v>
      </c>
      <c r="W5" s="111">
        <v>0</v>
      </c>
      <c r="X5" s="111">
        <v>3.9208999999999997E-3</v>
      </c>
      <c r="Y5" s="23"/>
      <c r="Z5" s="23"/>
      <c r="AA5" s="23"/>
      <c r="AB5" s="23"/>
      <c r="AC5" s="23"/>
      <c r="AD5" s="23"/>
      <c r="AE5" s="23"/>
    </row>
    <row r="6" spans="1:31" s="17" customFormat="1">
      <c r="A6" s="54" t="s">
        <v>8</v>
      </c>
      <c r="B6" s="55">
        <v>0</v>
      </c>
      <c r="C6" s="55">
        <v>3.5141E-3</v>
      </c>
      <c r="D6" s="55">
        <v>8.3779000000000006E-3</v>
      </c>
      <c r="E6" s="55">
        <v>1.4938999999999999E-2</v>
      </c>
      <c r="F6" s="55">
        <v>3.8630499999999998E-2</v>
      </c>
      <c r="H6" s="54" t="s">
        <v>8</v>
      </c>
      <c r="I6" s="60">
        <f t="shared" si="1"/>
        <v>0</v>
      </c>
      <c r="J6" s="60">
        <f t="shared" si="2"/>
        <v>3.5141E-3</v>
      </c>
      <c r="K6" s="60">
        <f t="shared" si="2"/>
        <v>4.8638000000000006E-3</v>
      </c>
      <c r="L6" s="60">
        <f t="shared" si="2"/>
        <v>6.5610999999999985E-3</v>
      </c>
      <c r="M6" s="60">
        <f t="shared" si="2"/>
        <v>2.3691499999999997E-2</v>
      </c>
      <c r="N6" s="60">
        <f t="shared" si="0"/>
        <v>8.3779000000000006E-3</v>
      </c>
      <c r="O6" s="60">
        <f t="shared" si="3"/>
        <v>3.8630499999999998E-2</v>
      </c>
      <c r="Q6" s="108" t="s">
        <v>25</v>
      </c>
      <c r="R6" s="111">
        <v>0</v>
      </c>
      <c r="S6" s="111">
        <v>0</v>
      </c>
      <c r="T6" s="111">
        <v>0</v>
      </c>
      <c r="U6" s="111">
        <v>0</v>
      </c>
      <c r="V6" s="111">
        <v>4.7720999999999996E-3</v>
      </c>
      <c r="W6" s="111">
        <v>0</v>
      </c>
      <c r="X6" s="111">
        <v>4.7720999999999996E-3</v>
      </c>
      <c r="Y6" s="23"/>
      <c r="Z6" s="23"/>
      <c r="AA6" s="23"/>
      <c r="AB6" s="23"/>
      <c r="AC6" s="23"/>
      <c r="AD6" s="23"/>
      <c r="AE6" s="23"/>
    </row>
    <row r="7" spans="1:31" s="17" customFormat="1">
      <c r="A7" s="54" t="s">
        <v>7</v>
      </c>
      <c r="B7" s="55">
        <v>0</v>
      </c>
      <c r="C7" s="55">
        <v>1.02422E-2</v>
      </c>
      <c r="D7" s="55">
        <v>3.05425E-2</v>
      </c>
      <c r="E7" s="55">
        <v>8.3558900000000005E-2</v>
      </c>
      <c r="F7" s="55">
        <v>0.21360009999999999</v>
      </c>
      <c r="H7" s="54" t="s">
        <v>7</v>
      </c>
      <c r="I7" s="60">
        <f t="shared" si="1"/>
        <v>0</v>
      </c>
      <c r="J7" s="60">
        <f t="shared" si="2"/>
        <v>1.02422E-2</v>
      </c>
      <c r="K7" s="60">
        <f t="shared" si="2"/>
        <v>2.03003E-2</v>
      </c>
      <c r="L7" s="60">
        <f t="shared" si="2"/>
        <v>5.3016400000000005E-2</v>
      </c>
      <c r="M7" s="60">
        <f t="shared" si="2"/>
        <v>0.13004119999999997</v>
      </c>
      <c r="N7" s="60">
        <f t="shared" si="0"/>
        <v>3.05425E-2</v>
      </c>
      <c r="O7" s="60">
        <f t="shared" si="3"/>
        <v>0.21360009999999999</v>
      </c>
      <c r="Q7" s="108" t="s">
        <v>5</v>
      </c>
      <c r="R7" s="111">
        <v>0</v>
      </c>
      <c r="S7" s="111">
        <v>0</v>
      </c>
      <c r="T7" s="111">
        <v>0</v>
      </c>
      <c r="U7" s="111">
        <v>2.6546E-3</v>
      </c>
      <c r="V7" s="111">
        <v>4.9487999999999997E-3</v>
      </c>
      <c r="W7" s="111">
        <v>0</v>
      </c>
      <c r="X7" s="111">
        <v>7.6033999999999997E-3</v>
      </c>
      <c r="Y7" s="23"/>
      <c r="Z7" s="23"/>
      <c r="AA7" s="23"/>
      <c r="AB7" s="23"/>
      <c r="AC7" s="23"/>
      <c r="AD7" s="23"/>
      <c r="AE7" s="23"/>
    </row>
    <row r="8" spans="1:31" s="17" customFormat="1">
      <c r="A8" s="54" t="s">
        <v>11</v>
      </c>
      <c r="B8" s="55">
        <v>8.9719799999999998E-4</v>
      </c>
      <c r="C8" s="55">
        <v>1.152E-3</v>
      </c>
      <c r="D8" s="55">
        <v>1.3399E-3</v>
      </c>
      <c r="E8" s="55">
        <v>1.7172999999999999E-3</v>
      </c>
      <c r="F8" s="55">
        <v>2.1299999999999999E-3</v>
      </c>
      <c r="H8" s="54" t="s">
        <v>11</v>
      </c>
      <c r="I8" s="60">
        <f t="shared" si="1"/>
        <v>8.9719799999999998E-4</v>
      </c>
      <c r="J8" s="60">
        <f>C8</f>
        <v>1.152E-3</v>
      </c>
      <c r="K8" s="60">
        <f>D8</f>
        <v>1.3399E-3</v>
      </c>
      <c r="L8" s="60">
        <f>E8</f>
        <v>1.7172999999999999E-3</v>
      </c>
      <c r="M8" s="60">
        <f>F8</f>
        <v>2.1299999999999999E-3</v>
      </c>
      <c r="N8" s="60">
        <f t="shared" si="0"/>
        <v>1.3399E-3</v>
      </c>
      <c r="O8" s="60">
        <f t="shared" si="3"/>
        <v>2.1299999999999999E-3</v>
      </c>
      <c r="Q8" s="108" t="s">
        <v>16</v>
      </c>
      <c r="R8" s="111">
        <v>0</v>
      </c>
      <c r="S8" s="111">
        <v>0</v>
      </c>
      <c r="T8" s="111">
        <v>0</v>
      </c>
      <c r="U8" s="111">
        <v>4.1224E-3</v>
      </c>
      <c r="V8" s="111">
        <v>4.4557999999999993E-3</v>
      </c>
      <c r="W8" s="111">
        <v>0</v>
      </c>
      <c r="X8" s="111">
        <v>8.5781999999999994E-3</v>
      </c>
      <c r="Y8" s="23"/>
      <c r="Z8" s="23"/>
      <c r="AA8" s="23"/>
      <c r="AB8" s="23"/>
      <c r="AC8" s="23"/>
      <c r="AD8" s="23"/>
      <c r="AE8" s="23"/>
    </row>
    <row r="9" spans="1:31" s="17" customFormat="1">
      <c r="A9" s="54" t="s">
        <v>13</v>
      </c>
      <c r="B9" s="55">
        <v>0</v>
      </c>
      <c r="C9" s="55">
        <v>5.3429000000000003E-3</v>
      </c>
      <c r="D9" s="55">
        <v>1.3353800000000001E-2</v>
      </c>
      <c r="E9" s="55">
        <v>2.9344599999999998E-2</v>
      </c>
      <c r="F9" s="55">
        <v>8.7106900000000001E-2</v>
      </c>
      <c r="H9" s="54" t="s">
        <v>13</v>
      </c>
      <c r="I9" s="60">
        <f t="shared" si="1"/>
        <v>0</v>
      </c>
      <c r="J9" s="60">
        <f t="shared" si="2"/>
        <v>5.3429000000000003E-3</v>
      </c>
      <c r="K9" s="60">
        <f t="shared" si="2"/>
        <v>8.0109000000000014E-3</v>
      </c>
      <c r="L9" s="60">
        <f t="shared" si="2"/>
        <v>1.5990799999999999E-2</v>
      </c>
      <c r="M9" s="60">
        <f t="shared" si="2"/>
        <v>5.7762300000000003E-2</v>
      </c>
      <c r="N9" s="60">
        <f t="shared" si="0"/>
        <v>1.3353800000000001E-2</v>
      </c>
      <c r="O9" s="60">
        <f t="shared" si="3"/>
        <v>8.7106900000000001E-2</v>
      </c>
      <c r="Q9" s="108" t="s">
        <v>12</v>
      </c>
      <c r="R9" s="111">
        <v>0</v>
      </c>
      <c r="S9" s="111">
        <v>0</v>
      </c>
      <c r="T9" s="111">
        <v>0</v>
      </c>
      <c r="U9" s="111">
        <v>3.3390999999999998E-3</v>
      </c>
      <c r="V9" s="111">
        <v>7.0835000000000013E-3</v>
      </c>
      <c r="W9" s="111">
        <v>0</v>
      </c>
      <c r="X9" s="111">
        <v>1.0422600000000001E-2</v>
      </c>
      <c r="Y9" s="23"/>
      <c r="Z9" s="23"/>
      <c r="AA9" s="23"/>
      <c r="AB9" s="23"/>
      <c r="AC9" s="23"/>
      <c r="AD9" s="23"/>
      <c r="AE9" s="23"/>
    </row>
    <row r="10" spans="1:31" s="17" customFormat="1">
      <c r="A10" s="54" t="s">
        <v>9</v>
      </c>
      <c r="B10" s="55">
        <v>0</v>
      </c>
      <c r="C10" s="55">
        <v>2.9061999999999998E-3</v>
      </c>
      <c r="D10" s="55">
        <v>7.6318000000000002E-3</v>
      </c>
      <c r="E10" s="55">
        <v>1.6398200000000002E-2</v>
      </c>
      <c r="F10" s="55">
        <v>3.7099899999999998E-2</v>
      </c>
      <c r="H10" s="54" t="s">
        <v>9</v>
      </c>
      <c r="I10" s="60">
        <f t="shared" si="1"/>
        <v>0</v>
      </c>
      <c r="J10" s="60">
        <f t="shared" si="2"/>
        <v>2.9061999999999998E-3</v>
      </c>
      <c r="K10" s="60">
        <f t="shared" si="2"/>
        <v>4.7255999999999999E-3</v>
      </c>
      <c r="L10" s="60">
        <f t="shared" si="2"/>
        <v>8.7664000000000006E-3</v>
      </c>
      <c r="M10" s="60">
        <f t="shared" si="2"/>
        <v>2.0701699999999996E-2</v>
      </c>
      <c r="N10" s="60">
        <f t="shared" si="0"/>
        <v>7.6318000000000002E-3</v>
      </c>
      <c r="O10" s="60">
        <f t="shared" si="3"/>
        <v>3.7099899999999998E-2</v>
      </c>
      <c r="Q10" s="108" t="s">
        <v>22</v>
      </c>
      <c r="R10" s="111">
        <v>0</v>
      </c>
      <c r="S10" s="111">
        <v>0</v>
      </c>
      <c r="T10" s="111">
        <v>2.3487E-3</v>
      </c>
      <c r="U10" s="111">
        <v>3.7997E-3</v>
      </c>
      <c r="V10" s="111">
        <v>4.6603400000000003E-2</v>
      </c>
      <c r="W10" s="111">
        <v>2.3487E-3</v>
      </c>
      <c r="X10" s="111">
        <v>5.2751800000000001E-2</v>
      </c>
      <c r="Y10" s="23"/>
      <c r="Z10" s="23"/>
      <c r="AA10" s="23"/>
      <c r="AB10" s="23"/>
      <c r="AC10" s="23"/>
      <c r="AD10" s="23"/>
      <c r="AE10" s="23"/>
    </row>
    <row r="11" spans="1:31" s="17" customFormat="1">
      <c r="A11" s="54" t="s">
        <v>16</v>
      </c>
      <c r="B11" s="55">
        <v>0</v>
      </c>
      <c r="C11" s="55">
        <v>0</v>
      </c>
      <c r="D11" s="55">
        <v>0</v>
      </c>
      <c r="E11" s="55">
        <v>4.1224E-3</v>
      </c>
      <c r="F11" s="55">
        <v>8.5781999999999994E-3</v>
      </c>
      <c r="H11" s="54" t="s">
        <v>16</v>
      </c>
      <c r="I11" s="60">
        <f t="shared" si="1"/>
        <v>0</v>
      </c>
      <c r="J11" s="60">
        <f t="shared" si="2"/>
        <v>0</v>
      </c>
      <c r="K11" s="60">
        <f t="shared" si="2"/>
        <v>0</v>
      </c>
      <c r="L11" s="60">
        <f t="shared" si="2"/>
        <v>4.1224E-3</v>
      </c>
      <c r="M11" s="60">
        <f t="shared" si="2"/>
        <v>4.4557999999999993E-3</v>
      </c>
      <c r="N11" s="60">
        <f t="shared" si="0"/>
        <v>0</v>
      </c>
      <c r="O11" s="60">
        <f t="shared" si="3"/>
        <v>8.5781999999999994E-3</v>
      </c>
      <c r="Q11" s="108" t="s">
        <v>34</v>
      </c>
      <c r="R11" s="111">
        <v>0</v>
      </c>
      <c r="S11" s="111">
        <v>0</v>
      </c>
      <c r="T11" s="111">
        <v>2.8129000000000001E-3</v>
      </c>
      <c r="U11" s="111">
        <v>2.5333999999999999E-3</v>
      </c>
      <c r="V11" s="111">
        <v>5.4683000000000006E-3</v>
      </c>
      <c r="W11" s="111">
        <v>2.8129000000000001E-3</v>
      </c>
      <c r="X11" s="111">
        <v>1.0814600000000001E-2</v>
      </c>
      <c r="Y11" s="23"/>
      <c r="Z11" s="23"/>
      <c r="AA11" s="23"/>
      <c r="AB11" s="23"/>
      <c r="AC11" s="23"/>
      <c r="AD11" s="23"/>
      <c r="AE11" s="23"/>
    </row>
    <row r="12" spans="1:31" s="17" customFormat="1">
      <c r="A12" s="54" t="s">
        <v>10</v>
      </c>
      <c r="B12" s="55">
        <v>0</v>
      </c>
      <c r="C12" s="55">
        <v>0</v>
      </c>
      <c r="D12" s="55">
        <v>3.1494000000000001E-3</v>
      </c>
      <c r="E12" s="55">
        <v>6.8491000000000003E-3</v>
      </c>
      <c r="F12" s="55">
        <v>1.33329E-2</v>
      </c>
      <c r="H12" s="54" t="s">
        <v>10</v>
      </c>
      <c r="I12" s="60">
        <f t="shared" si="1"/>
        <v>0</v>
      </c>
      <c r="J12" s="60">
        <f t="shared" si="2"/>
        <v>0</v>
      </c>
      <c r="K12" s="60">
        <f t="shared" si="2"/>
        <v>3.1494000000000001E-3</v>
      </c>
      <c r="L12" s="60">
        <f t="shared" si="2"/>
        <v>3.6997000000000002E-3</v>
      </c>
      <c r="M12" s="60">
        <f t="shared" si="2"/>
        <v>6.4837999999999996E-3</v>
      </c>
      <c r="N12" s="60">
        <f t="shared" si="0"/>
        <v>3.1494000000000001E-3</v>
      </c>
      <c r="O12" s="60">
        <f t="shared" si="3"/>
        <v>1.33329E-2</v>
      </c>
      <c r="Q12" s="108" t="s">
        <v>18</v>
      </c>
      <c r="R12" s="111">
        <v>0</v>
      </c>
      <c r="S12" s="111">
        <v>0</v>
      </c>
      <c r="T12" s="111">
        <v>2.8289999999999999E-3</v>
      </c>
      <c r="U12" s="111">
        <v>5.5220000000000009E-3</v>
      </c>
      <c r="V12" s="111">
        <v>7.0939700000000008E-2</v>
      </c>
      <c r="W12" s="111">
        <v>2.8289999999999999E-3</v>
      </c>
      <c r="X12" s="111">
        <v>7.9290700000000006E-2</v>
      </c>
      <c r="Y12" s="23"/>
      <c r="Z12" s="23"/>
      <c r="AA12" s="23"/>
      <c r="AB12" s="23"/>
      <c r="AC12" s="23"/>
      <c r="AD12" s="23"/>
      <c r="AE12" s="23"/>
    </row>
    <row r="13" spans="1:31" s="17" customFormat="1">
      <c r="A13" s="54" t="s">
        <v>18</v>
      </c>
      <c r="B13" s="55">
        <v>0</v>
      </c>
      <c r="C13" s="55">
        <v>0</v>
      </c>
      <c r="D13" s="55">
        <v>2.8289999999999999E-3</v>
      </c>
      <c r="E13" s="55">
        <v>8.3510000000000008E-3</v>
      </c>
      <c r="F13" s="55">
        <v>7.9290700000000006E-2</v>
      </c>
      <c r="H13" s="54" t="s">
        <v>18</v>
      </c>
      <c r="I13" s="60">
        <f t="shared" si="1"/>
        <v>0</v>
      </c>
      <c r="J13" s="60">
        <f t="shared" si="2"/>
        <v>0</v>
      </c>
      <c r="K13" s="60">
        <f t="shared" si="2"/>
        <v>2.8289999999999999E-3</v>
      </c>
      <c r="L13" s="60">
        <f t="shared" si="2"/>
        <v>5.5220000000000009E-3</v>
      </c>
      <c r="M13" s="60">
        <f t="shared" si="2"/>
        <v>7.0939700000000008E-2</v>
      </c>
      <c r="N13" s="60">
        <f t="shared" si="0"/>
        <v>2.8289999999999999E-3</v>
      </c>
      <c r="O13" s="60">
        <f t="shared" si="3"/>
        <v>7.9290700000000006E-2</v>
      </c>
      <c r="Q13" s="108" t="s">
        <v>17</v>
      </c>
      <c r="R13" s="111">
        <v>0</v>
      </c>
      <c r="S13" s="111">
        <v>0</v>
      </c>
      <c r="T13" s="111">
        <v>2.9810000000000001E-3</v>
      </c>
      <c r="U13" s="111">
        <v>4.0279999999999995E-3</v>
      </c>
      <c r="V13" s="111">
        <v>6.6116499999999995E-2</v>
      </c>
      <c r="W13" s="111">
        <v>2.9810000000000001E-3</v>
      </c>
      <c r="X13" s="111">
        <v>7.3125499999999996E-2</v>
      </c>
      <c r="Y13" s="23"/>
      <c r="Z13" s="23"/>
      <c r="AA13" s="23"/>
      <c r="AB13" s="23"/>
      <c r="AC13" s="23"/>
      <c r="AD13" s="23"/>
      <c r="AE13" s="23"/>
    </row>
    <row r="14" spans="1:31" s="17" customFormat="1">
      <c r="A14" s="54" t="s">
        <v>19</v>
      </c>
      <c r="B14" s="55">
        <v>0</v>
      </c>
      <c r="C14" s="55">
        <v>0</v>
      </c>
      <c r="D14" s="55">
        <v>3.1568999999999998E-3</v>
      </c>
      <c r="E14" s="55">
        <v>5.6198999999999997E-3</v>
      </c>
      <c r="F14" s="55">
        <v>1.35126E-2</v>
      </c>
      <c r="H14" s="54" t="s">
        <v>19</v>
      </c>
      <c r="I14" s="60">
        <f t="shared" si="1"/>
        <v>0</v>
      </c>
      <c r="J14" s="60">
        <f t="shared" si="2"/>
        <v>0</v>
      </c>
      <c r="K14" s="60">
        <f t="shared" si="2"/>
        <v>3.1568999999999998E-3</v>
      </c>
      <c r="L14" s="60">
        <f t="shared" si="2"/>
        <v>2.4629999999999999E-3</v>
      </c>
      <c r="M14" s="60">
        <f t="shared" si="2"/>
        <v>7.892699999999999E-3</v>
      </c>
      <c r="N14" s="60">
        <f t="shared" si="0"/>
        <v>3.1568999999999998E-3</v>
      </c>
      <c r="O14" s="60">
        <f t="shared" si="3"/>
        <v>1.35126E-2</v>
      </c>
      <c r="Q14" s="108" t="s">
        <v>3</v>
      </c>
      <c r="R14" s="111">
        <v>0</v>
      </c>
      <c r="S14" s="111">
        <v>0</v>
      </c>
      <c r="T14" s="111">
        <v>2.9998999999999998E-3</v>
      </c>
      <c r="U14" s="111">
        <v>3.8581000000000006E-3</v>
      </c>
      <c r="V14" s="111">
        <v>1.1438799999999999E-2</v>
      </c>
      <c r="W14" s="111">
        <v>2.9998999999999998E-3</v>
      </c>
      <c r="X14" s="111">
        <v>1.8296799999999998E-2</v>
      </c>
      <c r="Y14" s="23"/>
      <c r="Z14" s="23"/>
      <c r="AA14" s="23"/>
      <c r="AB14" s="23"/>
      <c r="AC14" s="23"/>
      <c r="AD14" s="23"/>
      <c r="AE14" s="23"/>
    </row>
    <row r="15" spans="1:31" s="17" customFormat="1">
      <c r="A15" s="54" t="s">
        <v>20</v>
      </c>
      <c r="B15" s="55">
        <v>0</v>
      </c>
      <c r="C15" s="55">
        <v>0</v>
      </c>
      <c r="D15" s="55">
        <v>4.6645999999999996E-3</v>
      </c>
      <c r="E15" s="55">
        <v>1.1889800000000001E-2</v>
      </c>
      <c r="F15" s="55">
        <v>3.4975699999999998E-2</v>
      </c>
      <c r="H15" s="54" t="s">
        <v>20</v>
      </c>
      <c r="I15" s="60">
        <f t="shared" si="1"/>
        <v>0</v>
      </c>
      <c r="J15" s="60">
        <f t="shared" si="2"/>
        <v>0</v>
      </c>
      <c r="K15" s="60">
        <f t="shared" si="2"/>
        <v>4.6645999999999996E-3</v>
      </c>
      <c r="L15" s="60">
        <f t="shared" si="2"/>
        <v>7.2252000000000011E-3</v>
      </c>
      <c r="M15" s="60">
        <f t="shared" si="2"/>
        <v>2.3085899999999999E-2</v>
      </c>
      <c r="N15" s="60">
        <f t="shared" si="0"/>
        <v>4.6645999999999996E-3</v>
      </c>
      <c r="O15" s="60">
        <f t="shared" si="3"/>
        <v>3.4975699999999998E-2</v>
      </c>
      <c r="Q15" s="108" t="s">
        <v>14</v>
      </c>
      <c r="R15" s="111">
        <v>0</v>
      </c>
      <c r="S15" s="111">
        <v>0</v>
      </c>
      <c r="T15" s="111">
        <v>3.1181999999999998E-3</v>
      </c>
      <c r="U15" s="111">
        <v>6.8932999999999998E-3</v>
      </c>
      <c r="V15" s="111">
        <v>2.43945E-2</v>
      </c>
      <c r="W15" s="111">
        <v>3.1181999999999998E-3</v>
      </c>
      <c r="X15" s="111">
        <v>3.4405999999999999E-2</v>
      </c>
      <c r="Y15" s="23"/>
      <c r="Z15" s="23"/>
      <c r="AA15" s="23"/>
      <c r="AB15" s="23"/>
      <c r="AC15" s="23"/>
      <c r="AD15" s="23"/>
      <c r="AE15" s="23"/>
    </row>
    <row r="16" spans="1:31" s="17" customFormat="1">
      <c r="A16" s="54" t="s">
        <v>21</v>
      </c>
      <c r="B16" s="55">
        <v>4.6968000000000001E-3</v>
      </c>
      <c r="C16" s="55">
        <v>1.55899E-2</v>
      </c>
      <c r="D16" s="55">
        <v>4.5368100000000001E-2</v>
      </c>
      <c r="E16" s="55">
        <v>8.4471500000000005E-2</v>
      </c>
      <c r="F16" s="55">
        <v>0.12970680000000001</v>
      </c>
      <c r="H16" s="54" t="s">
        <v>21</v>
      </c>
      <c r="I16" s="60">
        <f t="shared" si="1"/>
        <v>4.6968000000000001E-3</v>
      </c>
      <c r="J16" s="60">
        <f t="shared" si="2"/>
        <v>1.0893099999999999E-2</v>
      </c>
      <c r="K16" s="60">
        <f t="shared" si="2"/>
        <v>2.9778200000000001E-2</v>
      </c>
      <c r="L16" s="60">
        <f t="shared" si="2"/>
        <v>3.9103400000000003E-2</v>
      </c>
      <c r="M16" s="60">
        <f t="shared" si="2"/>
        <v>4.5235300000000006E-2</v>
      </c>
      <c r="N16" s="60">
        <f t="shared" si="0"/>
        <v>4.5368100000000001E-2</v>
      </c>
      <c r="O16" s="60">
        <f t="shared" si="3"/>
        <v>0.12970680000000001</v>
      </c>
      <c r="Q16" s="108" t="s">
        <v>10</v>
      </c>
      <c r="R16" s="111">
        <v>0</v>
      </c>
      <c r="S16" s="111">
        <v>0</v>
      </c>
      <c r="T16" s="111">
        <v>3.1494000000000001E-3</v>
      </c>
      <c r="U16" s="111">
        <v>3.6997000000000002E-3</v>
      </c>
      <c r="V16" s="111">
        <v>6.4837999999999996E-3</v>
      </c>
      <c r="W16" s="111">
        <v>3.1494000000000001E-3</v>
      </c>
      <c r="X16" s="111">
        <v>1.33329E-2</v>
      </c>
      <c r="Y16" s="23"/>
      <c r="Z16" s="23"/>
      <c r="AA16" s="23"/>
      <c r="AB16" s="23"/>
      <c r="AC16" s="23"/>
      <c r="AD16" s="23"/>
      <c r="AE16" s="23"/>
    </row>
    <row r="17" spans="1:31" s="17" customFormat="1">
      <c r="A17" s="54" t="s">
        <v>23</v>
      </c>
      <c r="B17" s="55">
        <v>0</v>
      </c>
      <c r="C17" s="55">
        <v>2.7650999999999999E-3</v>
      </c>
      <c r="D17" s="55">
        <v>4.8986999999999998E-3</v>
      </c>
      <c r="E17" s="55">
        <v>8.1898000000000006E-3</v>
      </c>
      <c r="F17" s="55">
        <v>1.54498E-2</v>
      </c>
      <c r="H17" s="54" t="s">
        <v>23</v>
      </c>
      <c r="I17" s="60">
        <f t="shared" si="1"/>
        <v>0</v>
      </c>
      <c r="J17" s="60">
        <f t="shared" si="2"/>
        <v>2.7650999999999999E-3</v>
      </c>
      <c r="K17" s="60">
        <f t="shared" si="2"/>
        <v>2.1335999999999998E-3</v>
      </c>
      <c r="L17" s="60">
        <f t="shared" si="2"/>
        <v>3.2911000000000008E-3</v>
      </c>
      <c r="M17" s="60">
        <f t="shared" si="2"/>
        <v>7.2599999999999991E-3</v>
      </c>
      <c r="N17" s="60">
        <f t="shared" si="0"/>
        <v>4.8986999999999998E-3</v>
      </c>
      <c r="O17" s="60">
        <f t="shared" si="3"/>
        <v>1.54498E-2</v>
      </c>
      <c r="Q17" s="108" t="s">
        <v>19</v>
      </c>
      <c r="R17" s="111">
        <v>0</v>
      </c>
      <c r="S17" s="111">
        <v>0</v>
      </c>
      <c r="T17" s="111">
        <v>3.1568999999999998E-3</v>
      </c>
      <c r="U17" s="111">
        <v>2.4629999999999999E-3</v>
      </c>
      <c r="V17" s="111">
        <v>7.892699999999999E-3</v>
      </c>
      <c r="W17" s="111">
        <v>3.1568999999999998E-3</v>
      </c>
      <c r="X17" s="111">
        <v>1.35126E-2</v>
      </c>
      <c r="Y17" s="23"/>
      <c r="Z17" s="23"/>
      <c r="AA17" s="23"/>
      <c r="AB17" s="23"/>
      <c r="AC17" s="23"/>
      <c r="AD17" s="23"/>
      <c r="AE17" s="23"/>
    </row>
    <row r="18" spans="1:31" s="17" customFormat="1">
      <c r="A18" s="54" t="s">
        <v>22</v>
      </c>
      <c r="B18" s="55">
        <v>0</v>
      </c>
      <c r="C18" s="55">
        <v>0</v>
      </c>
      <c r="D18" s="55">
        <v>2.3487E-3</v>
      </c>
      <c r="E18" s="55">
        <v>6.1484E-3</v>
      </c>
      <c r="F18" s="55">
        <v>5.2751800000000001E-2</v>
      </c>
      <c r="H18" s="54" t="s">
        <v>22</v>
      </c>
      <c r="I18" s="60">
        <f t="shared" si="1"/>
        <v>0</v>
      </c>
      <c r="J18" s="60">
        <f t="shared" si="2"/>
        <v>0</v>
      </c>
      <c r="K18" s="60">
        <f t="shared" si="2"/>
        <v>2.3487E-3</v>
      </c>
      <c r="L18" s="60">
        <f t="shared" si="2"/>
        <v>3.7997E-3</v>
      </c>
      <c r="M18" s="60">
        <f t="shared" si="2"/>
        <v>4.6603400000000003E-2</v>
      </c>
      <c r="N18" s="60">
        <f t="shared" si="0"/>
        <v>2.3487E-3</v>
      </c>
      <c r="O18" s="60">
        <f t="shared" si="3"/>
        <v>5.2751800000000001E-2</v>
      </c>
      <c r="Q18" s="108" t="s">
        <v>24</v>
      </c>
      <c r="R18" s="111">
        <v>0</v>
      </c>
      <c r="S18" s="111">
        <v>2.1232E-3</v>
      </c>
      <c r="T18" s="111">
        <v>2.1744999999999998E-3</v>
      </c>
      <c r="U18" s="111">
        <v>3.3636999999999998E-3</v>
      </c>
      <c r="V18" s="111">
        <v>7.3315000000000003E-3</v>
      </c>
      <c r="W18" s="111">
        <v>4.2976999999999998E-3</v>
      </c>
      <c r="X18" s="111">
        <v>1.49929E-2</v>
      </c>
      <c r="Y18" s="23"/>
      <c r="Z18" s="23"/>
      <c r="AA18" s="23"/>
      <c r="AB18" s="23"/>
      <c r="AC18" s="23"/>
      <c r="AD18" s="23"/>
      <c r="AE18" s="23"/>
    </row>
    <row r="19" spans="1:31" s="17" customFormat="1">
      <c r="A19" s="54" t="s">
        <v>12</v>
      </c>
      <c r="B19" s="55">
        <v>0</v>
      </c>
      <c r="C19" s="55">
        <v>0</v>
      </c>
      <c r="D19" s="55">
        <v>0</v>
      </c>
      <c r="E19" s="55">
        <v>3.3390999999999998E-3</v>
      </c>
      <c r="F19" s="55">
        <v>1.0422600000000001E-2</v>
      </c>
      <c r="H19" s="54" t="s">
        <v>12</v>
      </c>
      <c r="I19" s="60">
        <f t="shared" si="1"/>
        <v>0</v>
      </c>
      <c r="J19" s="60">
        <f t="shared" si="2"/>
        <v>0</v>
      </c>
      <c r="K19" s="60">
        <f t="shared" si="2"/>
        <v>0</v>
      </c>
      <c r="L19" s="60">
        <f t="shared" si="2"/>
        <v>3.3390999999999998E-3</v>
      </c>
      <c r="M19" s="60">
        <f t="shared" si="2"/>
        <v>7.0835000000000013E-3</v>
      </c>
      <c r="N19" s="60">
        <f t="shared" si="0"/>
        <v>0</v>
      </c>
      <c r="O19" s="60">
        <f t="shared" si="3"/>
        <v>1.0422600000000001E-2</v>
      </c>
      <c r="Q19" s="108" t="s">
        <v>6</v>
      </c>
      <c r="R19" s="111">
        <v>0</v>
      </c>
      <c r="S19" s="111">
        <v>0</v>
      </c>
      <c r="T19" s="111">
        <v>4.4134999999999999E-3</v>
      </c>
      <c r="U19" s="111">
        <v>5.7124000000000003E-3</v>
      </c>
      <c r="V19" s="111">
        <v>2.2031000000000002E-2</v>
      </c>
      <c r="W19" s="111">
        <v>4.4134999999999999E-3</v>
      </c>
      <c r="X19" s="111">
        <v>3.2156900000000002E-2</v>
      </c>
      <c r="Y19" s="23"/>
      <c r="Z19" s="23"/>
      <c r="AA19" s="23"/>
      <c r="AB19" s="23"/>
      <c r="AC19" s="23"/>
      <c r="AD19" s="23"/>
      <c r="AE19" s="23"/>
    </row>
    <row r="20" spans="1:31" s="17" customFormat="1">
      <c r="A20" s="54" t="s">
        <v>26</v>
      </c>
      <c r="B20" s="55">
        <v>0</v>
      </c>
      <c r="C20" s="55">
        <v>4.0160999999999999E-3</v>
      </c>
      <c r="D20" s="55">
        <v>1.36828E-2</v>
      </c>
      <c r="E20" s="55">
        <v>3.8109700000000003E-2</v>
      </c>
      <c r="F20" s="55">
        <v>0.14427860000000001</v>
      </c>
      <c r="H20" s="54" t="s">
        <v>26</v>
      </c>
      <c r="I20" s="60">
        <f t="shared" si="1"/>
        <v>0</v>
      </c>
      <c r="J20" s="60">
        <f t="shared" si="2"/>
        <v>4.0160999999999999E-3</v>
      </c>
      <c r="K20" s="60">
        <f t="shared" si="2"/>
        <v>9.6667000000000003E-3</v>
      </c>
      <c r="L20" s="60">
        <f t="shared" si="2"/>
        <v>2.4426900000000001E-2</v>
      </c>
      <c r="M20" s="60">
        <f t="shared" si="2"/>
        <v>0.10616890000000001</v>
      </c>
      <c r="N20" s="60">
        <f t="shared" si="0"/>
        <v>1.36828E-2</v>
      </c>
      <c r="O20" s="60">
        <f t="shared" si="3"/>
        <v>0.14427860000000001</v>
      </c>
      <c r="Q20" s="108" t="s">
        <v>15</v>
      </c>
      <c r="R20" s="111">
        <v>0</v>
      </c>
      <c r="S20" s="111">
        <v>0</v>
      </c>
      <c r="T20" s="111">
        <v>4.6128999999999996E-3</v>
      </c>
      <c r="U20" s="111">
        <v>5.9616000000000009E-3</v>
      </c>
      <c r="V20" s="111">
        <v>1.78421E-2</v>
      </c>
      <c r="W20" s="111">
        <v>4.6128999999999996E-3</v>
      </c>
      <c r="X20" s="111">
        <v>2.84166E-2</v>
      </c>
      <c r="Y20" s="23"/>
      <c r="Z20" s="23"/>
      <c r="AA20" s="23"/>
      <c r="AB20" s="23"/>
      <c r="AC20" s="23"/>
      <c r="AD20" s="23"/>
      <c r="AE20" s="23"/>
    </row>
    <row r="21" spans="1:31" s="17" customFormat="1">
      <c r="A21" s="54" t="s">
        <v>3</v>
      </c>
      <c r="B21" s="55">
        <v>0</v>
      </c>
      <c r="C21" s="55">
        <v>0</v>
      </c>
      <c r="D21" s="55">
        <v>2.9998999999999998E-3</v>
      </c>
      <c r="E21" s="55">
        <v>6.8580000000000004E-3</v>
      </c>
      <c r="F21" s="55">
        <v>1.8296799999999998E-2</v>
      </c>
      <c r="H21" s="54" t="s">
        <v>3</v>
      </c>
      <c r="I21" s="60">
        <f t="shared" si="1"/>
        <v>0</v>
      </c>
      <c r="J21" s="60">
        <f t="shared" si="2"/>
        <v>0</v>
      </c>
      <c r="K21" s="60">
        <f t="shared" si="2"/>
        <v>2.9998999999999998E-3</v>
      </c>
      <c r="L21" s="60">
        <f t="shared" si="2"/>
        <v>3.8581000000000006E-3</v>
      </c>
      <c r="M21" s="60">
        <f t="shared" si="2"/>
        <v>1.1438799999999999E-2</v>
      </c>
      <c r="N21" s="60">
        <f t="shared" si="0"/>
        <v>2.9998999999999998E-3</v>
      </c>
      <c r="O21" s="60">
        <f t="shared" si="3"/>
        <v>1.8296799999999998E-2</v>
      </c>
      <c r="Q21" s="108" t="s">
        <v>28</v>
      </c>
      <c r="R21" s="111">
        <v>0</v>
      </c>
      <c r="S21" s="111">
        <v>0</v>
      </c>
      <c r="T21" s="111">
        <v>4.6362E-3</v>
      </c>
      <c r="U21" s="111">
        <v>1.05367E-2</v>
      </c>
      <c r="V21" s="111">
        <v>4.5862E-2</v>
      </c>
      <c r="W21" s="111">
        <v>4.6362E-3</v>
      </c>
      <c r="X21" s="111">
        <v>6.1034900000000003E-2</v>
      </c>
      <c r="Y21" s="23"/>
      <c r="Z21" s="23"/>
      <c r="AA21" s="23"/>
      <c r="AB21" s="23"/>
      <c r="AC21" s="23"/>
      <c r="AD21" s="23"/>
      <c r="AE21" s="23"/>
    </row>
    <row r="22" spans="1:31" s="17" customFormat="1">
      <c r="A22" s="54" t="s">
        <v>25</v>
      </c>
      <c r="B22" s="55">
        <v>0</v>
      </c>
      <c r="C22" s="55">
        <v>0</v>
      </c>
      <c r="D22" s="55">
        <v>0</v>
      </c>
      <c r="E22" s="55">
        <v>0</v>
      </c>
      <c r="F22" s="55">
        <v>4.7720999999999996E-3</v>
      </c>
      <c r="H22" s="54" t="s">
        <v>25</v>
      </c>
      <c r="I22" s="60">
        <f t="shared" si="1"/>
        <v>0</v>
      </c>
      <c r="J22" s="60">
        <f t="shared" si="2"/>
        <v>0</v>
      </c>
      <c r="K22" s="60">
        <f t="shared" si="2"/>
        <v>0</v>
      </c>
      <c r="L22" s="60">
        <f t="shared" si="2"/>
        <v>0</v>
      </c>
      <c r="M22" s="60">
        <f t="shared" si="2"/>
        <v>4.7720999999999996E-3</v>
      </c>
      <c r="N22" s="60">
        <f t="shared" si="0"/>
        <v>0</v>
      </c>
      <c r="O22" s="60">
        <f t="shared" si="3"/>
        <v>4.7720999999999996E-3</v>
      </c>
      <c r="Q22" s="108" t="s">
        <v>20</v>
      </c>
      <c r="R22" s="111">
        <v>0</v>
      </c>
      <c r="S22" s="111">
        <v>0</v>
      </c>
      <c r="T22" s="111">
        <v>4.6645999999999996E-3</v>
      </c>
      <c r="U22" s="111">
        <v>7.2252000000000011E-3</v>
      </c>
      <c r="V22" s="111">
        <v>2.3085899999999999E-2</v>
      </c>
      <c r="W22" s="111">
        <v>4.6645999999999996E-3</v>
      </c>
      <c r="X22" s="111">
        <v>3.4975699999999998E-2</v>
      </c>
      <c r="Y22" s="23"/>
      <c r="Z22" s="23"/>
      <c r="AA22" s="23"/>
      <c r="AB22" s="23"/>
      <c r="AC22" s="23"/>
      <c r="AD22" s="23"/>
      <c r="AE22" s="23"/>
    </row>
    <row r="23" spans="1:31" s="17" customFormat="1">
      <c r="A23" s="54" t="s">
        <v>28</v>
      </c>
      <c r="B23" s="55">
        <v>0</v>
      </c>
      <c r="C23" s="55">
        <v>0</v>
      </c>
      <c r="D23" s="55">
        <v>4.6362E-3</v>
      </c>
      <c r="E23" s="55">
        <v>1.51729E-2</v>
      </c>
      <c r="F23" s="55">
        <v>6.1034900000000003E-2</v>
      </c>
      <c r="H23" s="54" t="s">
        <v>28</v>
      </c>
      <c r="I23" s="60">
        <f t="shared" si="1"/>
        <v>0</v>
      </c>
      <c r="J23" s="60">
        <f t="shared" si="2"/>
        <v>0</v>
      </c>
      <c r="K23" s="60">
        <f t="shared" si="2"/>
        <v>4.6362E-3</v>
      </c>
      <c r="L23" s="60">
        <f t="shared" si="2"/>
        <v>1.05367E-2</v>
      </c>
      <c r="M23" s="60">
        <f t="shared" si="2"/>
        <v>4.5862E-2</v>
      </c>
      <c r="N23" s="60">
        <f t="shared" si="0"/>
        <v>4.6362E-3</v>
      </c>
      <c r="O23" s="60">
        <f t="shared" si="3"/>
        <v>6.1034900000000003E-2</v>
      </c>
      <c r="Q23" s="108" t="s">
        <v>23</v>
      </c>
      <c r="R23" s="111">
        <v>0</v>
      </c>
      <c r="S23" s="111">
        <v>2.7650999999999999E-3</v>
      </c>
      <c r="T23" s="111">
        <v>2.1335999999999998E-3</v>
      </c>
      <c r="U23" s="111">
        <v>3.2911000000000008E-3</v>
      </c>
      <c r="V23" s="111">
        <v>7.2599999999999991E-3</v>
      </c>
      <c r="W23" s="111">
        <v>4.8986999999999998E-3</v>
      </c>
      <c r="X23" s="111">
        <v>1.54498E-2</v>
      </c>
      <c r="Y23" s="23"/>
      <c r="Z23" s="23"/>
      <c r="AA23" s="23"/>
      <c r="AB23" s="23"/>
      <c r="AC23" s="23"/>
      <c r="AD23" s="23"/>
      <c r="AE23" s="23"/>
    </row>
    <row r="24" spans="1:31" s="17" customFormat="1">
      <c r="A24" s="54" t="s">
        <v>17</v>
      </c>
      <c r="B24" s="55">
        <v>0</v>
      </c>
      <c r="C24" s="55">
        <v>0</v>
      </c>
      <c r="D24" s="55">
        <v>2.9810000000000001E-3</v>
      </c>
      <c r="E24" s="55">
        <v>7.0089999999999996E-3</v>
      </c>
      <c r="F24" s="55">
        <v>7.3125499999999996E-2</v>
      </c>
      <c r="H24" s="54" t="s">
        <v>17</v>
      </c>
      <c r="I24" s="60">
        <f t="shared" si="1"/>
        <v>0</v>
      </c>
      <c r="J24" s="60">
        <f t="shared" si="2"/>
        <v>0</v>
      </c>
      <c r="K24" s="60">
        <f t="shared" si="2"/>
        <v>2.9810000000000001E-3</v>
      </c>
      <c r="L24" s="60">
        <f t="shared" si="2"/>
        <v>4.0279999999999995E-3</v>
      </c>
      <c r="M24" s="60">
        <f t="shared" si="2"/>
        <v>6.6116499999999995E-2</v>
      </c>
      <c r="N24" s="60">
        <f t="shared" si="0"/>
        <v>2.9810000000000001E-3</v>
      </c>
      <c r="O24" s="60">
        <f t="shared" si="3"/>
        <v>7.3125499999999996E-2</v>
      </c>
      <c r="Q24" s="108" t="s">
        <v>32</v>
      </c>
      <c r="R24" s="111">
        <v>0</v>
      </c>
      <c r="S24" s="111">
        <v>2.0928000000000001E-3</v>
      </c>
      <c r="T24" s="111">
        <v>3.3218999999999996E-3</v>
      </c>
      <c r="U24" s="111">
        <v>7.3997000000000004E-3</v>
      </c>
      <c r="V24" s="111">
        <v>5.7783299999999996E-2</v>
      </c>
      <c r="W24" s="111">
        <v>5.4146999999999997E-3</v>
      </c>
      <c r="X24" s="111">
        <v>7.0597699999999999E-2</v>
      </c>
      <c r="Y24" s="23"/>
      <c r="Z24" s="23"/>
      <c r="AA24" s="23"/>
      <c r="AB24" s="23"/>
      <c r="AC24" s="23"/>
      <c r="AD24" s="23"/>
      <c r="AE24" s="23"/>
    </row>
    <row r="25" spans="1:31" s="17" customFormat="1">
      <c r="A25" s="54" t="s">
        <v>29</v>
      </c>
      <c r="B25" s="55">
        <v>0</v>
      </c>
      <c r="C25" s="55">
        <v>0</v>
      </c>
      <c r="D25" s="55">
        <v>0</v>
      </c>
      <c r="E25" s="55">
        <v>0</v>
      </c>
      <c r="F25" s="55">
        <v>3.4001000000000001E-3</v>
      </c>
      <c r="H25" s="54" t="s">
        <v>29</v>
      </c>
      <c r="I25" s="60">
        <f t="shared" si="1"/>
        <v>0</v>
      </c>
      <c r="J25" s="60">
        <f t="shared" si="2"/>
        <v>0</v>
      </c>
      <c r="K25" s="60">
        <f t="shared" si="2"/>
        <v>0</v>
      </c>
      <c r="L25" s="60">
        <f t="shared" si="2"/>
        <v>0</v>
      </c>
      <c r="M25" s="60">
        <f t="shared" si="2"/>
        <v>3.4001000000000001E-3</v>
      </c>
      <c r="N25" s="60">
        <f t="shared" si="0"/>
        <v>0</v>
      </c>
      <c r="O25" s="60">
        <f t="shared" si="3"/>
        <v>3.4001000000000001E-3</v>
      </c>
      <c r="Q25" s="108" t="s">
        <v>4</v>
      </c>
      <c r="R25" s="111">
        <v>0</v>
      </c>
      <c r="S25" s="111">
        <v>2.4848000000000001E-3</v>
      </c>
      <c r="T25" s="111">
        <v>4.2734999999999995E-3</v>
      </c>
      <c r="U25" s="111">
        <v>8.0260000000000001E-3</v>
      </c>
      <c r="V25" s="111">
        <v>1.4905999999999999E-2</v>
      </c>
      <c r="W25" s="111">
        <v>6.7583000000000001E-3</v>
      </c>
      <c r="X25" s="111">
        <v>2.9690299999999999E-2</v>
      </c>
      <c r="Y25" s="23"/>
      <c r="Z25" s="23"/>
      <c r="AA25" s="23"/>
      <c r="AB25" s="23"/>
      <c r="AC25" s="23"/>
      <c r="AD25" s="23"/>
      <c r="AE25" s="23"/>
    </row>
    <row r="26" spans="1:31" s="17" customFormat="1">
      <c r="A26" s="54" t="s">
        <v>31</v>
      </c>
      <c r="B26" s="55">
        <v>1.1643300000000001E-2</v>
      </c>
      <c r="C26" s="55">
        <v>1.8375499999999999E-2</v>
      </c>
      <c r="D26" s="55">
        <v>2.9794600000000001E-2</v>
      </c>
      <c r="E26" s="55">
        <v>5.1371100000000003E-2</v>
      </c>
      <c r="F26" s="55">
        <v>6.7799200000000004E-2</v>
      </c>
      <c r="H26" s="54" t="s">
        <v>31</v>
      </c>
      <c r="I26" s="60">
        <f t="shared" si="1"/>
        <v>1.1643300000000001E-2</v>
      </c>
      <c r="J26" s="60">
        <f t="shared" si="2"/>
        <v>6.7321999999999989E-3</v>
      </c>
      <c r="K26" s="60">
        <f t="shared" si="2"/>
        <v>1.1419100000000001E-2</v>
      </c>
      <c r="L26" s="60">
        <f t="shared" si="2"/>
        <v>2.1576500000000002E-2</v>
      </c>
      <c r="M26" s="60">
        <f t="shared" si="2"/>
        <v>1.6428100000000001E-2</v>
      </c>
      <c r="N26" s="60">
        <f t="shared" si="0"/>
        <v>2.9794600000000001E-2</v>
      </c>
      <c r="O26" s="60">
        <f t="shared" si="3"/>
        <v>6.7799200000000004E-2</v>
      </c>
      <c r="Q26" s="108" t="s">
        <v>9</v>
      </c>
      <c r="R26" s="111">
        <v>0</v>
      </c>
      <c r="S26" s="111">
        <v>2.9061999999999998E-3</v>
      </c>
      <c r="T26" s="111">
        <v>4.7255999999999999E-3</v>
      </c>
      <c r="U26" s="111">
        <v>8.7664000000000006E-3</v>
      </c>
      <c r="V26" s="111">
        <v>2.0701699999999996E-2</v>
      </c>
      <c r="W26" s="111">
        <v>7.6318000000000002E-3</v>
      </c>
      <c r="X26" s="111">
        <v>3.7099899999999998E-2</v>
      </c>
      <c r="Y26" s="23"/>
      <c r="Z26" s="23"/>
      <c r="AA26" s="23"/>
      <c r="AB26" s="23"/>
      <c r="AC26" s="23"/>
      <c r="AD26" s="23"/>
      <c r="AE26" s="23"/>
    </row>
    <row r="27" spans="1:31" s="17" customFormat="1">
      <c r="A27" s="54" t="s">
        <v>32</v>
      </c>
      <c r="B27" s="55">
        <v>0</v>
      </c>
      <c r="C27" s="55">
        <v>2.0928000000000001E-3</v>
      </c>
      <c r="D27" s="55">
        <v>5.4146999999999997E-3</v>
      </c>
      <c r="E27" s="55">
        <v>1.28144E-2</v>
      </c>
      <c r="F27" s="55">
        <v>7.0597699999999999E-2</v>
      </c>
      <c r="H27" s="54" t="s">
        <v>32</v>
      </c>
      <c r="I27" s="60">
        <f t="shared" si="1"/>
        <v>0</v>
      </c>
      <c r="J27" s="60">
        <f t="shared" si="2"/>
        <v>2.0928000000000001E-3</v>
      </c>
      <c r="K27" s="60">
        <f t="shared" si="2"/>
        <v>3.3218999999999996E-3</v>
      </c>
      <c r="L27" s="60">
        <f t="shared" si="2"/>
        <v>7.3997000000000004E-3</v>
      </c>
      <c r="M27" s="60">
        <f t="shared" si="2"/>
        <v>5.7783299999999996E-2</v>
      </c>
      <c r="N27" s="60">
        <f t="shared" si="0"/>
        <v>5.4146999999999997E-3</v>
      </c>
      <c r="O27" s="60">
        <f t="shared" si="3"/>
        <v>7.0597699999999999E-2</v>
      </c>
      <c r="Q27" s="108" t="s">
        <v>8</v>
      </c>
      <c r="R27" s="111">
        <v>0</v>
      </c>
      <c r="S27" s="111">
        <v>3.5141E-3</v>
      </c>
      <c r="T27" s="111">
        <v>4.8638000000000006E-3</v>
      </c>
      <c r="U27" s="111">
        <v>6.5610999999999985E-3</v>
      </c>
      <c r="V27" s="111">
        <v>2.3691499999999997E-2</v>
      </c>
      <c r="W27" s="111">
        <v>8.3779000000000006E-3</v>
      </c>
      <c r="X27" s="111">
        <v>3.8630499999999998E-2</v>
      </c>
      <c r="Y27" s="23"/>
      <c r="Z27" s="23"/>
      <c r="AA27" s="23"/>
      <c r="AB27" s="23"/>
      <c r="AC27" s="23"/>
      <c r="AD27" s="23"/>
      <c r="AE27" s="23"/>
    </row>
    <row r="28" spans="1:31" s="17" customFormat="1">
      <c r="A28" s="54" t="s">
        <v>24</v>
      </c>
      <c r="B28" s="55">
        <v>0</v>
      </c>
      <c r="C28" s="55">
        <v>2.1232E-3</v>
      </c>
      <c r="D28" s="55">
        <v>4.2976999999999998E-3</v>
      </c>
      <c r="E28" s="55">
        <v>7.6613999999999996E-3</v>
      </c>
      <c r="F28" s="55">
        <v>1.49929E-2</v>
      </c>
      <c r="H28" s="54" t="s">
        <v>24</v>
      </c>
      <c r="I28" s="60">
        <f t="shared" si="1"/>
        <v>0</v>
      </c>
      <c r="J28" s="60">
        <f>C28-B28</f>
        <v>2.1232E-3</v>
      </c>
      <c r="K28" s="60">
        <f>D28-C28</f>
        <v>2.1744999999999998E-3</v>
      </c>
      <c r="L28" s="60">
        <f>E28-D28</f>
        <v>3.3636999999999998E-3</v>
      </c>
      <c r="M28" s="60">
        <f>F28-E28</f>
        <v>7.3315000000000003E-3</v>
      </c>
      <c r="N28" s="60">
        <f t="shared" si="0"/>
        <v>4.2976999999999998E-3</v>
      </c>
      <c r="O28" s="60">
        <f>F28</f>
        <v>1.49929E-2</v>
      </c>
      <c r="Q28" s="108" t="s">
        <v>27</v>
      </c>
      <c r="R28" s="111">
        <v>0</v>
      </c>
      <c r="S28" s="111">
        <v>4.2801999999999996E-3</v>
      </c>
      <c r="T28" s="111">
        <v>5.8053000000000011E-3</v>
      </c>
      <c r="U28" s="111">
        <v>9.7335999999999985E-3</v>
      </c>
      <c r="V28" s="111">
        <v>2.6609500000000001E-2</v>
      </c>
      <c r="W28" s="111">
        <v>1.0085500000000001E-2</v>
      </c>
      <c r="X28" s="111">
        <v>4.64286E-2</v>
      </c>
      <c r="Y28" s="23"/>
      <c r="Z28" s="23"/>
      <c r="AA28" s="23"/>
      <c r="AB28" s="23"/>
      <c r="AC28" s="23"/>
      <c r="AD28" s="23"/>
      <c r="AE28" s="23"/>
    </row>
    <row r="29" spans="1:31" s="17" customFormat="1">
      <c r="A29" s="54" t="s">
        <v>33</v>
      </c>
      <c r="B29" s="55">
        <v>0</v>
      </c>
      <c r="C29" s="55">
        <v>6.0064999999999997E-3</v>
      </c>
      <c r="D29" s="55">
        <v>1.4485100000000001E-2</v>
      </c>
      <c r="E29" s="55">
        <v>2.7012000000000001E-2</v>
      </c>
      <c r="F29" s="55">
        <v>5.3763699999999998E-2</v>
      </c>
      <c r="H29" s="54" t="s">
        <v>33</v>
      </c>
      <c r="I29" s="60">
        <f t="shared" si="1"/>
        <v>0</v>
      </c>
      <c r="J29" s="60">
        <f t="shared" si="2"/>
        <v>6.0064999999999997E-3</v>
      </c>
      <c r="K29" s="60">
        <f t="shared" si="2"/>
        <v>8.4786000000000011E-3</v>
      </c>
      <c r="L29" s="60">
        <f t="shared" si="2"/>
        <v>1.2526900000000001E-2</v>
      </c>
      <c r="M29" s="60">
        <f t="shared" si="2"/>
        <v>2.6751699999999996E-2</v>
      </c>
      <c r="N29" s="60">
        <f t="shared" si="0"/>
        <v>1.4485100000000001E-2</v>
      </c>
      <c r="O29" s="60">
        <f t="shared" si="3"/>
        <v>5.3763699999999998E-2</v>
      </c>
      <c r="Q29" s="108" t="s">
        <v>13</v>
      </c>
      <c r="R29" s="111">
        <v>0</v>
      </c>
      <c r="S29" s="111">
        <v>5.3429000000000003E-3</v>
      </c>
      <c r="T29" s="111">
        <v>8.0109000000000014E-3</v>
      </c>
      <c r="U29" s="111">
        <v>1.5990799999999999E-2</v>
      </c>
      <c r="V29" s="111">
        <v>5.7762300000000003E-2</v>
      </c>
      <c r="W29" s="111">
        <v>1.3353800000000001E-2</v>
      </c>
      <c r="X29" s="111">
        <v>8.7106900000000001E-2</v>
      </c>
      <c r="Y29" s="23"/>
      <c r="Z29" s="23"/>
      <c r="AA29" s="23"/>
      <c r="AB29" s="23"/>
      <c r="AC29" s="23"/>
      <c r="AD29" s="23"/>
      <c r="AE29" s="23"/>
    </row>
    <row r="30" spans="1:31" s="17" customFormat="1">
      <c r="A30" s="54" t="s">
        <v>27</v>
      </c>
      <c r="B30" s="55">
        <v>0</v>
      </c>
      <c r="C30" s="55">
        <v>4.2801999999999996E-3</v>
      </c>
      <c r="D30" s="55">
        <v>1.0085500000000001E-2</v>
      </c>
      <c r="E30" s="55">
        <v>1.9819099999999999E-2</v>
      </c>
      <c r="F30" s="55">
        <v>4.64286E-2</v>
      </c>
      <c r="H30" s="54" t="s">
        <v>27</v>
      </c>
      <c r="I30" s="60">
        <f t="shared" si="1"/>
        <v>0</v>
      </c>
      <c r="J30" s="60">
        <f t="shared" si="2"/>
        <v>4.2801999999999996E-3</v>
      </c>
      <c r="K30" s="60">
        <f t="shared" si="2"/>
        <v>5.8053000000000011E-3</v>
      </c>
      <c r="L30" s="60">
        <f t="shared" si="2"/>
        <v>9.7335999999999985E-3</v>
      </c>
      <c r="M30" s="60">
        <f t="shared" si="2"/>
        <v>2.6609500000000001E-2</v>
      </c>
      <c r="N30" s="60">
        <f t="shared" si="0"/>
        <v>1.0085500000000001E-2</v>
      </c>
      <c r="O30" s="60">
        <f t="shared" si="3"/>
        <v>4.64286E-2</v>
      </c>
      <c r="Q30" s="108" t="s">
        <v>26</v>
      </c>
      <c r="R30" s="111">
        <v>0</v>
      </c>
      <c r="S30" s="111">
        <v>4.0160999999999999E-3</v>
      </c>
      <c r="T30" s="111">
        <v>9.6667000000000003E-3</v>
      </c>
      <c r="U30" s="111">
        <v>2.4426900000000001E-2</v>
      </c>
      <c r="V30" s="111">
        <v>0.10616890000000001</v>
      </c>
      <c r="W30" s="111">
        <v>1.36828E-2</v>
      </c>
      <c r="X30" s="111">
        <v>0.14427860000000001</v>
      </c>
      <c r="Y30" s="23"/>
      <c r="Z30" s="23"/>
      <c r="AA30" s="23"/>
      <c r="AB30" s="23"/>
      <c r="AC30" s="23"/>
      <c r="AD30" s="23"/>
      <c r="AE30" s="23"/>
    </row>
    <row r="31" spans="1:31" s="17" customFormat="1">
      <c r="A31" s="54" t="s">
        <v>14</v>
      </c>
      <c r="B31" s="55">
        <v>0</v>
      </c>
      <c r="C31" s="55">
        <v>0</v>
      </c>
      <c r="D31" s="55">
        <v>3.1181999999999998E-3</v>
      </c>
      <c r="E31" s="55">
        <v>1.00115E-2</v>
      </c>
      <c r="F31" s="55">
        <v>3.4405999999999999E-2</v>
      </c>
      <c r="H31" s="54" t="s">
        <v>14</v>
      </c>
      <c r="I31" s="60">
        <f t="shared" si="1"/>
        <v>0</v>
      </c>
      <c r="J31" s="60">
        <f t="shared" si="2"/>
        <v>0</v>
      </c>
      <c r="K31" s="60">
        <f t="shared" si="2"/>
        <v>3.1181999999999998E-3</v>
      </c>
      <c r="L31" s="60">
        <f t="shared" si="2"/>
        <v>6.8932999999999998E-3</v>
      </c>
      <c r="M31" s="60">
        <f t="shared" si="2"/>
        <v>2.43945E-2</v>
      </c>
      <c r="N31" s="60">
        <f t="shared" si="0"/>
        <v>3.1181999999999998E-3</v>
      </c>
      <c r="O31" s="60">
        <f t="shared" si="3"/>
        <v>3.4405999999999999E-2</v>
      </c>
      <c r="Q31" s="108" t="s">
        <v>33</v>
      </c>
      <c r="R31" s="111">
        <v>0</v>
      </c>
      <c r="S31" s="111">
        <v>6.0064999999999997E-3</v>
      </c>
      <c r="T31" s="111">
        <v>8.4786000000000011E-3</v>
      </c>
      <c r="U31" s="111">
        <v>1.2526900000000001E-2</v>
      </c>
      <c r="V31" s="111">
        <v>2.6751699999999996E-2</v>
      </c>
      <c r="W31" s="111">
        <v>1.4485100000000001E-2</v>
      </c>
      <c r="X31" s="111">
        <v>5.3763699999999998E-2</v>
      </c>
      <c r="Y31" s="23"/>
      <c r="Z31" s="23"/>
      <c r="AA31" s="23"/>
      <c r="AB31" s="23"/>
      <c r="AC31" s="23"/>
      <c r="AD31" s="23"/>
      <c r="AE31" s="23"/>
    </row>
    <row r="32" spans="1:31" s="17" customFormat="1">
      <c r="A32" s="54" t="s">
        <v>30</v>
      </c>
      <c r="B32" s="55">
        <v>0</v>
      </c>
      <c r="C32" s="55">
        <v>0</v>
      </c>
      <c r="D32" s="55">
        <v>0</v>
      </c>
      <c r="E32" s="55">
        <v>0</v>
      </c>
      <c r="F32" s="55">
        <v>3.9208999999999997E-3</v>
      </c>
      <c r="H32" s="54" t="s">
        <v>30</v>
      </c>
      <c r="I32" s="60">
        <f t="shared" si="1"/>
        <v>0</v>
      </c>
      <c r="J32" s="60">
        <f t="shared" si="2"/>
        <v>0</v>
      </c>
      <c r="K32" s="60">
        <f t="shared" si="2"/>
        <v>0</v>
      </c>
      <c r="L32" s="60">
        <f t="shared" si="2"/>
        <v>0</v>
      </c>
      <c r="M32" s="60">
        <f t="shared" si="2"/>
        <v>3.9208999999999997E-3</v>
      </c>
      <c r="N32" s="60">
        <f t="shared" si="0"/>
        <v>0</v>
      </c>
      <c r="O32" s="60">
        <f t="shared" si="3"/>
        <v>3.9208999999999997E-3</v>
      </c>
      <c r="Q32" s="108" t="s">
        <v>31</v>
      </c>
      <c r="R32" s="111">
        <v>1.1643300000000001E-2</v>
      </c>
      <c r="S32" s="111">
        <v>6.7321999999999989E-3</v>
      </c>
      <c r="T32" s="111">
        <v>1.1419100000000001E-2</v>
      </c>
      <c r="U32" s="111">
        <v>2.1576500000000002E-2</v>
      </c>
      <c r="V32" s="111">
        <v>1.6428100000000001E-2</v>
      </c>
      <c r="W32" s="111">
        <v>2.9794600000000001E-2</v>
      </c>
      <c r="X32" s="111">
        <v>6.7799200000000004E-2</v>
      </c>
      <c r="Y32" s="23"/>
      <c r="Z32" s="23"/>
      <c r="AA32" s="23"/>
      <c r="AB32" s="23"/>
      <c r="AC32" s="23"/>
      <c r="AD32" s="23"/>
      <c r="AE32" s="23"/>
    </row>
    <row r="33" spans="1:31" s="17" customFormat="1">
      <c r="A33" s="54" t="s">
        <v>15</v>
      </c>
      <c r="B33" s="55">
        <v>0</v>
      </c>
      <c r="C33" s="55">
        <v>0</v>
      </c>
      <c r="D33" s="55">
        <v>4.6128999999999996E-3</v>
      </c>
      <c r="E33" s="55">
        <v>1.0574500000000001E-2</v>
      </c>
      <c r="F33" s="55">
        <v>2.84166E-2</v>
      </c>
      <c r="H33" s="54" t="s">
        <v>15</v>
      </c>
      <c r="I33" s="60">
        <f t="shared" si="1"/>
        <v>0</v>
      </c>
      <c r="J33" s="60">
        <f t="shared" si="2"/>
        <v>0</v>
      </c>
      <c r="K33" s="60">
        <f t="shared" si="2"/>
        <v>4.6128999999999996E-3</v>
      </c>
      <c r="L33" s="60">
        <f t="shared" si="2"/>
        <v>5.9616000000000009E-3</v>
      </c>
      <c r="M33" s="60">
        <f t="shared" si="2"/>
        <v>1.78421E-2</v>
      </c>
      <c r="N33" s="60">
        <f t="shared" si="0"/>
        <v>4.6128999999999996E-3</v>
      </c>
      <c r="O33" s="60">
        <f t="shared" si="3"/>
        <v>2.84166E-2</v>
      </c>
      <c r="Q33" s="108" t="s">
        <v>7</v>
      </c>
      <c r="R33" s="111">
        <v>0</v>
      </c>
      <c r="S33" s="111">
        <v>1.02422E-2</v>
      </c>
      <c r="T33" s="111">
        <v>2.03003E-2</v>
      </c>
      <c r="U33" s="111">
        <v>5.3016400000000005E-2</v>
      </c>
      <c r="V33" s="111">
        <v>0.13004119999999997</v>
      </c>
      <c r="W33" s="111">
        <v>3.05425E-2</v>
      </c>
      <c r="X33" s="111">
        <v>0.21360009999999999</v>
      </c>
      <c r="Y33" s="24"/>
      <c r="Z33" s="24"/>
      <c r="AA33" s="24"/>
      <c r="AB33" s="24"/>
      <c r="AC33" s="24"/>
      <c r="AD33" s="24"/>
      <c r="AE33" s="24"/>
    </row>
    <row r="34" spans="1:31" s="17" customFormat="1">
      <c r="A34" s="54" t="s">
        <v>5</v>
      </c>
      <c r="B34" s="55">
        <v>0</v>
      </c>
      <c r="C34" s="55">
        <v>0</v>
      </c>
      <c r="D34" s="55">
        <v>0</v>
      </c>
      <c r="E34" s="55">
        <v>2.6546E-3</v>
      </c>
      <c r="F34" s="55">
        <v>7.6033999999999997E-3</v>
      </c>
      <c r="H34" s="54" t="s">
        <v>5</v>
      </c>
      <c r="I34" s="60">
        <f t="shared" si="1"/>
        <v>0</v>
      </c>
      <c r="J34" s="60">
        <f t="shared" si="2"/>
        <v>0</v>
      </c>
      <c r="K34" s="60">
        <f t="shared" si="2"/>
        <v>0</v>
      </c>
      <c r="L34" s="60">
        <f t="shared" si="2"/>
        <v>2.6546E-3</v>
      </c>
      <c r="M34" s="60">
        <f t="shared" si="2"/>
        <v>4.9487999999999997E-3</v>
      </c>
      <c r="N34" s="60">
        <f t="shared" si="0"/>
        <v>0</v>
      </c>
      <c r="O34" s="60">
        <f t="shared" si="3"/>
        <v>7.6033999999999997E-3</v>
      </c>
      <c r="Q34" s="108" t="s">
        <v>21</v>
      </c>
      <c r="R34" s="111">
        <v>4.6968000000000001E-3</v>
      </c>
      <c r="S34" s="111">
        <v>1.0893099999999999E-2</v>
      </c>
      <c r="T34" s="111">
        <v>2.9778200000000001E-2</v>
      </c>
      <c r="U34" s="111">
        <v>3.9103400000000003E-2</v>
      </c>
      <c r="V34" s="111">
        <v>4.5235300000000006E-2</v>
      </c>
      <c r="W34" s="111">
        <v>4.5368100000000001E-2</v>
      </c>
      <c r="X34" s="111">
        <v>0.12970680000000001</v>
      </c>
      <c r="Y34" s="24"/>
      <c r="Z34" s="24"/>
      <c r="AA34" s="24"/>
      <c r="AB34" s="24"/>
      <c r="AC34" s="24"/>
      <c r="AD34" s="24"/>
      <c r="AE34" s="24"/>
    </row>
    <row r="35" spans="1:31" s="17" customFormat="1">
      <c r="A35" s="56" t="s">
        <v>34</v>
      </c>
      <c r="B35" s="57">
        <v>0</v>
      </c>
      <c r="C35" s="57">
        <v>0</v>
      </c>
      <c r="D35" s="57">
        <v>2.8129000000000001E-3</v>
      </c>
      <c r="E35" s="57">
        <v>5.3463E-3</v>
      </c>
      <c r="F35" s="57">
        <v>1.0814600000000001E-2</v>
      </c>
      <c r="H35" s="56" t="s">
        <v>34</v>
      </c>
      <c r="I35" s="61">
        <f t="shared" si="1"/>
        <v>0</v>
      </c>
      <c r="J35" s="61">
        <f t="shared" si="2"/>
        <v>0</v>
      </c>
      <c r="K35" s="61">
        <f t="shared" si="2"/>
        <v>2.8129000000000001E-3</v>
      </c>
      <c r="L35" s="61">
        <f t="shared" si="2"/>
        <v>2.5333999999999999E-3</v>
      </c>
      <c r="M35" s="61">
        <f t="shared" si="2"/>
        <v>5.4683000000000006E-3</v>
      </c>
      <c r="N35" s="61">
        <f t="shared" si="0"/>
        <v>2.8129000000000001E-3</v>
      </c>
      <c r="O35" s="61">
        <f t="shared" si="3"/>
        <v>1.0814600000000001E-2</v>
      </c>
      <c r="Q35" s="109"/>
      <c r="R35" s="112"/>
      <c r="S35" s="112"/>
      <c r="T35" s="112"/>
      <c r="U35" s="112"/>
      <c r="V35" s="112"/>
      <c r="W35" s="112"/>
      <c r="X35" s="112"/>
      <c r="Y35" s="24"/>
      <c r="Z35" s="24"/>
      <c r="AA35" s="24"/>
      <c r="AB35" s="24"/>
      <c r="AC35" s="24"/>
      <c r="AD35" s="24"/>
      <c r="AE35" s="24"/>
    </row>
    <row r="37" spans="1:31" ht="12.75" customHeight="1">
      <c r="A37" s="162" t="s">
        <v>101</v>
      </c>
      <c r="B37" s="162"/>
      <c r="C37" s="162"/>
      <c r="D37" s="162"/>
      <c r="E37" s="162"/>
      <c r="F37" s="162"/>
      <c r="G37" s="173"/>
      <c r="H37" s="173"/>
      <c r="I37" s="173"/>
      <c r="J37" s="173"/>
    </row>
    <row r="38" spans="1:31" ht="7.5" customHeight="1"/>
    <row r="39" spans="1:31">
      <c r="A39" s="145" t="s">
        <v>63</v>
      </c>
      <c r="B39" s="146"/>
    </row>
    <row r="42" spans="1:31">
      <c r="D42" s="28"/>
      <c r="E42" s="28"/>
    </row>
  </sheetData>
  <sortState ref="Q4:X35">
    <sortCondition ref="W4:W35"/>
    <sortCondition ref="X4:X35"/>
  </sortState>
  <mergeCells count="5">
    <mergeCell ref="A1:F1"/>
    <mergeCell ref="H1:O1"/>
    <mergeCell ref="Q1:X1"/>
    <mergeCell ref="A39:B39"/>
    <mergeCell ref="A37:J37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25" baseType="lpstr">
      <vt:lpstr>Contents</vt:lpstr>
      <vt:lpstr>Figure 1 data</vt:lpstr>
      <vt:lpstr>Figure 2 data</vt:lpstr>
      <vt:lpstr>Figure 3 data</vt:lpstr>
      <vt:lpstr>Figure 4 data </vt:lpstr>
      <vt:lpstr>Figure 6 data</vt:lpstr>
      <vt:lpstr>Figure 7 data</vt:lpstr>
      <vt:lpstr>Figure 13 data</vt:lpstr>
      <vt:lpstr>Figure 14 data</vt:lpstr>
      <vt:lpstr>Figure 15 data</vt:lpstr>
      <vt:lpstr>Figure 16 data</vt:lpstr>
      <vt:lpstr>Figure 1</vt:lpstr>
      <vt:lpstr>Figure 2</vt:lpstr>
      <vt:lpstr>Figure 3</vt:lpstr>
      <vt:lpstr>Figure 4</vt:lpstr>
      <vt:lpstr>Figure 6</vt:lpstr>
      <vt:lpstr>Figure 7</vt:lpstr>
      <vt:lpstr>Figure 13</vt:lpstr>
      <vt:lpstr>Figure 14</vt:lpstr>
      <vt:lpstr>Figure 15</vt:lpstr>
      <vt:lpstr>Figure 16</vt:lpstr>
      <vt:lpstr>Annual_increase_in_the_number_of_households_in_Scotland_between_2003_and_2013</vt:lpstr>
      <vt:lpstr>Contents!Print_Area</vt:lpstr>
      <vt:lpstr>'Figure 13 data'!Print_Area</vt:lpstr>
      <vt:lpstr>'Figure 14 data'!Print_Area</vt:lpstr>
    </vt:vector>
  </TitlesOfParts>
  <Company>Scottish Executive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u209365</cp:lastModifiedBy>
  <cp:lastPrinted>2015-07-07T07:37:43Z</cp:lastPrinted>
  <dcterms:created xsi:type="dcterms:W3CDTF">2013-06-06T15:17:12Z</dcterms:created>
  <dcterms:modified xsi:type="dcterms:W3CDTF">2015-07-09T13:45:20Z</dcterms:modified>
</cp:coreProperties>
</file>