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446998\OneDrive - SCOTS Connect\To add in the left border Household and Dwelling Estimates for National Park areas (based on postcode collection)\"/>
    </mc:Choice>
  </mc:AlternateContent>
  <xr:revisionPtr revIDLastSave="0" documentId="13_ncr:1_{FDCB00BE-85F3-4D01-B848-3568E68AD66B}" xr6:coauthVersionLast="47" xr6:coauthVersionMax="47" xr10:uidLastSave="{00000000-0000-0000-0000-000000000000}"/>
  <bookViews>
    <workbookView xWindow="-110" yWindow="-110" windowWidth="19420" windowHeight="10420" xr2:uid="{00000000-000D-0000-FFFF-FFFF00000000}"/>
  </bookViews>
  <sheets>
    <sheet name="Cover Sheet" sheetId="1" r:id="rId1"/>
    <sheet name="Notes" sheetId="4" r:id="rId2"/>
    <sheet name="Table of contents" sheetId="5" r:id="rId3"/>
    <sheet name="Table Ctax Band by NP" sheetId="6" r:id="rId4"/>
    <sheet name="Table Dwelling Type by NP" sheetId="7" r:id="rId5"/>
    <sheet name="Table Number of Rooms by NP"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8" l="1"/>
  <c r="A4" i="7"/>
  <c r="A3" i="6"/>
  <c r="A7" i="5"/>
  <c r="A6" i="5"/>
  <c r="A5" i="5"/>
  <c r="A3" i="4"/>
  <c r="A36" i="1"/>
</calcChain>
</file>

<file path=xl/sharedStrings.xml><?xml version="1.0" encoding="utf-8"?>
<sst xmlns="http://schemas.openxmlformats.org/spreadsheetml/2006/main" count="269" uniqueCount="97">
  <si>
    <t>Dwellings estimates and characteristics of dwellings for Scottish National Park areas:  2010 to 2022</t>
  </si>
  <si>
    <t xml:space="preserve">These tables contain information on the number and characteristics of dwellings broken down by Scottish National Park areas as at December for each year from 2010 onwards. </t>
  </si>
  <si>
    <t>Publication date</t>
  </si>
  <si>
    <t>Geographic coverage</t>
  </si>
  <si>
    <t>National Park areas in Scotland</t>
  </si>
  <si>
    <t>Time period of data</t>
  </si>
  <si>
    <t>December 2010 to December 2022.</t>
  </si>
  <si>
    <t>Supplier</t>
  </si>
  <si>
    <t>National Records of Scotland (NRS)</t>
  </si>
  <si>
    <t>Department</t>
  </si>
  <si>
    <t>Household estimates and projections</t>
  </si>
  <si>
    <t>Source:</t>
  </si>
  <si>
    <t>Scottish Assessors’ Portal data</t>
  </si>
  <si>
    <t>General notes</t>
  </si>
  <si>
    <t>These statistics are based on the  Scottish National Park areas 2010. They consist of aggregations of postcodes. 
More information about National Park areas can be found on the Scottish Government website.</t>
  </si>
  <si>
    <t>Scottish Government National Parks (opens in new window).</t>
  </si>
  <si>
    <t>Location of Cairngorms National Park (opens in a new window).</t>
  </si>
  <si>
    <t>Location of Loch Lomond and The Trossachs National Park (opens in a new window),</t>
  </si>
  <si>
    <t>Figures have been rounded to the nearest whole number. Totals may not equal the sum of their parts as a result of this rounding.
Information on type of dwelling and number of rooms was not available when data was extracted from the Assessors' Portal for the period 2018-2022.</t>
  </si>
  <si>
    <t>Methodology</t>
  </si>
  <si>
    <t xml:space="preserve">Dwellings estimates and characteristics of dwellings for Scottish National Park areas are based on aggregating dwelling estimates for postcodes. </t>
  </si>
  <si>
    <t>Description of categories</t>
  </si>
  <si>
    <r>
      <rPr>
        <b/>
        <sz val="12"/>
        <color rgb="FF000000"/>
        <rFont val="Arial"/>
        <family val="2"/>
      </rPr>
      <t>Total number of dwellings</t>
    </r>
    <r>
      <rPr>
        <sz val="12"/>
        <color rgb="FF000000"/>
        <rFont val="Arial"/>
        <family val="2"/>
      </rPr>
      <t xml:space="preserve">: This is the total number of dwellings on the council tax valuation list (excluding free-standing private lock-ups and garages). 
A ‘dwelling’ refers to the accommodation itself, for example a house or a flat, and includes second homes that are not let out commercially. Caravans count as dwellings if they are someone’s main home.       </t>
    </r>
  </si>
  <si>
    <r>
      <rPr>
        <b/>
        <sz val="12"/>
        <color rgb="FF000000"/>
        <rFont val="Arial"/>
        <family val="2"/>
      </rPr>
      <t>Council Tax bands</t>
    </r>
    <r>
      <rPr>
        <sz val="12"/>
        <color rgb="FF000000"/>
        <rFont val="Arial"/>
        <family val="2"/>
      </rPr>
      <t xml:space="preserve">: Each dwelling is placed in one of eight council tax bands (A to H), with dwellings in band H being the most expensive. The council tax band reflects the Assessor’s opinion of open market value, subject to a number of statutory assumptions. Assessors base their opinion of value on the actual selling prices of similar properties which sold around the valuation date of 1 April 1991. </t>
    </r>
  </si>
  <si>
    <r>
      <rPr>
        <b/>
        <sz val="12"/>
        <color rgb="FF000000"/>
        <rFont val="Arial"/>
        <family val="2"/>
      </rPr>
      <t>Type of dwelling</t>
    </r>
    <r>
      <rPr>
        <sz val="12"/>
        <color rgb="FF000000"/>
        <rFont val="Arial"/>
        <family val="2"/>
      </rPr>
      <t>:  This information is based on ‘attachment’ – i.e. the type of property in relation to its degree of attachment to surrounding properties. This information has been aggregated into five categories: 
-Detached
-Semi-detached
-Terraced
-Flat - which includes flats, maisonettes and apartments
-Type of dwelling unknown - in some areas this information is not available via the Assessors' Portal for every dwelling.</t>
    </r>
  </si>
  <si>
    <r>
      <rPr>
        <b/>
        <sz val="12"/>
        <color rgb="FF000000"/>
        <rFont val="Arial"/>
        <family val="2"/>
      </rPr>
      <t>Number of rooms</t>
    </r>
    <r>
      <rPr>
        <sz val="12"/>
        <color rgb="FF000000"/>
        <rFont val="Arial"/>
        <family val="2"/>
      </rPr>
      <t>: In the Assessors’ Portal, this is defined as the number of habitable rooms (usually bedrooms and living rooms).  This is different to the census definition, which includes kitchens. There may be some differences between different Assessors’ areas in the way in which this information is recorded. For example, differences could arise in the treatment of open plan areas, dining rooms, kitchens and kitchenettes.
This information on number of rooms may not always represent the most up to date position. Assessors are only able to reflect physical changes and alterations to dwellings once they have been sold and a reconsideration of the banding has taken place.
Information on the number of rooms is not available for most dwellings in Shetland. No information is separately available for dwellings with seven or more rooms in Dumfries and Galloway.</t>
    </r>
  </si>
  <si>
    <r>
      <rPr>
        <b/>
        <sz val="12"/>
        <color rgb="FF000000"/>
        <rFont val="Arial"/>
        <family val="2"/>
      </rPr>
      <t>Dwellings per hectare</t>
    </r>
    <r>
      <rPr>
        <sz val="12"/>
        <color rgb="FF000000"/>
        <rFont val="Arial"/>
        <family val="2"/>
      </rPr>
      <t>: This variable has been calculated by dividing the total number of dwellings by the area in hectares,</t>
    </r>
    <r>
      <rPr>
        <sz val="12"/>
        <rFont val="Arial"/>
        <family val="2"/>
      </rPr>
      <t xml:space="preserve"> as determined by a NRS in-house measure.</t>
    </r>
  </si>
  <si>
    <t>Copyright and reproduction</t>
  </si>
  <si>
    <t>The content of this spreadsheet is © Crown copyright 2024.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</si>
  <si>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</si>
  <si>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</si>
  <si>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</si>
  <si>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</si>
  <si>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</si>
  <si>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Notes related to the data in this spreadsheet</t>
  </si>
  <si>
    <t>This worksheet contains one table</t>
  </si>
  <si>
    <t>Note number</t>
  </si>
  <si>
    <t>Note text</t>
  </si>
  <si>
    <t>Related Tables</t>
  </si>
  <si>
    <t>[Note 1]</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</si>
  <si>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</si>
  <si>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Table Dwelling Type by NP</t>
  </si>
  <si>
    <t>[Note 2]</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</si>
  <si>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</si>
  <si>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Table of Contents</t>
  </si>
  <si>
    <t>Contents of this spreadsheet and links to each worksheet.</t>
  </si>
  <si>
    <t>This worksheet contains one table.</t>
  </si>
  <si>
    <t>Worksheet Name</t>
  </si>
  <si>
    <t>Worksheet Title</t>
  </si>
  <si>
    <t>Dwelling estimates broken down by Ctax band for National Parks,  2010 to 2022</t>
  </si>
  <si>
    <t>Dwelling estimates by type of dwelling for National Parks,  2010 to 2017 [Note 1] [Note 2]</t>
  </si>
  <si>
    <t>Dwelling estimates by number of rooms for National Parks,  2010 to 2017</t>
  </si>
  <si>
    <t>Scottish National Park Code</t>
  </si>
  <si>
    <t>Scottish National Park Name</t>
  </si>
  <si>
    <t>Year</t>
  </si>
  <si>
    <t>Dwellings per hectare</t>
  </si>
  <si>
    <t>Total number of dwellings</t>
  </si>
  <si>
    <t>A</t>
  </si>
  <si>
    <t>B</t>
  </si>
  <si>
    <t>C</t>
  </si>
  <si>
    <t>D</t>
  </si>
  <si>
    <t>E</t>
  </si>
  <si>
    <t>F</t>
  </si>
  <si>
    <t>G</t>
  </si>
  <si>
    <t>H</t>
  </si>
  <si>
    <t>S21000003</t>
  </si>
  <si>
    <t>Cairngorms National Park</t>
  </si>
  <si>
    <t>2010</t>
  </si>
  <si>
    <t>S21000002</t>
  </si>
  <si>
    <t>Loch Lomond and The Trossachs National Park</t>
  </si>
  <si>
    <t>2011</t>
  </si>
  <si>
    <t>2012</t>
  </si>
  <si>
    <t>2013</t>
  </si>
  <si>
    <t>2014</t>
  </si>
  <si>
    <t>2015</t>
  </si>
  <si>
    <t>2016</t>
  </si>
  <si>
    <t>2017</t>
  </si>
  <si>
    <t>2018</t>
  </si>
  <si>
    <t>2019</t>
  </si>
  <si>
    <t>2020</t>
  </si>
  <si>
    <t>2021</t>
  </si>
  <si>
    <t>2022</t>
  </si>
  <si>
    <t>Type of dwellings information is not currently available from 2018 onwards</t>
  </si>
  <si>
    <t>Detached</t>
  </si>
  <si>
    <t>Semi-detached</t>
  </si>
  <si>
    <t>Terraced</t>
  </si>
  <si>
    <t>Flat</t>
  </si>
  <si>
    <t>Not known</t>
  </si>
  <si>
    <t>Number of rooms information is not currently available from 2018 onwards</t>
  </si>
  <si>
    <t>1</t>
  </si>
  <si>
    <t>2</t>
  </si>
  <si>
    <t>3</t>
  </si>
  <si>
    <t>4</t>
  </si>
  <si>
    <t>5</t>
  </si>
  <si>
    <t>6</t>
  </si>
  <si>
    <t>7+</t>
  </si>
  <si>
    <t>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</si>
</sst>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0" x14ac:knownFonts="1">
    <font>
      <sz val="12"/>
      <name val="Arial"/>
      <family val="2"/>
    </font>
    <font>
      <b/>
      <sz val="16"/>
      <color rgb="FF000000"/>
      <name val="Arial"/>
      <family val="2"/>
    </font>
    <font>
      <sz val="12"/>
      <color rgb="FF000000"/>
      <name val="Arial"/>
      <family val="2"/>
    </font>
    <font>
      <u/>
      <sz val="12"/>
      <color theme="10"/>
      <name val="Arial"/>
      <family val="2"/>
    </font>
    <font>
      <b/>
      <sz val="14"/>
      <color rgb="FF000000"/>
      <name val="Arial"/>
      <family val="2"/>
    </font>
    <font>
      <sz val="12"/>
      <color rgb="FF000000"/>
      <name val="Arial"/>
    </font>
    <font>
      <b/>
      <sz val="12"/>
      <color rgb="FF000000"/>
      <name val="Arial"/>
      <family val="2"/>
    </font>
    <font>
      <b/>
      <sz val="16"/>
      <color rgb="FF000000"/>
      <name val="Arial"/>
    </font>
    <font>
      <b/>
      <sz val="12"/>
      <color rgb="FF000000"/>
      <name val="Arial"/>
    </font>
    <font>
      <u/>
      <sz val="12"/>
      <color theme="10"/>
      <name val="Arial"/>
    </font>
  </fonts>
  <fills count="3">
    <fill>
      <patternFill patternType="none"/>
    </fill>
    <fill>
      <patternFill patternType="gray125"/>
    </fill>
    <fill>
      <patternFill patternType="solid">
        <fgColor theme="0"/>
        <bgColor indexed="64"/>
      </patternFill>
    </fill>
  </fills>
  <borders count="2">
    <border>
      <left/>
      <right/>
      <top/>
      <bottom/>
      <diagonal/>
    </border>
    <border>
      <left/>
      <right/>
      <top style="thin">
        <color rgb="FF000000"/>
      </top>
      <bottom style="thin">
        <color rgb="FF000000"/>
      </bottom>
      <diagonal/>
    </border>
  </borders>
  <cellStyleXfs count="1">
    <xf numFmtId="0" fontId="0" fillId="0" borderId="0"/>
  </cellStyleXfs>
  <cellXfs count="24">
    <xf numFmtId="0" fontId="0" fillId="0" borderId="0" xfId="0"/>
    <xf numFmtId="0" fontId="1" fillId="0" borderId="0" xfId="0" applyFont="1"/>
    <xf numFmtId="0" fontId="2" fillId="0" borderId="0" xfId="0" applyFont="1" applyAlignment="1">
      <alignment horizontal="left" wrapText="1"/>
    </xf>
    <xf numFmtId="0" fontId="2" fillId="0" borderId="0" xfId="0" applyFont="1" applyAlignment="1">
      <alignment wrapText="1"/>
    </xf>
    <xf numFmtId="14" fontId="2" fillId="0" borderId="0" xfId="0" applyNumberFormat="1" applyFont="1" applyAlignment="1">
      <alignment horizontal="left" wrapText="1"/>
    </xf>
    <xf numFmtId="0" fontId="2" fillId="0" borderId="0" xfId="0" applyFont="1"/>
    <xf numFmtId="0" fontId="3" fillId="2" borderId="0" xfId="0" applyFont="1" applyFill="1"/>
    <xf numFmtId="0" fontId="4" fillId="0" borderId="0" xfId="0" applyFont="1"/>
    <xf numFmtId="0" fontId="5" fillId="0" borderId="0" xfId="0" applyFont="1" applyAlignment="1">
      <alignment horizontal="left" wrapText="1"/>
    </xf>
    <xf numFmtId="0" fontId="3" fillId="0" borderId="0" xfId="0" applyFont="1"/>
    <xf numFmtId="0" fontId="6" fillId="0" borderId="0" xfId="0" applyFont="1" applyAlignment="1">
      <alignment horizontal="left" vertical="top" wrapText="1"/>
    </xf>
    <xf numFmtId="0" fontId="6" fillId="0" borderId="0" xfId="0" applyFont="1" applyAlignment="1">
      <alignment vertical="top"/>
    </xf>
    <xf numFmtId="0" fontId="2" fillId="0" borderId="0" xfId="0" applyFont="1" applyAlignment="1">
      <alignment vertical="center"/>
    </xf>
    <xf numFmtId="0" fontId="2" fillId="0" borderId="0" xfId="0" applyFont="1" applyAlignment="1">
      <alignment horizontal="center" vertical="center"/>
    </xf>
    <xf numFmtId="0" fontId="7" fillId="0" borderId="0" xfId="0" applyFont="1"/>
    <xf numFmtId="0" fontId="8" fillId="0" borderId="0" xfId="0" applyFont="1"/>
    <xf numFmtId="0" fontId="9" fillId="0" borderId="0" xfId="0" applyFont="1"/>
    <xf numFmtId="0" fontId="8" fillId="0" borderId="1" xfId="0" applyFont="1" applyBorder="1" applyAlignment="1">
      <alignment horizontal="left" vertical="top" wrapText="1"/>
    </xf>
    <xf numFmtId="0" fontId="8" fillId="0" borderId="1" xfId="0" applyFont="1" applyBorder="1" applyAlignment="1">
      <alignment horizontal="right" vertical="top" wrapText="1"/>
    </xf>
    <xf numFmtId="3" fontId="5" fillId="0" borderId="0" xfId="0" applyNumberFormat="1" applyFont="1" applyAlignment="1">
      <alignment horizontal="left" wrapText="1"/>
    </xf>
    <xf numFmtId="3" fontId="5" fillId="0" borderId="0" xfId="0" applyNumberFormat="1" applyFont="1" applyAlignment="1">
      <alignment horizontal="right" wrapText="1"/>
    </xf>
    <xf numFmtId="3" fontId="5" fillId="0" borderId="0" xfId="0" applyNumberFormat="1" applyFont="1"/>
    <xf numFmtId="164" fontId="5" fillId="0" borderId="0" xfId="0" applyNumberFormat="1" applyFont="1" applyAlignment="1">
      <alignment horizontal="right" wrapText="1"/>
    </xf>
    <xf numFmtId="164" fontId="5" fillId="0" borderId="0" xfId="0" applyNumberFormat="1" applyFont="1"/>
  </cellXfs>
  <cellStyles count="1">
    <cellStyle name="Normal" xfId="0" builtinId="0"/>
  </cellStyles>
  <dxfs count="5">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vertical="bottom" textRotation="0" indent="0" justifyLastLine="0" shrinkToFit="0" readingOrder="0"/>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0DF56B1-D47A-475A-BF04-C17B3F549EE5}" name="Notes" displayName="Notes" ref="A4:C6" totalsRowShown="0" headerRowDxfId="4" dataDxfId="3">
  <tableColumns count="3">
    <tableColumn id="1" xr3:uid="{B1F49D69-339B-431F-8396-80E138258A2A}" name="Note number" dataDxfId="2"/>
    <tableColumn id="2" xr3:uid="{A132F752-E628-4701-922E-D8687D2FF942}" name="Note text" dataDxfId="1"/>
    <tableColumn id="3" xr3:uid="{D65BADAC-A18B-4277-ACBE-FFC2FD785944}" name="Related Tables" dataDxfId="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ofcontents" displayName="tableofcontents" ref="A4:B7" totalsRowShown="0">
  <tableColumns count="2">
    <tableColumn id="1" xr3:uid="{00000000-0010-0000-0100-000001000000}" name="Worksheet Name"/>
    <tableColumn id="2" xr3:uid="{00000000-0010-0000-0100-000002000000}" name="Worksheet Title"/>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ctaxbandbynp" displayName="tablectaxbandbynp" ref="A4:M30" totalsRowShown="0">
  <tableColumns count="13">
    <tableColumn id="1" xr3:uid="{00000000-0010-0000-0200-000001000000}" name="Scottish National Park Code"/>
    <tableColumn id="2" xr3:uid="{00000000-0010-0000-0200-000002000000}" name="Scottish National Park Name"/>
    <tableColumn id="3" xr3:uid="{00000000-0010-0000-0200-000003000000}" name="Year"/>
    <tableColumn id="4" xr3:uid="{00000000-0010-0000-0200-000004000000}" name="Dwellings per hectare"/>
    <tableColumn id="5" xr3:uid="{00000000-0010-0000-0200-000005000000}" name="Total number of dwellings"/>
    <tableColumn id="6" xr3:uid="{00000000-0010-0000-0200-000006000000}" name="A"/>
    <tableColumn id="7" xr3:uid="{00000000-0010-0000-0200-000007000000}" name="B"/>
    <tableColumn id="8" xr3:uid="{00000000-0010-0000-0200-000008000000}" name="C"/>
    <tableColumn id="9" xr3:uid="{00000000-0010-0000-0200-000009000000}" name="D"/>
    <tableColumn id="10" xr3:uid="{00000000-0010-0000-0200-00000A000000}" name="E"/>
    <tableColumn id="11" xr3:uid="{00000000-0010-0000-0200-00000B000000}" name="F"/>
    <tableColumn id="12" xr3:uid="{00000000-0010-0000-0200-00000C000000}" name="G"/>
    <tableColumn id="13" xr3:uid="{00000000-0010-0000-0200-00000D000000}" name="H"/>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dwellingtypebynp" displayName="tabledwellingtypebynp" ref="A5:I21" totalsRowShown="0">
  <tableColumns count="9">
    <tableColumn id="1" xr3:uid="{00000000-0010-0000-0300-000001000000}" name="Scottish National Park Code"/>
    <tableColumn id="2" xr3:uid="{00000000-0010-0000-0300-000002000000}" name="Scottish National Park Name"/>
    <tableColumn id="3" xr3:uid="{00000000-0010-0000-0300-000003000000}" name="Year"/>
    <tableColumn id="4" xr3:uid="{00000000-0010-0000-0300-000004000000}" name="Total number of dwellings"/>
    <tableColumn id="5" xr3:uid="{00000000-0010-0000-0300-000005000000}" name="Detached"/>
    <tableColumn id="6" xr3:uid="{00000000-0010-0000-0300-000006000000}" name="Semi-detached"/>
    <tableColumn id="7" xr3:uid="{00000000-0010-0000-0300-000007000000}" name="Terraced"/>
    <tableColumn id="8" xr3:uid="{00000000-0010-0000-0300-000008000000}" name="Flat"/>
    <tableColumn id="9" xr3:uid="{00000000-0010-0000-0300-000009000000}" name="Not know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numberofroomsbynp" displayName="tablenumberofroomsbynp" ref="A5:L21" totalsRowShown="0">
  <tableColumns count="12">
    <tableColumn id="1" xr3:uid="{00000000-0010-0000-0400-000001000000}" name="Scottish National Park Code"/>
    <tableColumn id="2" xr3:uid="{00000000-0010-0000-0400-000002000000}" name="Scottish National Park Name"/>
    <tableColumn id="3" xr3:uid="{00000000-0010-0000-0400-000003000000}" name="Year"/>
    <tableColumn id="4" xr3:uid="{00000000-0010-0000-0400-000004000000}" name="Total number of dwellings"/>
    <tableColumn id="5" xr3:uid="{00000000-0010-0000-0400-000005000000}" name="1"/>
    <tableColumn id="6" xr3:uid="{00000000-0010-0000-0400-000006000000}" name="2"/>
    <tableColumn id="7" xr3:uid="{00000000-0010-0000-0400-000007000000}" name="3"/>
    <tableColumn id="8" xr3:uid="{00000000-0010-0000-0400-000008000000}" name="4"/>
    <tableColumn id="9" xr3:uid="{00000000-0010-0000-0400-000009000000}" name="5"/>
    <tableColumn id="10" xr3:uid="{00000000-0010-0000-0400-00000A000000}" name="6"/>
    <tableColumn id="11" xr3:uid="{00000000-0010-0000-0400-00000B000000}" name="7+"/>
    <tableColumn id="12" xr3:uid="{00000000-0010-0000-0400-00000C000000}" name="unknow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mmunications@nrscotland.gov.uk" TargetMode="External"/><Relationship Id="rId2" Type="http://schemas.openxmlformats.org/officeDocument/2006/relationships/hyperlink" Target="mailto:statisticscustomerservices@nrscotland.gov.uk"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https://statistics.gov.scot/atlas/resource?uri=http%3A%2F%2Fstatistics.gov.scot%2Fid%2Fstatistical-geography%2FS21000003&amp;inactive=false" TargetMode="External"/><Relationship Id="rId5" Type="http://schemas.openxmlformats.org/officeDocument/2006/relationships/hyperlink" Target="https://statistics.gov.scot/atlas/resource?uri=http%3A%2F%2Fstatistics.gov.scot%2Fid%2Fstatistical-geography%2FS21000002&amp;inactive=false" TargetMode="External"/><Relationship Id="rId4" Type="http://schemas.openxmlformats.org/officeDocument/2006/relationships/hyperlink" Target="https://www.gov.scot/policies/landscape-and-outdoor-access/national-park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tabSelected="1" workbookViewId="0"/>
  </sheetViews>
  <sheetFormatPr defaultColWidth="11.07421875" defaultRowHeight="15.5" x14ac:dyDescent="0.35"/>
  <cols>
    <col min="1" max="1" width="132.3046875" customWidth="1"/>
  </cols>
  <sheetData>
    <row r="1" spans="1:1" ht="30.65" customHeight="1" x14ac:dyDescent="0.4">
      <c r="A1" s="1" t="s">
        <v>0</v>
      </c>
    </row>
    <row r="2" spans="1:1" ht="40.5" customHeight="1" x14ac:dyDescent="0.35">
      <c r="A2" s="3" t="s">
        <v>1</v>
      </c>
    </row>
    <row r="3" spans="1:1" ht="20.149999999999999" customHeight="1" x14ac:dyDescent="0.4">
      <c r="A3" s="7" t="s">
        <v>2</v>
      </c>
    </row>
    <row r="4" spans="1:1" ht="15" customHeight="1" x14ac:dyDescent="0.35">
      <c r="A4" s="4"/>
    </row>
    <row r="5" spans="1:1" ht="20.149999999999999" customHeight="1" x14ac:dyDescent="0.4">
      <c r="A5" s="7" t="s">
        <v>3</v>
      </c>
    </row>
    <row r="6" spans="1:1" ht="15" customHeight="1" x14ac:dyDescent="0.35">
      <c r="A6" s="5" t="s">
        <v>4</v>
      </c>
    </row>
    <row r="7" spans="1:1" ht="20.149999999999999" customHeight="1" x14ac:dyDescent="0.4">
      <c r="A7" s="7" t="s">
        <v>5</v>
      </c>
    </row>
    <row r="8" spans="1:1" ht="15" customHeight="1" x14ac:dyDescent="0.35">
      <c r="A8" s="5" t="s">
        <v>6</v>
      </c>
    </row>
    <row r="9" spans="1:1" ht="20.149999999999999" customHeight="1" x14ac:dyDescent="0.4">
      <c r="A9" s="7" t="s">
        <v>7</v>
      </c>
    </row>
    <row r="10" spans="1:1" ht="15" customHeight="1" x14ac:dyDescent="0.35">
      <c r="A10" s="5" t="s">
        <v>8</v>
      </c>
    </row>
    <row r="11" spans="1:1" ht="20.149999999999999" customHeight="1" x14ac:dyDescent="0.4">
      <c r="A11" s="7" t="s">
        <v>9</v>
      </c>
    </row>
    <row r="12" spans="1:1" ht="15" customHeight="1" x14ac:dyDescent="0.35">
      <c r="A12" s="5" t="s">
        <v>10</v>
      </c>
    </row>
    <row r="13" spans="1:1" ht="20.149999999999999" customHeight="1" x14ac:dyDescent="0.4">
      <c r="A13" s="7" t="s">
        <v>11</v>
      </c>
    </row>
    <row r="14" spans="1:1" ht="15" customHeight="1" x14ac:dyDescent="0.35">
      <c r="A14" s="5" t="s">
        <v>12</v>
      </c>
    </row>
    <row r="15" spans="1:1" ht="20.149999999999999" customHeight="1" x14ac:dyDescent="0.4">
      <c r="A15" s="7" t="s">
        <v>13</v>
      </c>
    </row>
    <row r="16" spans="1:1" ht="32.25" customHeight="1" x14ac:dyDescent="0.35">
      <c r="A16" s="3" t="s">
        <v>14</v>
      </c>
    </row>
    <row r="17" spans="1:1" ht="18" customHeight="1" x14ac:dyDescent="0.35">
      <c r="A17" s="6" t="s">
        <v>15</v>
      </c>
    </row>
    <row r="18" spans="1:1" ht="18" customHeight="1" x14ac:dyDescent="0.35">
      <c r="A18" s="6" t="s">
        <v>16</v>
      </c>
    </row>
    <row r="19" spans="1:1" ht="18" customHeight="1" x14ac:dyDescent="0.35">
      <c r="A19" s="6" t="s">
        <v>17</v>
      </c>
    </row>
    <row r="20" spans="1:1" ht="46" customHeight="1" x14ac:dyDescent="0.35">
      <c r="A20" s="3" t="s">
        <v>18</v>
      </c>
    </row>
    <row r="21" spans="1:1" ht="20.149999999999999" customHeight="1" x14ac:dyDescent="0.4">
      <c r="A21" s="7" t="s">
        <v>19</v>
      </c>
    </row>
    <row r="22" spans="1:1" ht="18" customHeight="1" x14ac:dyDescent="0.35">
      <c r="A22" s="3" t="s">
        <v>20</v>
      </c>
    </row>
    <row r="23" spans="1:1" ht="20.149999999999999" customHeight="1" x14ac:dyDescent="0.4">
      <c r="A23" s="7" t="s">
        <v>21</v>
      </c>
    </row>
    <row r="24" spans="1:1" ht="46.5" customHeight="1" x14ac:dyDescent="0.35">
      <c r="A24" s="2" t="s">
        <v>22</v>
      </c>
    </row>
    <row r="25" spans="1:1" ht="46.5" customHeight="1" x14ac:dyDescent="0.35">
      <c r="A25" s="2" t="s">
        <v>23</v>
      </c>
    </row>
    <row r="26" spans="1:1" ht="119.5" customHeight="1" x14ac:dyDescent="0.35">
      <c r="A26" s="2" t="s">
        <v>24</v>
      </c>
    </row>
    <row r="27" spans="1:1" ht="120.65" customHeight="1" x14ac:dyDescent="0.35">
      <c r="A27" s="2" t="s">
        <v>25</v>
      </c>
    </row>
    <row r="28" spans="1:1" ht="31" customHeight="1" x14ac:dyDescent="0.35">
      <c r="A28" s="2" t="s">
        <v>26</v>
      </c>
    </row>
    <row r="29" spans="1:1" ht="20.149999999999999" customHeight="1" x14ac:dyDescent="0.4">
      <c r="A29" s="7" t="s">
        <v>27</v>
      </c>
    </row>
    <row r="30" spans="1:1" ht="31" customHeight="1" x14ac:dyDescent="0.35">
      <c r="A30" s="8" t="s">
        <v>28</v>
      </c>
    </row>
    <row r="31" spans="1:1" x14ac:dyDescent="0.35">
      <c r="A31" s="9" t="s">
        <v>29</v>
      </c>
    </row>
    <row r="32" spans="1:1" ht="20.149999999999999" customHeight="1" x14ac:dyDescent="0.4">
      <c r="A32" s="7" t="s">
        <v>30</v>
      </c>
    </row>
    <row r="33" spans="1:1" x14ac:dyDescent="0.35">
      <c r="A33" s="8" t="s">
        <v>31</v>
      </c>
    </row>
    <row r="34" spans="1:1" x14ac:dyDescent="0.35">
      <c r="A34" s="9" t="s">
        <v>32</v>
      </c>
    </row>
    <row r="35" spans="1:1" x14ac:dyDescent="0.35">
      <c r="A35" s="9" t="s">
        <v>33</v>
      </c>
    </row>
    <row r="36" spans="1:1" x14ac:dyDescent="0.35">
      <c r="A36" s="9" t="str">
        <f>HYPERLINK("#'Table of contents'!A1", "Go to contents")</f>
        <v>Go to contents</v>
      </c>
    </row>
  </sheetData>
  <hyperlinks>
    <hyperlink ref="A31" r:id="rId1" xr:uid="{00000000-0004-0000-0000-000000000000}"/>
    <hyperlink ref="A34" r:id="rId2" xr:uid="{00000000-0004-0000-0000-000001000000}"/>
    <hyperlink ref="A35" r:id="rId3" xr:uid="{00000000-0004-0000-0000-000002000000}"/>
    <hyperlink ref="A17" r:id="rId4" xr:uid="{00000000-0004-0000-0000-000003000000}"/>
    <hyperlink ref="A19" r:id="rId5" display="Location of National Parks" xr:uid="{00000000-0004-0000-0000-000004000000}"/>
    <hyperlink ref="A18" r:id="rId6" display="Location of National Parks" xr:uid="{00000000-0004-0000-0000-000005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workbookViewId="0"/>
  </sheetViews>
  <sheetFormatPr defaultColWidth="11.07421875" defaultRowHeight="15.5" x14ac:dyDescent="0.35"/>
  <cols>
    <col min="1" max="1" width="13.765625" customWidth="1"/>
    <col min="2" max="2" width="100.69140625" customWidth="1"/>
    <col min="3" max="3" width="24.23046875" customWidth="1"/>
  </cols>
  <sheetData>
    <row r="1" spans="1:3" ht="25.5" customHeight="1" x14ac:dyDescent="0.4">
      <c r="A1" s="1" t="s">
        <v>34</v>
      </c>
    </row>
    <row r="2" spans="1:3" x14ac:dyDescent="0.35">
      <c r="A2" s="5" t="s">
        <v>35</v>
      </c>
    </row>
    <row r="3" spans="1:3" x14ac:dyDescent="0.35">
      <c r="A3" s="9" t="str">
        <f>HYPERLINK("#'Table of contents'!A1", "Back to contents")</f>
        <v>Back to contents</v>
      </c>
    </row>
    <row r="4" spans="1:3" ht="15.75" customHeight="1" x14ac:dyDescent="0.35">
      <c r="A4" s="10" t="s">
        <v>36</v>
      </c>
      <c r="B4" s="10" t="s">
        <v>37</v>
      </c>
      <c r="C4" s="11" t="s">
        <v>38</v>
      </c>
    </row>
    <row r="5" spans="1:3" ht="105" customHeight="1" x14ac:dyDescent="0.35">
      <c r="A5" s="13" t="s">
        <v>39</v>
      </c>
      <c r="B5" s="3" t="s">
        <v>40</v>
      </c>
      <c r="C5" s="12" t="s">
        <v>41</v>
      </c>
    </row>
    <row r="6" spans="1:3" ht="108.75" customHeight="1" x14ac:dyDescent="0.35">
      <c r="A6" s="13" t="s">
        <v>42</v>
      </c>
      <c r="B6" s="3" t="s">
        <v>43</v>
      </c>
      <c r="C6" s="12" t="s">
        <v>41</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workbookViewId="0"/>
  </sheetViews>
  <sheetFormatPr defaultColWidth="11.07421875" defaultRowHeight="15.5" x14ac:dyDescent="0.35"/>
  <cols>
    <col min="1" max="1" width="49.23046875" customWidth="1"/>
    <col min="2" max="2" width="80.69140625" customWidth="1"/>
  </cols>
  <sheetData>
    <row r="1" spans="1:2" ht="20" x14ac:dyDescent="0.4">
      <c r="A1" s="14" t="s">
        <v>44</v>
      </c>
    </row>
    <row r="2" spans="1:2" x14ac:dyDescent="0.35">
      <c r="A2" t="s">
        <v>45</v>
      </c>
    </row>
    <row r="3" spans="1:2" x14ac:dyDescent="0.35">
      <c r="A3" t="s">
        <v>46</v>
      </c>
    </row>
    <row r="4" spans="1:2" x14ac:dyDescent="0.35">
      <c r="A4" s="15" t="s">
        <v>47</v>
      </c>
      <c r="B4" s="15" t="s">
        <v>48</v>
      </c>
    </row>
    <row r="5" spans="1:2" x14ac:dyDescent="0.35">
      <c r="A5" s="16" t="str">
        <f>HYPERLINK("#'Table Ctax Band by NP'!A1", "Table Ctax Band by NP")</f>
        <v>Table Ctax Band by NP</v>
      </c>
      <c r="B5" t="s">
        <v>49</v>
      </c>
    </row>
    <row r="6" spans="1:2" x14ac:dyDescent="0.35">
      <c r="A6" s="16" t="str">
        <f>HYPERLINK("#'Table Dwelling Type by NP'!A1", "Table Dwelling Type by NP")</f>
        <v>Table Dwelling Type by NP</v>
      </c>
      <c r="B6" t="s">
        <v>50</v>
      </c>
    </row>
    <row r="7" spans="1:2" x14ac:dyDescent="0.35">
      <c r="A7" s="16" t="str">
        <f>HYPERLINK("#'Table Number of Rooms by NP'!A1", "Table Number of Rooms by NP")</f>
        <v>Table Number of Rooms by NP</v>
      </c>
      <c r="B7" t="s">
        <v>51</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1"/>
  <sheetViews>
    <sheetView workbookViewId="0"/>
  </sheetViews>
  <sheetFormatPr defaultColWidth="11.07421875" defaultRowHeight="15.5" x14ac:dyDescent="0.35"/>
  <cols>
    <col min="1" max="1" width="10.69140625" customWidth="1"/>
    <col min="2" max="2" width="43.69140625" customWidth="1"/>
    <col min="3" max="13" width="10.69140625" customWidth="1"/>
  </cols>
  <sheetData>
    <row r="1" spans="1:13" ht="20" x14ac:dyDescent="0.4">
      <c r="A1" s="14" t="s">
        <v>49</v>
      </c>
    </row>
    <row r="2" spans="1:13" x14ac:dyDescent="0.35">
      <c r="A2" t="s">
        <v>46</v>
      </c>
    </row>
    <row r="3" spans="1:13" x14ac:dyDescent="0.35">
      <c r="A3" s="16" t="str">
        <f>HYPERLINK("#'Table of contents'!A1", "Back to contents")</f>
        <v>Back to contents</v>
      </c>
    </row>
    <row r="4" spans="1:13" ht="46.5" x14ac:dyDescent="0.35">
      <c r="A4" s="17" t="s">
        <v>52</v>
      </c>
      <c r="B4" s="17" t="s">
        <v>53</v>
      </c>
      <c r="C4" s="17" t="s">
        <v>54</v>
      </c>
      <c r="D4" s="18" t="s">
        <v>55</v>
      </c>
      <c r="E4" s="18" t="s">
        <v>56</v>
      </c>
      <c r="F4" s="18" t="s">
        <v>57</v>
      </c>
      <c r="G4" s="18" t="s">
        <v>58</v>
      </c>
      <c r="H4" s="18" t="s">
        <v>59</v>
      </c>
      <c r="I4" s="18" t="s">
        <v>60</v>
      </c>
      <c r="J4" s="18" t="s">
        <v>61</v>
      </c>
      <c r="K4" s="18" t="s">
        <v>62</v>
      </c>
      <c r="L4" s="18" t="s">
        <v>63</v>
      </c>
      <c r="M4" s="18" t="s">
        <v>64</v>
      </c>
    </row>
    <row r="5" spans="1:13" x14ac:dyDescent="0.35">
      <c r="A5" s="8" t="s">
        <v>65</v>
      </c>
      <c r="B5" s="19" t="s">
        <v>66</v>
      </c>
      <c r="C5" s="19" t="s">
        <v>67</v>
      </c>
      <c r="D5" s="22">
        <v>0.02</v>
      </c>
      <c r="E5" s="20">
        <v>9363</v>
      </c>
      <c r="F5" s="20">
        <v>668</v>
      </c>
      <c r="G5" s="20">
        <v>1713</v>
      </c>
      <c r="H5" s="20">
        <v>1942</v>
      </c>
      <c r="I5" s="20">
        <v>1375</v>
      </c>
      <c r="J5" s="20">
        <v>1806</v>
      </c>
      <c r="K5" s="20">
        <v>1119</v>
      </c>
      <c r="L5" s="20">
        <v>683</v>
      </c>
      <c r="M5" s="20">
        <v>57</v>
      </c>
    </row>
    <row r="6" spans="1:13" x14ac:dyDescent="0.35">
      <c r="A6" s="8" t="s">
        <v>68</v>
      </c>
      <c r="B6" s="19" t="s">
        <v>69</v>
      </c>
      <c r="C6" s="19" t="s">
        <v>67</v>
      </c>
      <c r="D6" s="22">
        <v>0.04</v>
      </c>
      <c r="E6" s="20">
        <v>7005</v>
      </c>
      <c r="F6" s="20">
        <v>485</v>
      </c>
      <c r="G6" s="20">
        <v>1107</v>
      </c>
      <c r="H6" s="20">
        <v>883</v>
      </c>
      <c r="I6" s="20">
        <v>1017</v>
      </c>
      <c r="J6" s="20">
        <v>1603</v>
      </c>
      <c r="K6" s="20">
        <v>945</v>
      </c>
      <c r="L6" s="20">
        <v>836</v>
      </c>
      <c r="M6" s="20">
        <v>129</v>
      </c>
    </row>
    <row r="7" spans="1:13" x14ac:dyDescent="0.35">
      <c r="A7" s="8" t="s">
        <v>65</v>
      </c>
      <c r="B7" s="19" t="s">
        <v>66</v>
      </c>
      <c r="C7" s="19" t="s">
        <v>70</v>
      </c>
      <c r="D7" s="22">
        <v>0.02</v>
      </c>
      <c r="E7" s="20">
        <v>9385</v>
      </c>
      <c r="F7" s="20">
        <v>665</v>
      </c>
      <c r="G7" s="20">
        <v>1711</v>
      </c>
      <c r="H7" s="20">
        <v>1949</v>
      </c>
      <c r="I7" s="20">
        <v>1375</v>
      </c>
      <c r="J7" s="20">
        <v>1799</v>
      </c>
      <c r="K7" s="20">
        <v>1133</v>
      </c>
      <c r="L7" s="20">
        <v>695</v>
      </c>
      <c r="M7" s="20">
        <v>58</v>
      </c>
    </row>
    <row r="8" spans="1:13" x14ac:dyDescent="0.35">
      <c r="A8" s="8" t="s">
        <v>68</v>
      </c>
      <c r="B8" s="19" t="s">
        <v>69</v>
      </c>
      <c r="C8" s="19" t="s">
        <v>70</v>
      </c>
      <c r="D8" s="22">
        <v>0.04</v>
      </c>
      <c r="E8" s="20">
        <v>7027</v>
      </c>
      <c r="F8" s="20">
        <v>488</v>
      </c>
      <c r="G8" s="20">
        <v>1109</v>
      </c>
      <c r="H8" s="20">
        <v>883</v>
      </c>
      <c r="I8" s="20">
        <v>1020</v>
      </c>
      <c r="J8" s="20">
        <v>1613</v>
      </c>
      <c r="K8" s="20">
        <v>935</v>
      </c>
      <c r="L8" s="20">
        <v>847</v>
      </c>
      <c r="M8" s="20">
        <v>132</v>
      </c>
    </row>
    <row r="9" spans="1:13" x14ac:dyDescent="0.35">
      <c r="A9" s="8" t="s">
        <v>65</v>
      </c>
      <c r="B9" s="19" t="s">
        <v>66</v>
      </c>
      <c r="C9" s="19" t="s">
        <v>71</v>
      </c>
      <c r="D9" s="22">
        <v>0.02</v>
      </c>
      <c r="E9" s="20">
        <v>9456</v>
      </c>
      <c r="F9" s="20">
        <v>661</v>
      </c>
      <c r="G9" s="20">
        <v>1713</v>
      </c>
      <c r="H9" s="20">
        <v>1969</v>
      </c>
      <c r="I9" s="20">
        <v>1396</v>
      </c>
      <c r="J9" s="20">
        <v>1812</v>
      </c>
      <c r="K9" s="20">
        <v>1140</v>
      </c>
      <c r="L9" s="20">
        <v>706</v>
      </c>
      <c r="M9" s="20">
        <v>59</v>
      </c>
    </row>
    <row r="10" spans="1:13" x14ac:dyDescent="0.35">
      <c r="A10" s="8" t="s">
        <v>68</v>
      </c>
      <c r="B10" s="19" t="s">
        <v>69</v>
      </c>
      <c r="C10" s="19" t="s">
        <v>71</v>
      </c>
      <c r="D10" s="22">
        <v>0.04</v>
      </c>
      <c r="E10" s="20">
        <v>7043</v>
      </c>
      <c r="F10" s="20">
        <v>483</v>
      </c>
      <c r="G10" s="20">
        <v>1105</v>
      </c>
      <c r="H10" s="20">
        <v>893</v>
      </c>
      <c r="I10" s="20">
        <v>1021</v>
      </c>
      <c r="J10" s="20">
        <v>1624</v>
      </c>
      <c r="K10" s="20">
        <v>933</v>
      </c>
      <c r="L10" s="20">
        <v>851</v>
      </c>
      <c r="M10" s="20">
        <v>133</v>
      </c>
    </row>
    <row r="11" spans="1:13" x14ac:dyDescent="0.35">
      <c r="A11" s="8" t="s">
        <v>65</v>
      </c>
      <c r="B11" s="19" t="s">
        <v>66</v>
      </c>
      <c r="C11" s="19" t="s">
        <v>72</v>
      </c>
      <c r="D11" s="22">
        <v>0.02</v>
      </c>
      <c r="E11" s="20">
        <v>9507</v>
      </c>
      <c r="F11" s="20">
        <v>649</v>
      </c>
      <c r="G11" s="20">
        <v>1714</v>
      </c>
      <c r="H11" s="20">
        <v>1991</v>
      </c>
      <c r="I11" s="20">
        <v>1401</v>
      </c>
      <c r="J11" s="20">
        <v>1809</v>
      </c>
      <c r="K11" s="20">
        <v>1159</v>
      </c>
      <c r="L11" s="20">
        <v>723</v>
      </c>
      <c r="M11" s="20">
        <v>61</v>
      </c>
    </row>
    <row r="12" spans="1:13" x14ac:dyDescent="0.35">
      <c r="A12" s="8" t="s">
        <v>68</v>
      </c>
      <c r="B12" s="19" t="s">
        <v>69</v>
      </c>
      <c r="C12" s="19" t="s">
        <v>72</v>
      </c>
      <c r="D12" s="22">
        <v>0.04</v>
      </c>
      <c r="E12" s="20">
        <v>7015</v>
      </c>
      <c r="F12" s="20">
        <v>473</v>
      </c>
      <c r="G12" s="20">
        <v>1100</v>
      </c>
      <c r="H12" s="20">
        <v>877</v>
      </c>
      <c r="I12" s="20">
        <v>1017</v>
      </c>
      <c r="J12" s="20">
        <v>1620</v>
      </c>
      <c r="K12" s="20">
        <v>932</v>
      </c>
      <c r="L12" s="20">
        <v>859</v>
      </c>
      <c r="M12" s="20">
        <v>137</v>
      </c>
    </row>
    <row r="13" spans="1:13" x14ac:dyDescent="0.35">
      <c r="A13" s="8" t="s">
        <v>65</v>
      </c>
      <c r="B13" s="19" t="s">
        <v>66</v>
      </c>
      <c r="C13" s="19" t="s">
        <v>73</v>
      </c>
      <c r="D13" s="22">
        <v>0.02</v>
      </c>
      <c r="E13" s="20">
        <v>9527</v>
      </c>
      <c r="F13" s="20">
        <v>645</v>
      </c>
      <c r="G13" s="20">
        <v>1713</v>
      </c>
      <c r="H13" s="20">
        <v>1994</v>
      </c>
      <c r="I13" s="20">
        <v>1402</v>
      </c>
      <c r="J13" s="20">
        <v>1818</v>
      </c>
      <c r="K13" s="20">
        <v>1167</v>
      </c>
      <c r="L13" s="20">
        <v>726</v>
      </c>
      <c r="M13" s="20">
        <v>62</v>
      </c>
    </row>
    <row r="14" spans="1:13" x14ac:dyDescent="0.35">
      <c r="A14" s="8" t="s">
        <v>68</v>
      </c>
      <c r="B14" s="19" t="s">
        <v>69</v>
      </c>
      <c r="C14" s="19" t="s">
        <v>73</v>
      </c>
      <c r="D14" s="22">
        <v>0.04</v>
      </c>
      <c r="E14" s="20">
        <v>7601</v>
      </c>
      <c r="F14" s="20">
        <v>504</v>
      </c>
      <c r="G14" s="20">
        <v>1252</v>
      </c>
      <c r="H14" s="20">
        <v>930</v>
      </c>
      <c r="I14" s="20">
        <v>1118</v>
      </c>
      <c r="J14" s="20">
        <v>1746</v>
      </c>
      <c r="K14" s="20">
        <v>1024</v>
      </c>
      <c r="L14" s="20">
        <v>898</v>
      </c>
      <c r="M14" s="20">
        <v>129</v>
      </c>
    </row>
    <row r="15" spans="1:13" x14ac:dyDescent="0.35">
      <c r="A15" s="8" t="s">
        <v>65</v>
      </c>
      <c r="B15" s="19" t="s">
        <v>66</v>
      </c>
      <c r="C15" s="19" t="s">
        <v>74</v>
      </c>
      <c r="D15" s="22">
        <v>0.02</v>
      </c>
      <c r="E15" s="20">
        <v>9593</v>
      </c>
      <c r="F15" s="20">
        <v>648</v>
      </c>
      <c r="G15" s="20">
        <v>1726</v>
      </c>
      <c r="H15" s="20">
        <v>2008</v>
      </c>
      <c r="I15" s="20">
        <v>1412</v>
      </c>
      <c r="J15" s="20">
        <v>1826</v>
      </c>
      <c r="K15" s="20">
        <v>1179</v>
      </c>
      <c r="L15" s="20">
        <v>733</v>
      </c>
      <c r="M15" s="20">
        <v>61</v>
      </c>
    </row>
    <row r="16" spans="1:13" x14ac:dyDescent="0.35">
      <c r="A16" s="8" t="s">
        <v>68</v>
      </c>
      <c r="B16" s="19" t="s">
        <v>69</v>
      </c>
      <c r="C16" s="19" t="s">
        <v>74</v>
      </c>
      <c r="D16" s="22">
        <v>0.04</v>
      </c>
      <c r="E16" s="20">
        <v>7609</v>
      </c>
      <c r="F16" s="20">
        <v>504</v>
      </c>
      <c r="G16" s="20">
        <v>1248</v>
      </c>
      <c r="H16" s="20">
        <v>926</v>
      </c>
      <c r="I16" s="20">
        <v>1117</v>
      </c>
      <c r="J16" s="20">
        <v>1755</v>
      </c>
      <c r="K16" s="20">
        <v>1025</v>
      </c>
      <c r="L16" s="20">
        <v>905</v>
      </c>
      <c r="M16" s="20">
        <v>129</v>
      </c>
    </row>
    <row r="17" spans="1:13" x14ac:dyDescent="0.35">
      <c r="A17" s="8" t="s">
        <v>65</v>
      </c>
      <c r="B17" s="19" t="s">
        <v>66</v>
      </c>
      <c r="C17" s="19" t="s">
        <v>75</v>
      </c>
      <c r="D17" s="22">
        <v>0.02</v>
      </c>
      <c r="E17" s="20">
        <v>10424</v>
      </c>
      <c r="F17" s="20">
        <v>716</v>
      </c>
      <c r="G17" s="20">
        <v>1855</v>
      </c>
      <c r="H17" s="20">
        <v>2204</v>
      </c>
      <c r="I17" s="20">
        <v>1582</v>
      </c>
      <c r="J17" s="20">
        <v>1949</v>
      </c>
      <c r="K17" s="20">
        <v>1243</v>
      </c>
      <c r="L17" s="20">
        <v>796</v>
      </c>
      <c r="M17" s="20">
        <v>79</v>
      </c>
    </row>
    <row r="18" spans="1:13" x14ac:dyDescent="0.35">
      <c r="A18" s="8" t="s">
        <v>68</v>
      </c>
      <c r="B18" s="19" t="s">
        <v>69</v>
      </c>
      <c r="C18" s="19" t="s">
        <v>75</v>
      </c>
      <c r="D18" s="22">
        <v>0.04</v>
      </c>
      <c r="E18" s="20">
        <v>7586</v>
      </c>
      <c r="F18" s="20">
        <v>468</v>
      </c>
      <c r="G18" s="20">
        <v>1203</v>
      </c>
      <c r="H18" s="20">
        <v>952</v>
      </c>
      <c r="I18" s="20">
        <v>1116</v>
      </c>
      <c r="J18" s="20">
        <v>1747</v>
      </c>
      <c r="K18" s="20">
        <v>1031</v>
      </c>
      <c r="L18" s="20">
        <v>934</v>
      </c>
      <c r="M18" s="20">
        <v>135</v>
      </c>
    </row>
    <row r="19" spans="1:13" x14ac:dyDescent="0.35">
      <c r="A19" s="8" t="s">
        <v>65</v>
      </c>
      <c r="B19" s="19" t="s">
        <v>66</v>
      </c>
      <c r="C19" s="19" t="s">
        <v>76</v>
      </c>
      <c r="D19" s="22">
        <v>0.02</v>
      </c>
      <c r="E19" s="20">
        <v>10414</v>
      </c>
      <c r="F19" s="20">
        <v>714</v>
      </c>
      <c r="G19" s="20">
        <v>1842</v>
      </c>
      <c r="H19" s="20">
        <v>2209</v>
      </c>
      <c r="I19" s="20">
        <v>1572</v>
      </c>
      <c r="J19" s="20">
        <v>1950</v>
      </c>
      <c r="K19" s="20">
        <v>1249</v>
      </c>
      <c r="L19" s="20">
        <v>798</v>
      </c>
      <c r="M19" s="20">
        <v>80</v>
      </c>
    </row>
    <row r="20" spans="1:13" x14ac:dyDescent="0.35">
      <c r="A20" s="8" t="s">
        <v>68</v>
      </c>
      <c r="B20" s="19" t="s">
        <v>69</v>
      </c>
      <c r="C20" s="19" t="s">
        <v>76</v>
      </c>
      <c r="D20" s="22">
        <v>0.04</v>
      </c>
      <c r="E20" s="20">
        <v>7605</v>
      </c>
      <c r="F20" s="20">
        <v>459</v>
      </c>
      <c r="G20" s="20">
        <v>1198</v>
      </c>
      <c r="H20" s="20">
        <v>954</v>
      </c>
      <c r="I20" s="20">
        <v>1117</v>
      </c>
      <c r="J20" s="20">
        <v>1755</v>
      </c>
      <c r="K20" s="20">
        <v>1042</v>
      </c>
      <c r="L20" s="20">
        <v>942</v>
      </c>
      <c r="M20" s="20">
        <v>138</v>
      </c>
    </row>
    <row r="21" spans="1:13" x14ac:dyDescent="0.35">
      <c r="A21" s="8" t="s">
        <v>65</v>
      </c>
      <c r="B21" s="19" t="s">
        <v>66</v>
      </c>
      <c r="C21" s="19" t="s">
        <v>77</v>
      </c>
      <c r="D21" s="22">
        <v>0.02</v>
      </c>
      <c r="E21" s="20">
        <v>10472</v>
      </c>
      <c r="F21" s="20">
        <v>710</v>
      </c>
      <c r="G21" s="20">
        <v>1849</v>
      </c>
      <c r="H21" s="20">
        <v>2214</v>
      </c>
      <c r="I21" s="20">
        <v>1603</v>
      </c>
      <c r="J21" s="20">
        <v>1952</v>
      </c>
      <c r="K21" s="20">
        <v>1258</v>
      </c>
      <c r="L21" s="20">
        <v>805</v>
      </c>
      <c r="M21" s="20">
        <v>81</v>
      </c>
    </row>
    <row r="22" spans="1:13" x14ac:dyDescent="0.35">
      <c r="A22" s="8" t="s">
        <v>68</v>
      </c>
      <c r="B22" s="19" t="s">
        <v>69</v>
      </c>
      <c r="C22" s="19" t="s">
        <v>77</v>
      </c>
      <c r="D22" s="22">
        <v>0.04</v>
      </c>
      <c r="E22" s="20">
        <v>7623</v>
      </c>
      <c r="F22" s="20">
        <v>463</v>
      </c>
      <c r="G22" s="20">
        <v>1211</v>
      </c>
      <c r="H22" s="20">
        <v>953</v>
      </c>
      <c r="I22" s="20">
        <v>1117</v>
      </c>
      <c r="J22" s="20">
        <v>1753</v>
      </c>
      <c r="K22" s="20">
        <v>1038</v>
      </c>
      <c r="L22" s="20">
        <v>949</v>
      </c>
      <c r="M22" s="20">
        <v>139</v>
      </c>
    </row>
    <row r="23" spans="1:13" x14ac:dyDescent="0.35">
      <c r="A23" s="8" t="s">
        <v>65</v>
      </c>
      <c r="B23" s="19" t="s">
        <v>66</v>
      </c>
      <c r="C23" s="19" t="s">
        <v>78</v>
      </c>
      <c r="D23" s="22">
        <v>0.02</v>
      </c>
      <c r="E23" s="20">
        <v>10627</v>
      </c>
      <c r="F23" s="20">
        <v>710</v>
      </c>
      <c r="G23" s="20">
        <v>1863</v>
      </c>
      <c r="H23" s="20">
        <v>2262</v>
      </c>
      <c r="I23" s="20">
        <v>1623</v>
      </c>
      <c r="J23" s="20">
        <v>1977</v>
      </c>
      <c r="K23" s="20">
        <v>1287</v>
      </c>
      <c r="L23" s="20">
        <v>821</v>
      </c>
      <c r="M23" s="20">
        <v>84</v>
      </c>
    </row>
    <row r="24" spans="1:13" x14ac:dyDescent="0.35">
      <c r="A24" s="8" t="s">
        <v>68</v>
      </c>
      <c r="B24" s="19" t="s">
        <v>69</v>
      </c>
      <c r="C24" s="19" t="s">
        <v>78</v>
      </c>
      <c r="D24" s="22">
        <v>0.04</v>
      </c>
      <c r="E24" s="20">
        <v>8223</v>
      </c>
      <c r="F24" s="20">
        <v>496</v>
      </c>
      <c r="G24" s="20">
        <v>1370</v>
      </c>
      <c r="H24" s="20">
        <v>1033</v>
      </c>
      <c r="I24" s="20">
        <v>1191</v>
      </c>
      <c r="J24" s="20">
        <v>1835</v>
      </c>
      <c r="K24" s="20">
        <v>1108</v>
      </c>
      <c r="L24" s="20">
        <v>1038</v>
      </c>
      <c r="M24" s="20">
        <v>152</v>
      </c>
    </row>
    <row r="25" spans="1:13" x14ac:dyDescent="0.35">
      <c r="A25" s="8" t="s">
        <v>65</v>
      </c>
      <c r="B25" s="19" t="s">
        <v>66</v>
      </c>
      <c r="C25" s="19" t="s">
        <v>79</v>
      </c>
      <c r="D25" s="22">
        <v>0.02</v>
      </c>
      <c r="E25" s="20">
        <v>10621</v>
      </c>
      <c r="F25" s="20">
        <v>700</v>
      </c>
      <c r="G25" s="20">
        <v>1860</v>
      </c>
      <c r="H25" s="20">
        <v>2260</v>
      </c>
      <c r="I25" s="20">
        <v>1623</v>
      </c>
      <c r="J25" s="20">
        <v>1988</v>
      </c>
      <c r="K25" s="20">
        <v>1288</v>
      </c>
      <c r="L25" s="20">
        <v>821</v>
      </c>
      <c r="M25" s="20">
        <v>81</v>
      </c>
    </row>
    <row r="26" spans="1:13" x14ac:dyDescent="0.35">
      <c r="A26" s="8" t="s">
        <v>68</v>
      </c>
      <c r="B26" s="19" t="s">
        <v>69</v>
      </c>
      <c r="C26" s="19" t="s">
        <v>79</v>
      </c>
      <c r="D26" s="22">
        <v>0.04</v>
      </c>
      <c r="E26" s="20">
        <v>8246</v>
      </c>
      <c r="F26" s="20">
        <v>485</v>
      </c>
      <c r="G26" s="20">
        <v>1362</v>
      </c>
      <c r="H26" s="20">
        <v>1017</v>
      </c>
      <c r="I26" s="20">
        <v>1200</v>
      </c>
      <c r="J26" s="20">
        <v>1858</v>
      </c>
      <c r="K26" s="20">
        <v>1124</v>
      </c>
      <c r="L26" s="20">
        <v>1047</v>
      </c>
      <c r="M26" s="20">
        <v>153</v>
      </c>
    </row>
    <row r="27" spans="1:13" x14ac:dyDescent="0.35">
      <c r="A27" s="8" t="s">
        <v>65</v>
      </c>
      <c r="B27" s="19" t="s">
        <v>66</v>
      </c>
      <c r="C27" s="19" t="s">
        <v>80</v>
      </c>
      <c r="D27" s="22">
        <v>0.02</v>
      </c>
      <c r="E27" s="20">
        <v>10635</v>
      </c>
      <c r="F27" s="20">
        <v>694</v>
      </c>
      <c r="G27" s="20">
        <v>1859</v>
      </c>
      <c r="H27" s="20">
        <v>2275</v>
      </c>
      <c r="I27" s="20">
        <v>1620</v>
      </c>
      <c r="J27" s="20">
        <v>1984</v>
      </c>
      <c r="K27" s="20">
        <v>1293</v>
      </c>
      <c r="L27" s="20">
        <v>828</v>
      </c>
      <c r="M27" s="20">
        <v>82</v>
      </c>
    </row>
    <row r="28" spans="1:13" x14ac:dyDescent="0.35">
      <c r="A28" s="8" t="s">
        <v>68</v>
      </c>
      <c r="B28" s="19" t="s">
        <v>69</v>
      </c>
      <c r="C28" s="19" t="s">
        <v>80</v>
      </c>
      <c r="D28" s="22">
        <v>0.04</v>
      </c>
      <c r="E28" s="20">
        <v>8317</v>
      </c>
      <c r="F28" s="20">
        <v>480</v>
      </c>
      <c r="G28" s="20">
        <v>1359</v>
      </c>
      <c r="H28" s="20">
        <v>1012</v>
      </c>
      <c r="I28" s="20">
        <v>1228</v>
      </c>
      <c r="J28" s="20">
        <v>1892</v>
      </c>
      <c r="K28" s="20">
        <v>1130</v>
      </c>
      <c r="L28" s="20">
        <v>1059</v>
      </c>
      <c r="M28" s="20">
        <v>157</v>
      </c>
    </row>
    <row r="29" spans="1:13" x14ac:dyDescent="0.35">
      <c r="A29" s="8" t="s">
        <v>65</v>
      </c>
      <c r="B29" s="19" t="s">
        <v>66</v>
      </c>
      <c r="C29" s="19" t="s">
        <v>81</v>
      </c>
      <c r="D29" s="22">
        <v>0.02</v>
      </c>
      <c r="E29" s="20">
        <v>10682</v>
      </c>
      <c r="F29" s="20">
        <v>678</v>
      </c>
      <c r="G29" s="20">
        <v>1845</v>
      </c>
      <c r="H29" s="20">
        <v>2292</v>
      </c>
      <c r="I29" s="20">
        <v>1646</v>
      </c>
      <c r="J29" s="20">
        <v>1992</v>
      </c>
      <c r="K29" s="20">
        <v>1311</v>
      </c>
      <c r="L29" s="20">
        <v>839</v>
      </c>
      <c r="M29" s="20">
        <v>79</v>
      </c>
    </row>
    <row r="30" spans="1:13" x14ac:dyDescent="0.35">
      <c r="A30" s="8" t="s">
        <v>68</v>
      </c>
      <c r="B30" s="19" t="s">
        <v>69</v>
      </c>
      <c r="C30" s="19" t="s">
        <v>81</v>
      </c>
      <c r="D30" s="22">
        <v>0.04</v>
      </c>
      <c r="E30" s="20">
        <v>7729</v>
      </c>
      <c r="F30" s="20">
        <v>440</v>
      </c>
      <c r="G30" s="20">
        <v>1205</v>
      </c>
      <c r="H30" s="20">
        <v>951</v>
      </c>
      <c r="I30" s="20">
        <v>1161</v>
      </c>
      <c r="J30" s="20">
        <v>1797</v>
      </c>
      <c r="K30" s="20">
        <v>1065</v>
      </c>
      <c r="L30" s="20">
        <v>962</v>
      </c>
      <c r="M30" s="20">
        <v>148</v>
      </c>
    </row>
    <row r="31" spans="1:13" x14ac:dyDescent="0.35">
      <c r="B31" s="21"/>
      <c r="C31" s="21"/>
      <c r="D31" s="23"/>
      <c r="E31" s="21"/>
      <c r="F31" s="21"/>
      <c r="G31" s="21"/>
      <c r="H31" s="21"/>
      <c r="I31" s="21"/>
      <c r="J31" s="21"/>
      <c r="K31" s="21"/>
      <c r="L31" s="21"/>
      <c r="M31" s="21"/>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2"/>
  <sheetViews>
    <sheetView workbookViewId="0"/>
  </sheetViews>
  <sheetFormatPr defaultColWidth="11.07421875" defaultRowHeight="15.5" x14ac:dyDescent="0.35"/>
  <cols>
    <col min="1" max="1" width="13.69140625" customWidth="1"/>
    <col min="2" max="2" width="43.69140625" customWidth="1"/>
    <col min="3" max="5" width="10.69140625" customWidth="1"/>
    <col min="6" max="6" width="13.69140625" customWidth="1"/>
    <col min="7" max="9" width="10.69140625" customWidth="1"/>
  </cols>
  <sheetData>
    <row r="1" spans="1:9" ht="20" x14ac:dyDescent="0.4">
      <c r="A1" s="14" t="s">
        <v>50</v>
      </c>
    </row>
    <row r="2" spans="1:9" x14ac:dyDescent="0.35">
      <c r="A2" t="s">
        <v>46</v>
      </c>
    </row>
    <row r="3" spans="1:9" x14ac:dyDescent="0.35">
      <c r="A3" t="s">
        <v>82</v>
      </c>
    </row>
    <row r="4" spans="1:9" x14ac:dyDescent="0.35">
      <c r="A4" s="16" t="str">
        <f>HYPERLINK("#'Table of contents'!A1", "Back to contents")</f>
        <v>Back to contents</v>
      </c>
    </row>
    <row r="5" spans="1:9" ht="46.5" x14ac:dyDescent="0.35">
      <c r="A5" s="17" t="s">
        <v>52</v>
      </c>
      <c r="B5" s="17" t="s">
        <v>53</v>
      </c>
      <c r="C5" s="17" t="s">
        <v>54</v>
      </c>
      <c r="D5" s="18" t="s">
        <v>56</v>
      </c>
      <c r="E5" s="18" t="s">
        <v>83</v>
      </c>
      <c r="F5" s="18" t="s">
        <v>84</v>
      </c>
      <c r="G5" s="18" t="s">
        <v>85</v>
      </c>
      <c r="H5" s="18" t="s">
        <v>86</v>
      </c>
      <c r="I5" s="18" t="s">
        <v>87</v>
      </c>
    </row>
    <row r="6" spans="1:9" x14ac:dyDescent="0.35">
      <c r="A6" s="8" t="s">
        <v>65</v>
      </c>
      <c r="B6" s="8" t="s">
        <v>66</v>
      </c>
      <c r="C6" s="8" t="s">
        <v>67</v>
      </c>
      <c r="D6" s="20">
        <v>9363</v>
      </c>
      <c r="E6" s="20">
        <v>4829</v>
      </c>
      <c r="F6" s="20">
        <v>2185</v>
      </c>
      <c r="G6" s="20">
        <v>1213</v>
      </c>
      <c r="H6" s="20">
        <v>999</v>
      </c>
      <c r="I6" s="20">
        <v>137</v>
      </c>
    </row>
    <row r="7" spans="1:9" x14ac:dyDescent="0.35">
      <c r="A7" s="8" t="s">
        <v>68</v>
      </c>
      <c r="B7" s="8" t="s">
        <v>69</v>
      </c>
      <c r="C7" s="8" t="s">
        <v>67</v>
      </c>
      <c r="D7" s="20">
        <v>7005</v>
      </c>
      <c r="E7" s="20">
        <v>3217</v>
      </c>
      <c r="F7" s="20">
        <v>1837</v>
      </c>
      <c r="G7" s="20">
        <v>903</v>
      </c>
      <c r="H7" s="20">
        <v>987</v>
      </c>
      <c r="I7" s="20">
        <v>61</v>
      </c>
    </row>
    <row r="8" spans="1:9" x14ac:dyDescent="0.35">
      <c r="A8" s="8" t="s">
        <v>65</v>
      </c>
      <c r="B8" s="8" t="s">
        <v>66</v>
      </c>
      <c r="C8" s="8" t="s">
        <v>70</v>
      </c>
      <c r="D8" s="20">
        <v>9385</v>
      </c>
      <c r="E8" s="20">
        <v>4832</v>
      </c>
      <c r="F8" s="20">
        <v>2186</v>
      </c>
      <c r="G8" s="20">
        <v>1215</v>
      </c>
      <c r="H8" s="20">
        <v>1014</v>
      </c>
      <c r="I8" s="20">
        <v>138</v>
      </c>
    </row>
    <row r="9" spans="1:9" x14ac:dyDescent="0.35">
      <c r="A9" s="8" t="s">
        <v>68</v>
      </c>
      <c r="B9" s="8" t="s">
        <v>69</v>
      </c>
      <c r="C9" s="8" t="s">
        <v>70</v>
      </c>
      <c r="D9" s="20">
        <v>7027</v>
      </c>
      <c r="E9" s="20">
        <v>3221</v>
      </c>
      <c r="F9" s="20">
        <v>1835</v>
      </c>
      <c r="G9" s="20">
        <v>913</v>
      </c>
      <c r="H9" s="20">
        <v>993</v>
      </c>
      <c r="I9" s="20">
        <v>65</v>
      </c>
    </row>
    <row r="10" spans="1:9" x14ac:dyDescent="0.35">
      <c r="A10" s="8" t="s">
        <v>65</v>
      </c>
      <c r="B10" s="8" t="s">
        <v>66</v>
      </c>
      <c r="C10" s="8" t="s">
        <v>71</v>
      </c>
      <c r="D10" s="20">
        <v>9456</v>
      </c>
      <c r="E10" s="20">
        <v>4869</v>
      </c>
      <c r="F10" s="20">
        <v>2192</v>
      </c>
      <c r="G10" s="20">
        <v>1229</v>
      </c>
      <c r="H10" s="20">
        <v>1028</v>
      </c>
      <c r="I10" s="20">
        <v>138</v>
      </c>
    </row>
    <row r="11" spans="1:9" x14ac:dyDescent="0.35">
      <c r="A11" s="8" t="s">
        <v>68</v>
      </c>
      <c r="B11" s="8" t="s">
        <v>69</v>
      </c>
      <c r="C11" s="8" t="s">
        <v>71</v>
      </c>
      <c r="D11" s="20">
        <v>7043</v>
      </c>
      <c r="E11" s="20">
        <v>3220</v>
      </c>
      <c r="F11" s="20">
        <v>1827</v>
      </c>
      <c r="G11" s="20">
        <v>934</v>
      </c>
      <c r="H11" s="20">
        <v>996</v>
      </c>
      <c r="I11" s="20">
        <v>66</v>
      </c>
    </row>
    <row r="12" spans="1:9" x14ac:dyDescent="0.35">
      <c r="A12" s="8" t="s">
        <v>65</v>
      </c>
      <c r="B12" s="8" t="s">
        <v>66</v>
      </c>
      <c r="C12" s="8" t="s">
        <v>72</v>
      </c>
      <c r="D12" s="20">
        <v>9507</v>
      </c>
      <c r="E12" s="20">
        <v>4891</v>
      </c>
      <c r="F12" s="20">
        <v>2204</v>
      </c>
      <c r="G12" s="20">
        <v>1234</v>
      </c>
      <c r="H12" s="20">
        <v>1043</v>
      </c>
      <c r="I12" s="20">
        <v>135</v>
      </c>
    </row>
    <row r="13" spans="1:9" x14ac:dyDescent="0.35">
      <c r="A13" s="8" t="s">
        <v>68</v>
      </c>
      <c r="B13" s="8" t="s">
        <v>69</v>
      </c>
      <c r="C13" s="8" t="s">
        <v>72</v>
      </c>
      <c r="D13" s="20">
        <v>7015</v>
      </c>
      <c r="E13" s="20">
        <v>3208</v>
      </c>
      <c r="F13" s="20">
        <v>1818</v>
      </c>
      <c r="G13" s="20">
        <v>921</v>
      </c>
      <c r="H13" s="20">
        <v>994</v>
      </c>
      <c r="I13" s="20">
        <v>74</v>
      </c>
    </row>
    <row r="14" spans="1:9" x14ac:dyDescent="0.35">
      <c r="A14" s="8" t="s">
        <v>65</v>
      </c>
      <c r="B14" s="8" t="s">
        <v>66</v>
      </c>
      <c r="C14" s="8" t="s">
        <v>73</v>
      </c>
      <c r="D14" s="20">
        <v>9527</v>
      </c>
      <c r="E14" s="20">
        <v>4906</v>
      </c>
      <c r="F14" s="20">
        <v>2214</v>
      </c>
      <c r="G14" s="20">
        <v>1233</v>
      </c>
      <c r="H14" s="20">
        <v>1044</v>
      </c>
      <c r="I14" s="20">
        <v>130</v>
      </c>
    </row>
    <row r="15" spans="1:9" x14ac:dyDescent="0.35">
      <c r="A15" s="8" t="s">
        <v>68</v>
      </c>
      <c r="B15" s="8" t="s">
        <v>69</v>
      </c>
      <c r="C15" s="8" t="s">
        <v>73</v>
      </c>
      <c r="D15" s="20">
        <v>7601</v>
      </c>
      <c r="E15" s="20">
        <v>3371</v>
      </c>
      <c r="F15" s="20">
        <v>1994</v>
      </c>
      <c r="G15" s="20">
        <v>989</v>
      </c>
      <c r="H15" s="20">
        <v>1132</v>
      </c>
      <c r="I15" s="20">
        <v>115</v>
      </c>
    </row>
    <row r="16" spans="1:9" x14ac:dyDescent="0.35">
      <c r="A16" s="8" t="s">
        <v>65</v>
      </c>
      <c r="B16" s="8" t="s">
        <v>66</v>
      </c>
      <c r="C16" s="8" t="s">
        <v>74</v>
      </c>
      <c r="D16" s="20">
        <v>9593</v>
      </c>
      <c r="E16" s="20">
        <v>4932</v>
      </c>
      <c r="F16" s="20">
        <v>2210</v>
      </c>
      <c r="G16" s="20">
        <v>1236</v>
      </c>
      <c r="H16" s="20">
        <v>1073</v>
      </c>
      <c r="I16" s="20">
        <v>142</v>
      </c>
    </row>
    <row r="17" spans="1:9" x14ac:dyDescent="0.35">
      <c r="A17" s="8" t="s">
        <v>68</v>
      </c>
      <c r="B17" s="8" t="s">
        <v>69</v>
      </c>
      <c r="C17" s="8" t="s">
        <v>74</v>
      </c>
      <c r="D17" s="20">
        <v>7609</v>
      </c>
      <c r="E17" s="20">
        <v>3371</v>
      </c>
      <c r="F17" s="20">
        <v>1989</v>
      </c>
      <c r="G17" s="20">
        <v>988</v>
      </c>
      <c r="H17" s="20">
        <v>1128</v>
      </c>
      <c r="I17" s="20">
        <v>133</v>
      </c>
    </row>
    <row r="18" spans="1:9" x14ac:dyDescent="0.35">
      <c r="A18" s="8" t="s">
        <v>65</v>
      </c>
      <c r="B18" s="8" t="s">
        <v>66</v>
      </c>
      <c r="C18" s="8" t="s">
        <v>75</v>
      </c>
      <c r="D18" s="20">
        <v>10424</v>
      </c>
      <c r="E18" s="20">
        <v>5398</v>
      </c>
      <c r="F18" s="20">
        <v>2446</v>
      </c>
      <c r="G18" s="20">
        <v>1310</v>
      </c>
      <c r="H18" s="20">
        <v>1106</v>
      </c>
      <c r="I18" s="20">
        <v>164</v>
      </c>
    </row>
    <row r="19" spans="1:9" x14ac:dyDescent="0.35">
      <c r="A19" s="8" t="s">
        <v>68</v>
      </c>
      <c r="B19" s="8" t="s">
        <v>69</v>
      </c>
      <c r="C19" s="8" t="s">
        <v>75</v>
      </c>
      <c r="D19" s="20">
        <v>7586</v>
      </c>
      <c r="E19" s="20">
        <v>3369</v>
      </c>
      <c r="F19" s="20">
        <v>1963</v>
      </c>
      <c r="G19" s="20">
        <v>974</v>
      </c>
      <c r="H19" s="20">
        <v>1140</v>
      </c>
      <c r="I19" s="20">
        <v>140</v>
      </c>
    </row>
    <row r="20" spans="1:9" x14ac:dyDescent="0.35">
      <c r="A20" s="8" t="s">
        <v>65</v>
      </c>
      <c r="B20" s="8" t="s">
        <v>66</v>
      </c>
      <c r="C20" s="8" t="s">
        <v>76</v>
      </c>
      <c r="D20" s="20">
        <v>10414</v>
      </c>
      <c r="E20" s="20">
        <v>5391</v>
      </c>
      <c r="F20" s="20">
        <v>2430</v>
      </c>
      <c r="G20" s="20">
        <v>1309</v>
      </c>
      <c r="H20" s="20">
        <v>1118</v>
      </c>
      <c r="I20" s="20">
        <v>166</v>
      </c>
    </row>
    <row r="21" spans="1:9" x14ac:dyDescent="0.35">
      <c r="A21" s="8" t="s">
        <v>68</v>
      </c>
      <c r="B21" s="8" t="s">
        <v>69</v>
      </c>
      <c r="C21" s="8" t="s">
        <v>76</v>
      </c>
      <c r="D21" s="20">
        <v>7605</v>
      </c>
      <c r="E21" s="20">
        <v>3376</v>
      </c>
      <c r="F21" s="20">
        <v>1963</v>
      </c>
      <c r="G21" s="20">
        <v>970</v>
      </c>
      <c r="H21" s="20">
        <v>1137</v>
      </c>
      <c r="I21" s="20">
        <v>159</v>
      </c>
    </row>
    <row r="22" spans="1:9" x14ac:dyDescent="0.35">
      <c r="D22" s="21"/>
      <c r="E22" s="21"/>
      <c r="F22" s="21"/>
      <c r="G22" s="21"/>
      <c r="H22" s="21"/>
      <c r="I22" s="21"/>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2"/>
  <sheetViews>
    <sheetView workbookViewId="0"/>
  </sheetViews>
  <sheetFormatPr defaultColWidth="11.07421875" defaultRowHeight="15.5" x14ac:dyDescent="0.35"/>
  <cols>
    <col min="1" max="1" width="10.69140625" customWidth="1"/>
    <col min="2" max="2" width="43.69140625" customWidth="1"/>
    <col min="3" max="12" width="10.69140625" customWidth="1"/>
  </cols>
  <sheetData>
    <row r="1" spans="1:12" ht="20" x14ac:dyDescent="0.4">
      <c r="A1" s="14" t="s">
        <v>51</v>
      </c>
    </row>
    <row r="2" spans="1:12" x14ac:dyDescent="0.35">
      <c r="A2" t="s">
        <v>46</v>
      </c>
    </row>
    <row r="3" spans="1:12" x14ac:dyDescent="0.35">
      <c r="A3" t="s">
        <v>88</v>
      </c>
    </row>
    <row r="4" spans="1:12" x14ac:dyDescent="0.35">
      <c r="A4" s="16" t="str">
        <f>HYPERLINK("#'Table of contents'!A1", "Back to contents")</f>
        <v>Back to contents</v>
      </c>
    </row>
    <row r="5" spans="1:12" ht="46.5" x14ac:dyDescent="0.35">
      <c r="A5" s="17" t="s">
        <v>52</v>
      </c>
      <c r="B5" s="17" t="s">
        <v>53</v>
      </c>
      <c r="C5" s="17" t="s">
        <v>54</v>
      </c>
      <c r="D5" s="18" t="s">
        <v>56</v>
      </c>
      <c r="E5" s="18" t="s">
        <v>89</v>
      </c>
      <c r="F5" s="18" t="s">
        <v>90</v>
      </c>
      <c r="G5" s="18" t="s">
        <v>91</v>
      </c>
      <c r="H5" s="18" t="s">
        <v>92</v>
      </c>
      <c r="I5" s="18" t="s">
        <v>93</v>
      </c>
      <c r="J5" s="18" t="s">
        <v>94</v>
      </c>
      <c r="K5" s="18" t="s">
        <v>95</v>
      </c>
      <c r="L5" s="18" t="s">
        <v>96</v>
      </c>
    </row>
    <row r="6" spans="1:12" x14ac:dyDescent="0.35">
      <c r="A6" s="8" t="s">
        <v>65</v>
      </c>
      <c r="B6" s="8" t="s">
        <v>66</v>
      </c>
      <c r="C6" s="8" t="s">
        <v>67</v>
      </c>
      <c r="D6" s="20">
        <v>9363</v>
      </c>
      <c r="E6" s="20">
        <v>78</v>
      </c>
      <c r="F6" s="20">
        <v>961</v>
      </c>
      <c r="G6" s="20">
        <v>1970</v>
      </c>
      <c r="H6" s="20">
        <v>2398</v>
      </c>
      <c r="I6" s="20">
        <v>1647</v>
      </c>
      <c r="J6" s="20">
        <v>958</v>
      </c>
      <c r="K6" s="20">
        <v>1144</v>
      </c>
      <c r="L6" s="20">
        <v>207</v>
      </c>
    </row>
    <row r="7" spans="1:12" x14ac:dyDescent="0.35">
      <c r="A7" s="8" t="s">
        <v>68</v>
      </c>
      <c r="B7" s="8" t="s">
        <v>69</v>
      </c>
      <c r="C7" s="8" t="s">
        <v>67</v>
      </c>
      <c r="D7" s="20">
        <v>7005</v>
      </c>
      <c r="E7" s="20">
        <v>54</v>
      </c>
      <c r="F7" s="20">
        <v>551</v>
      </c>
      <c r="G7" s="20">
        <v>1626</v>
      </c>
      <c r="H7" s="20">
        <v>1927</v>
      </c>
      <c r="I7" s="20">
        <v>1252</v>
      </c>
      <c r="J7" s="20">
        <v>672</v>
      </c>
      <c r="K7" s="20">
        <v>815</v>
      </c>
      <c r="L7" s="20">
        <v>108</v>
      </c>
    </row>
    <row r="8" spans="1:12" x14ac:dyDescent="0.35">
      <c r="A8" s="8" t="s">
        <v>65</v>
      </c>
      <c r="B8" s="8" t="s">
        <v>66</v>
      </c>
      <c r="C8" s="8" t="s">
        <v>70</v>
      </c>
      <c r="D8" s="20">
        <v>9385</v>
      </c>
      <c r="E8" s="20">
        <v>82</v>
      </c>
      <c r="F8" s="20">
        <v>959</v>
      </c>
      <c r="G8" s="20">
        <v>1971</v>
      </c>
      <c r="H8" s="20">
        <v>2399</v>
      </c>
      <c r="I8" s="20">
        <v>1644</v>
      </c>
      <c r="J8" s="20">
        <v>968</v>
      </c>
      <c r="K8" s="20">
        <v>1149</v>
      </c>
      <c r="L8" s="20">
        <v>213</v>
      </c>
    </row>
    <row r="9" spans="1:12" x14ac:dyDescent="0.35">
      <c r="A9" s="8" t="s">
        <v>68</v>
      </c>
      <c r="B9" s="8" t="s">
        <v>69</v>
      </c>
      <c r="C9" s="8" t="s">
        <v>70</v>
      </c>
      <c r="D9" s="20">
        <v>7027</v>
      </c>
      <c r="E9" s="20">
        <v>53</v>
      </c>
      <c r="F9" s="20">
        <v>550</v>
      </c>
      <c r="G9" s="20">
        <v>1633</v>
      </c>
      <c r="H9" s="20">
        <v>1933</v>
      </c>
      <c r="I9" s="20">
        <v>1244</v>
      </c>
      <c r="J9" s="20">
        <v>681</v>
      </c>
      <c r="K9" s="20">
        <v>827</v>
      </c>
      <c r="L9" s="20">
        <v>106</v>
      </c>
    </row>
    <row r="10" spans="1:12" x14ac:dyDescent="0.35">
      <c r="A10" s="8" t="s">
        <v>65</v>
      </c>
      <c r="B10" s="8" t="s">
        <v>66</v>
      </c>
      <c r="C10" s="8" t="s">
        <v>71</v>
      </c>
      <c r="D10" s="20">
        <v>9456</v>
      </c>
      <c r="E10" s="20">
        <v>78</v>
      </c>
      <c r="F10" s="20">
        <v>956</v>
      </c>
      <c r="G10" s="20">
        <v>1999</v>
      </c>
      <c r="H10" s="20">
        <v>2422</v>
      </c>
      <c r="I10" s="20">
        <v>1654</v>
      </c>
      <c r="J10" s="20">
        <v>971</v>
      </c>
      <c r="K10" s="20">
        <v>1160</v>
      </c>
      <c r="L10" s="20">
        <v>216</v>
      </c>
    </row>
    <row r="11" spans="1:12" x14ac:dyDescent="0.35">
      <c r="A11" s="8" t="s">
        <v>68</v>
      </c>
      <c r="B11" s="8" t="s">
        <v>69</v>
      </c>
      <c r="C11" s="8" t="s">
        <v>71</v>
      </c>
      <c r="D11" s="20">
        <v>7043</v>
      </c>
      <c r="E11" s="20">
        <v>51</v>
      </c>
      <c r="F11" s="20">
        <v>546</v>
      </c>
      <c r="G11" s="20">
        <v>1646</v>
      </c>
      <c r="H11" s="20">
        <v>1937</v>
      </c>
      <c r="I11" s="20">
        <v>1247</v>
      </c>
      <c r="J11" s="20">
        <v>680</v>
      </c>
      <c r="K11" s="20">
        <v>830</v>
      </c>
      <c r="L11" s="20">
        <v>106</v>
      </c>
    </row>
    <row r="12" spans="1:12" x14ac:dyDescent="0.35">
      <c r="A12" s="8" t="s">
        <v>65</v>
      </c>
      <c r="B12" s="8" t="s">
        <v>66</v>
      </c>
      <c r="C12" s="8" t="s">
        <v>72</v>
      </c>
      <c r="D12" s="20">
        <v>9507</v>
      </c>
      <c r="E12" s="20">
        <v>78</v>
      </c>
      <c r="F12" s="20">
        <v>955</v>
      </c>
      <c r="G12" s="20">
        <v>2018</v>
      </c>
      <c r="H12" s="20">
        <v>2432</v>
      </c>
      <c r="I12" s="20">
        <v>1656</v>
      </c>
      <c r="J12" s="20">
        <v>980</v>
      </c>
      <c r="K12" s="20">
        <v>1173</v>
      </c>
      <c r="L12" s="20">
        <v>215</v>
      </c>
    </row>
    <row r="13" spans="1:12" x14ac:dyDescent="0.35">
      <c r="A13" s="8" t="s">
        <v>68</v>
      </c>
      <c r="B13" s="8" t="s">
        <v>69</v>
      </c>
      <c r="C13" s="8" t="s">
        <v>72</v>
      </c>
      <c r="D13" s="20">
        <v>7015</v>
      </c>
      <c r="E13" s="20">
        <v>52</v>
      </c>
      <c r="F13" s="20">
        <v>569</v>
      </c>
      <c r="G13" s="20">
        <v>1599</v>
      </c>
      <c r="H13" s="20">
        <v>1992</v>
      </c>
      <c r="I13" s="20">
        <v>1178</v>
      </c>
      <c r="J13" s="20">
        <v>714</v>
      </c>
      <c r="K13" s="20">
        <v>796</v>
      </c>
      <c r="L13" s="20">
        <v>115</v>
      </c>
    </row>
    <row r="14" spans="1:12" x14ac:dyDescent="0.35">
      <c r="A14" s="8" t="s">
        <v>65</v>
      </c>
      <c r="B14" s="8" t="s">
        <v>66</v>
      </c>
      <c r="C14" s="8" t="s">
        <v>73</v>
      </c>
      <c r="D14" s="20">
        <v>9527</v>
      </c>
      <c r="E14" s="20">
        <v>78</v>
      </c>
      <c r="F14" s="20">
        <v>957</v>
      </c>
      <c r="G14" s="20">
        <v>2022</v>
      </c>
      <c r="H14" s="20">
        <v>2429</v>
      </c>
      <c r="I14" s="20">
        <v>1668</v>
      </c>
      <c r="J14" s="20">
        <v>990</v>
      </c>
      <c r="K14" s="20">
        <v>1174</v>
      </c>
      <c r="L14" s="20">
        <v>209</v>
      </c>
    </row>
    <row r="15" spans="1:12" x14ac:dyDescent="0.35">
      <c r="A15" s="8" t="s">
        <v>68</v>
      </c>
      <c r="B15" s="8" t="s">
        <v>69</v>
      </c>
      <c r="C15" s="8" t="s">
        <v>73</v>
      </c>
      <c r="D15" s="20">
        <v>7601</v>
      </c>
      <c r="E15" s="20">
        <v>51</v>
      </c>
      <c r="F15" s="20">
        <v>621</v>
      </c>
      <c r="G15" s="20">
        <v>1732</v>
      </c>
      <c r="H15" s="20">
        <v>2143</v>
      </c>
      <c r="I15" s="20">
        <v>1281</v>
      </c>
      <c r="J15" s="20">
        <v>748</v>
      </c>
      <c r="K15" s="20">
        <v>850</v>
      </c>
      <c r="L15" s="20">
        <v>175</v>
      </c>
    </row>
    <row r="16" spans="1:12" x14ac:dyDescent="0.35">
      <c r="A16" s="8" t="s">
        <v>65</v>
      </c>
      <c r="B16" s="8" t="s">
        <v>66</v>
      </c>
      <c r="C16" s="8" t="s">
        <v>74</v>
      </c>
      <c r="D16" s="20">
        <v>9593</v>
      </c>
      <c r="E16" s="20">
        <v>76</v>
      </c>
      <c r="F16" s="20">
        <v>968</v>
      </c>
      <c r="G16" s="20">
        <v>2036</v>
      </c>
      <c r="H16" s="20">
        <v>2431</v>
      </c>
      <c r="I16" s="20">
        <v>1680</v>
      </c>
      <c r="J16" s="20">
        <v>1000</v>
      </c>
      <c r="K16" s="20">
        <v>1178</v>
      </c>
      <c r="L16" s="20">
        <v>224</v>
      </c>
    </row>
    <row r="17" spans="1:12" x14ac:dyDescent="0.35">
      <c r="A17" s="8" t="s">
        <v>68</v>
      </c>
      <c r="B17" s="8" t="s">
        <v>69</v>
      </c>
      <c r="C17" s="8" t="s">
        <v>74</v>
      </c>
      <c r="D17" s="20">
        <v>7609</v>
      </c>
      <c r="E17" s="20">
        <v>50</v>
      </c>
      <c r="F17" s="20">
        <v>616</v>
      </c>
      <c r="G17" s="20">
        <v>1726</v>
      </c>
      <c r="H17" s="20">
        <v>2148</v>
      </c>
      <c r="I17" s="20">
        <v>1281</v>
      </c>
      <c r="J17" s="20">
        <v>747</v>
      </c>
      <c r="K17" s="20">
        <v>847</v>
      </c>
      <c r="L17" s="20">
        <v>194</v>
      </c>
    </row>
    <row r="18" spans="1:12" x14ac:dyDescent="0.35">
      <c r="A18" s="8" t="s">
        <v>65</v>
      </c>
      <c r="B18" s="8" t="s">
        <v>66</v>
      </c>
      <c r="C18" s="8" t="s">
        <v>75</v>
      </c>
      <c r="D18" s="20">
        <v>10424</v>
      </c>
      <c r="E18" s="20">
        <v>81</v>
      </c>
      <c r="F18" s="20">
        <v>1017</v>
      </c>
      <c r="G18" s="20">
        <v>2214</v>
      </c>
      <c r="H18" s="20">
        <v>2687</v>
      </c>
      <c r="I18" s="20">
        <v>1833</v>
      </c>
      <c r="J18" s="20">
        <v>1068</v>
      </c>
      <c r="K18" s="20">
        <v>1289</v>
      </c>
      <c r="L18" s="20">
        <v>235</v>
      </c>
    </row>
    <row r="19" spans="1:12" x14ac:dyDescent="0.35">
      <c r="A19" s="8" t="s">
        <v>68</v>
      </c>
      <c r="B19" s="8" t="s">
        <v>69</v>
      </c>
      <c r="C19" s="8" t="s">
        <v>75</v>
      </c>
      <c r="D19" s="20">
        <v>7586</v>
      </c>
      <c r="E19" s="20">
        <v>45</v>
      </c>
      <c r="F19" s="20">
        <v>641</v>
      </c>
      <c r="G19" s="20">
        <v>1726</v>
      </c>
      <c r="H19" s="20">
        <v>2080</v>
      </c>
      <c r="I19" s="20">
        <v>1271</v>
      </c>
      <c r="J19" s="20">
        <v>759</v>
      </c>
      <c r="K19" s="20">
        <v>865</v>
      </c>
      <c r="L19" s="20">
        <v>199</v>
      </c>
    </row>
    <row r="20" spans="1:12" x14ac:dyDescent="0.35">
      <c r="A20" s="8" t="s">
        <v>65</v>
      </c>
      <c r="B20" s="8" t="s">
        <v>66</v>
      </c>
      <c r="C20" s="8" t="s">
        <v>76</v>
      </c>
      <c r="D20" s="20">
        <v>10414</v>
      </c>
      <c r="E20" s="20">
        <v>81</v>
      </c>
      <c r="F20" s="20">
        <v>1019</v>
      </c>
      <c r="G20" s="20">
        <v>2208</v>
      </c>
      <c r="H20" s="20">
        <v>2667</v>
      </c>
      <c r="I20" s="20">
        <v>1840</v>
      </c>
      <c r="J20" s="20">
        <v>1073</v>
      </c>
      <c r="K20" s="20">
        <v>1291</v>
      </c>
      <c r="L20" s="20">
        <v>235</v>
      </c>
    </row>
    <row r="21" spans="1:12" x14ac:dyDescent="0.35">
      <c r="A21" s="8" t="s">
        <v>68</v>
      </c>
      <c r="B21" s="8" t="s">
        <v>69</v>
      </c>
      <c r="C21" s="8" t="s">
        <v>76</v>
      </c>
      <c r="D21" s="20">
        <v>7605</v>
      </c>
      <c r="E21" s="20">
        <v>44</v>
      </c>
      <c r="F21" s="20">
        <v>606</v>
      </c>
      <c r="G21" s="20">
        <v>1748</v>
      </c>
      <c r="H21" s="20">
        <v>2029</v>
      </c>
      <c r="I21" s="20">
        <v>1332</v>
      </c>
      <c r="J21" s="20">
        <v>732</v>
      </c>
      <c r="K21" s="20">
        <v>894</v>
      </c>
      <c r="L21" s="20">
        <v>220</v>
      </c>
    </row>
    <row r="22" spans="1:12" x14ac:dyDescent="0.35">
      <c r="D22" s="21"/>
      <c r="E22" s="21"/>
      <c r="F22" s="21"/>
      <c r="G22" s="21"/>
      <c r="H22" s="21"/>
      <c r="I22" s="21"/>
      <c r="J22" s="21"/>
      <c r="K22" s="21"/>
      <c r="L22" s="21"/>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Notes</vt:lpstr>
      <vt:lpstr>Table of contents</vt:lpstr>
      <vt:lpstr>Table Ctax Band by NP</vt:lpstr>
      <vt:lpstr>Table Dwelling Type by NP</vt:lpstr>
      <vt:lpstr>Table Number of Rooms by NP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Ruby Adam</cp:lastModifiedBy>
  <cp:revision/>
  <dcterms:created xsi:type="dcterms:W3CDTF">2023-07-24T12:50:49Z</dcterms:created>
  <dcterms:modified xsi:type="dcterms:W3CDTF">2024-03-07T19:11:13Z</dcterms:modified>
  <cp:category/>
  <cp:contentStatus/>
</cp:coreProperties>
</file>