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6" yWindow="5316" windowWidth="9792" windowHeight="6456" tabRatio="893" activeTab="0"/>
  </bookViews>
  <sheets>
    <sheet name="Table 9b" sheetId="1" r:id="rId1"/>
  </sheets>
  <definedNames>
    <definedName name="_xlnm.Print_Area" localSheetId="0">'Table 9b'!$A$1:$I$46</definedName>
  </definedNames>
  <calcPr fullCalcOnLoad="1"/>
</workbook>
</file>

<file path=xl/sharedStrings.xml><?xml version="1.0" encoding="utf-8"?>
<sst xmlns="http://schemas.openxmlformats.org/spreadsheetml/2006/main" count="51" uniqueCount="49">
  <si>
    <t>Aberdeen City</t>
  </si>
  <si>
    <t>Aberdeenshire</t>
  </si>
  <si>
    <t>Angus</t>
  </si>
  <si>
    <t>Argyll &amp; Bute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</si>
  <si>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</si>
  <si>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</si>
  <si>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</si>
  <si>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</si>
  <si>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</si>
  <si>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</si>
  <si>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</si>
  <si>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</si>
  <si>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</si>
  <si>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</si>
  <si>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</si>
  <si>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</si>
  <si>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</si>
  <si>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</si>
  <si>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</si>
  <si>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</si>
  <si>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</si>
  <si>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</si>
  <si>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Scottish Borders</t>
  </si>
  <si>
    <t>South Ayrshire</t>
  </si>
  <si>
    <t>South Lanarkshire</t>
  </si>
  <si>
    <t>Stirling</t>
  </si>
  <si>
    <t>West Dunbartonshire</t>
  </si>
  <si>
    <t>West Lothian</t>
  </si>
  <si>
    <t>Scotland</t>
  </si>
  <si>
    <t>Number</t>
  </si>
  <si>
    <t>%</t>
  </si>
  <si>
    <t>Dumfries &amp; Galloway</t>
  </si>
  <si>
    <t>Shetland Islands</t>
  </si>
  <si>
    <t>Footnotes</t>
  </si>
  <si>
    <t>* Information not available.</t>
  </si>
  <si>
    <r>
      <t>Vacant dwellings</t>
    </r>
    <r>
      <rPr>
        <vertAlign val="superscript"/>
        <sz val="10"/>
        <rFont val="Arial"/>
        <family val="2"/>
      </rPr>
      <t>1</t>
    </r>
  </si>
  <si>
    <r>
      <t>Second homes</t>
    </r>
    <r>
      <rPr>
        <vertAlign val="superscript"/>
        <sz val="10"/>
        <rFont val="Arial"/>
        <family val="2"/>
      </rPr>
      <t>1</t>
    </r>
  </si>
  <si>
    <t>Please go to Sources, Methods and Definitions for more information. Please note that figures might not add up to 100% exactly, due to rounding.</t>
  </si>
  <si>
    <t>© Crown Copyright 2014</t>
  </si>
  <si>
    <t>Council area</t>
  </si>
  <si>
    <t>Source: Council tax base returns and neighbourhood level collection of Council Tax information, for 2012 and 2013.</t>
  </si>
  <si>
    <t>*</t>
  </si>
  <si>
    <t>2) Clackmannanshire cannot separately identify which vacant dwellings are classed as being long-term empty or second homes. Therefore, the total figures for these categories have been included under 'vacant dwellings'. Renfrewshire were able to separate figures from these two categories in 2013.</t>
  </si>
  <si>
    <r>
      <t>Clackmannanshire</t>
    </r>
    <r>
      <rPr>
        <vertAlign val="superscript"/>
        <sz val="10"/>
        <rFont val="Arial"/>
        <family val="2"/>
      </rPr>
      <t>2</t>
    </r>
  </si>
  <si>
    <r>
      <t>Renfrewshire</t>
    </r>
    <r>
      <rPr>
        <vertAlign val="superscript"/>
        <sz val="10"/>
        <rFont val="Arial"/>
        <family val="2"/>
      </rPr>
      <t>2</t>
    </r>
  </si>
  <si>
    <t>1) Following new regulations which allow councils to increase the Council Tax on certain types of long-term empty properties, many Council areas have reviewed which properties were classified as being vacant or second homes, which led to changes in their figures between 2012 and 2013.</t>
  </si>
  <si>
    <t>Table 9b: Vacant dwellings and second homes in each Council area, September 2012 and 2013</t>
  </si>
  <si>
    <r>
      <t>Vacant dwellings and
second homes (combined)</t>
    </r>
    <r>
      <rPr>
        <vertAlign val="superscript"/>
        <sz val="10"/>
        <rFont val="Arial"/>
        <family val="2"/>
      </rPr>
      <t>1</t>
    </r>
  </si>
  <si>
    <r>
      <t xml:space="preserve"> Vacant dwellings and 
second homes (combined) 
Change 2012-2013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</si>
</sst>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  <numFmt numFmtId="185" formatCode="0.0000%"/>
    <numFmt numFmtId="186" formatCode="#,##0.0000000000"/>
  </numFmts>
  <fonts count="44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57" applyFont="1">
      <alignment/>
      <protection/>
    </xf>
    <xf numFmtId="0" fontId="0" fillId="0" borderId="0" xfId="57">
      <alignment/>
      <protection/>
    </xf>
    <xf numFmtId="0" fontId="0" fillId="0" borderId="10" xfId="57" applyFont="1" applyBorder="1" applyAlignment="1">
      <alignment horizontal="right" wrapText="1"/>
      <protection/>
    </xf>
    <xf numFmtId="0" fontId="0" fillId="0" borderId="11" xfId="57" applyFont="1" applyBorder="1" applyAlignment="1">
      <alignment horizontal="right" wrapText="1"/>
      <protection/>
    </xf>
    <xf numFmtId="0" fontId="0" fillId="0" borderId="0" xfId="57" applyAlignment="1">
      <alignment wrapText="1"/>
      <protection/>
    </xf>
    <xf numFmtId="0" fontId="4" fillId="0" borderId="12" xfId="57" applyFont="1" applyBorder="1">
      <alignment/>
      <protection/>
    </xf>
    <xf numFmtId="3" fontId="4" fillId="0" borderId="13" xfId="57" applyNumberFormat="1" applyFont="1" applyBorder="1">
      <alignment/>
      <protection/>
    </xf>
    <xf numFmtId="3" fontId="4" fillId="0" borderId="14" xfId="57" applyNumberFormat="1" applyFont="1" applyBorder="1">
      <alignment/>
      <protection/>
    </xf>
    <xf numFmtId="3" fontId="4" fillId="0" borderId="0" xfId="57" applyNumberFormat="1" applyFont="1" applyBorder="1">
      <alignment/>
      <protection/>
    </xf>
    <xf numFmtId="3" fontId="4" fillId="0" borderId="15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168" fontId="4" fillId="0" borderId="15" xfId="57" applyNumberFormat="1" applyFont="1" applyBorder="1">
      <alignment/>
      <protection/>
    </xf>
    <xf numFmtId="186" fontId="0" fillId="0" borderId="0" xfId="57" applyNumberFormat="1">
      <alignment/>
      <protection/>
    </xf>
    <xf numFmtId="0" fontId="0" fillId="0" borderId="13" xfId="57" applyBorder="1">
      <alignment/>
      <protection/>
    </xf>
    <xf numFmtId="3" fontId="0" fillId="0" borderId="13" xfId="57" applyNumberFormat="1" applyFont="1" applyBorder="1">
      <alignment/>
      <protection/>
    </xf>
    <xf numFmtId="3" fontId="0" fillId="0" borderId="15" xfId="57" applyNumberFormat="1" applyBorder="1">
      <alignment/>
      <protection/>
    </xf>
    <xf numFmtId="3" fontId="0" fillId="0" borderId="0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3" fontId="0" fillId="0" borderId="0" xfId="57" applyNumberFormat="1">
      <alignment/>
      <protection/>
    </xf>
    <xf numFmtId="168" fontId="0" fillId="0" borderId="15" xfId="57" applyNumberFormat="1" applyBorder="1">
      <alignment/>
      <protection/>
    </xf>
    <xf numFmtId="3" fontId="0" fillId="0" borderId="0" xfId="57" applyNumberFormat="1" applyBorder="1">
      <alignment/>
      <protection/>
    </xf>
    <xf numFmtId="0" fontId="0" fillId="0" borderId="16" xfId="57" applyBorder="1">
      <alignment/>
      <protection/>
    </xf>
    <xf numFmtId="3" fontId="0" fillId="0" borderId="16" xfId="57" applyNumberFormat="1" applyFont="1" applyBorder="1">
      <alignment/>
      <protection/>
    </xf>
    <xf numFmtId="3" fontId="0" fillId="0" borderId="17" xfId="57" applyNumberFormat="1" applyBorder="1">
      <alignment/>
      <protection/>
    </xf>
    <xf numFmtId="3" fontId="0" fillId="0" borderId="18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8" xfId="57" applyNumberFormat="1" applyBorder="1">
      <alignment/>
      <protection/>
    </xf>
    <xf numFmtId="168" fontId="0" fillId="0" borderId="17" xfId="57" applyNumberFormat="1" applyBorder="1">
      <alignment/>
      <protection/>
    </xf>
    <xf numFmtId="0" fontId="5" fillId="0" borderId="0" xfId="57" applyFont="1" applyAlignment="1">
      <alignment/>
      <protection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0" fillId="0" borderId="19" xfId="57" applyFont="1" applyBorder="1" applyAlignment="1">
      <alignment horizontal="right" wrapText="1"/>
      <protection/>
    </xf>
    <xf numFmtId="3" fontId="0" fillId="0" borderId="0" xfId="57" applyNumberFormat="1" applyFont="1" applyBorder="1" applyAlignment="1">
      <alignment horizontal="right"/>
      <protection/>
    </xf>
    <xf numFmtId="3" fontId="0" fillId="0" borderId="15" xfId="57" applyNumberFormat="1" applyBorder="1" applyAlignment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20" xfId="57" applyFont="1" applyBorder="1" applyAlignment="1">
      <alignment horizontal="center" wrapText="1"/>
      <protection/>
    </xf>
    <xf numFmtId="0" fontId="0" fillId="0" borderId="20" xfId="57" applyBorder="1" applyAlignment="1">
      <alignment horizontal="center" wrapText="1"/>
      <protection/>
    </xf>
    <xf numFmtId="0" fontId="0" fillId="0" borderId="12" xfId="57" applyFont="1" applyBorder="1" applyAlignment="1">
      <alignment horizontal="center" wrapText="1"/>
      <protection/>
    </xf>
    <xf numFmtId="0" fontId="0" fillId="0" borderId="14" xfId="57" applyFont="1" applyBorder="1" applyAlignment="1">
      <alignment horizontal="center" wrapText="1"/>
      <protection/>
    </xf>
    <xf numFmtId="0" fontId="6" fillId="0" borderId="0" xfId="0" applyFont="1" applyAlignment="1">
      <alignment horizontal="left" wrapText="1"/>
    </xf>
    <xf numFmtId="0" fontId="0" fillId="0" borderId="21" xfId="57" applyBorder="1" applyAlignment="1">
      <alignment vertical="center"/>
      <protection/>
    </xf>
    <xf numFmtId="0" fontId="0" fillId="0" borderId="22" xfId="57" applyBorder="1" applyAlignment="1">
      <alignment vertical="center"/>
      <protection/>
    </xf>
    <xf numFmtId="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2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8.57421875" style="10" customWidth="1"/>
    <col min="2" max="5" width="11.7109375" style="10" customWidth="1"/>
    <col min="6" max="6" width="12.00390625" style="10" bestFit="1" customWidth="1"/>
    <col min="7" max="7" width="12.00390625" style="10" customWidth="1"/>
    <col min="8" max="8" width="11.8515625" style="10" customWidth="1"/>
    <col min="9" max="9" width="11.57421875" style="10" customWidth="1"/>
    <col min="10" max="14" width="12.57421875" style="10" bestFit="1" customWidth="1"/>
    <col min="15" max="16384" width="9.140625" style="10" customWidth="1"/>
  </cols>
  <sheetData>
    <row r="1" spans="1:11" ht="1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6"/>
      <c r="K1" s="56"/>
    </row>
    <row r="2" ht="12.75">
      <c r="A2" s="9"/>
    </row>
    <row r="3" spans="1:9" ht="42.75" customHeight="1">
      <c r="A3" s="52" t="s">
        <v>39</v>
      </c>
      <c r="B3" s="47" t="s">
        <v>35</v>
      </c>
      <c r="C3" s="48"/>
      <c r="D3" s="48" t="s">
        <v>36</v>
      </c>
      <c r="E3" s="48"/>
      <c r="F3" s="48" t="s">
        <v>47</v>
      </c>
      <c r="G3" s="48"/>
      <c r="H3" s="49" t="s">
        <v>48</v>
      </c>
      <c r="I3" s="50"/>
    </row>
    <row r="4" spans="1:9" s="13" customFormat="1" ht="12.75">
      <c r="A4" s="53"/>
      <c r="B4" s="11">
        <v>2012</v>
      </c>
      <c r="C4" s="12">
        <v>2013</v>
      </c>
      <c r="D4" s="11">
        <v>2012</v>
      </c>
      <c r="E4" s="12">
        <v>2013</v>
      </c>
      <c r="F4" s="11">
        <v>2012</v>
      </c>
      <c r="G4" s="40">
        <v>2013</v>
      </c>
      <c r="H4" s="11" t="s">
        <v>29</v>
      </c>
      <c r="I4" s="12" t="s">
        <v>30</v>
      </c>
    </row>
    <row r="5" spans="1:14" ht="15.75" customHeight="1">
      <c r="A5" s="14" t="s">
        <v>28</v>
      </c>
      <c r="B5" s="15">
        <v>72725</v>
      </c>
      <c r="C5" s="16">
        <v>71799</v>
      </c>
      <c r="D5" s="17">
        <v>38249</v>
      </c>
      <c r="E5" s="16">
        <v>35404</v>
      </c>
      <c r="F5" s="17">
        <f aca="true" t="shared" si="0" ref="F5:G9">B5+D5</f>
        <v>110974</v>
      </c>
      <c r="G5" s="18">
        <f t="shared" si="0"/>
        <v>107203</v>
      </c>
      <c r="H5" s="19">
        <f aca="true" t="shared" si="1" ref="H5:H37">G5-F5</f>
        <v>-3771</v>
      </c>
      <c r="I5" s="20">
        <f aca="true" t="shared" si="2" ref="I5:I37">(G5-F5)/F5</f>
        <v>-0.03398093247066881</v>
      </c>
      <c r="J5" s="21"/>
      <c r="K5" s="21"/>
      <c r="L5" s="21"/>
      <c r="M5" s="21"/>
      <c r="N5" s="21"/>
    </row>
    <row r="6" spans="1:14" ht="17.25" customHeight="1">
      <c r="A6" s="22" t="s">
        <v>0</v>
      </c>
      <c r="B6" s="23">
        <v>2304</v>
      </c>
      <c r="C6" s="24">
        <v>1749</v>
      </c>
      <c r="D6" s="25">
        <v>2496</v>
      </c>
      <c r="E6" s="24">
        <v>2411</v>
      </c>
      <c r="F6" s="25">
        <f t="shared" si="0"/>
        <v>4800</v>
      </c>
      <c r="G6" s="26">
        <f t="shared" si="0"/>
        <v>4160</v>
      </c>
      <c r="H6" s="27">
        <f t="shared" si="1"/>
        <v>-640</v>
      </c>
      <c r="I6" s="28">
        <f t="shared" si="2"/>
        <v>-0.13333333333333333</v>
      </c>
      <c r="J6" s="21"/>
      <c r="K6" s="21"/>
      <c r="L6" s="21"/>
      <c r="M6" s="21"/>
      <c r="N6" s="21"/>
    </row>
    <row r="7" spans="1:14" ht="12.75">
      <c r="A7" s="22" t="s">
        <v>1</v>
      </c>
      <c r="B7" s="23">
        <v>4055</v>
      </c>
      <c r="C7" s="24">
        <v>4132</v>
      </c>
      <c r="D7" s="25">
        <v>1279</v>
      </c>
      <c r="E7" s="24">
        <v>1166</v>
      </c>
      <c r="F7" s="25">
        <f t="shared" si="0"/>
        <v>5334</v>
      </c>
      <c r="G7" s="26">
        <f t="shared" si="0"/>
        <v>5298</v>
      </c>
      <c r="H7" s="27">
        <f t="shared" si="1"/>
        <v>-36</v>
      </c>
      <c r="I7" s="28">
        <f t="shared" si="2"/>
        <v>-0.006749156355455568</v>
      </c>
      <c r="J7" s="21"/>
      <c r="K7" s="21"/>
      <c r="L7" s="21"/>
      <c r="M7" s="21"/>
      <c r="N7" s="21"/>
    </row>
    <row r="8" spans="1:14" ht="12.75">
      <c r="A8" s="22" t="s">
        <v>2</v>
      </c>
      <c r="B8" s="23">
        <v>2071</v>
      </c>
      <c r="C8" s="24">
        <v>2045</v>
      </c>
      <c r="D8" s="41">
        <v>751</v>
      </c>
      <c r="E8" s="42">
        <v>808</v>
      </c>
      <c r="F8" s="25">
        <f t="shared" si="0"/>
        <v>2822</v>
      </c>
      <c r="G8" s="26">
        <f t="shared" si="0"/>
        <v>2853</v>
      </c>
      <c r="H8" s="27">
        <f t="shared" si="1"/>
        <v>31</v>
      </c>
      <c r="I8" s="28">
        <f t="shared" si="2"/>
        <v>0.010985116938341602</v>
      </c>
      <c r="J8" s="21"/>
      <c r="K8" s="21"/>
      <c r="L8" s="21"/>
      <c r="M8" s="21"/>
      <c r="N8" s="21"/>
    </row>
    <row r="9" spans="1:14" ht="12.75">
      <c r="A9" s="22" t="s">
        <v>3</v>
      </c>
      <c r="B9" s="23">
        <v>1719</v>
      </c>
      <c r="C9" s="24">
        <v>2385</v>
      </c>
      <c r="D9" s="41">
        <v>3915</v>
      </c>
      <c r="E9" s="42">
        <v>2961</v>
      </c>
      <c r="F9" s="25">
        <f t="shared" si="0"/>
        <v>5634</v>
      </c>
      <c r="G9" s="26">
        <f t="shared" si="0"/>
        <v>5346</v>
      </c>
      <c r="H9" s="27">
        <f t="shared" si="1"/>
        <v>-288</v>
      </c>
      <c r="I9" s="28">
        <f t="shared" si="2"/>
        <v>-0.051118210862619806</v>
      </c>
      <c r="J9" s="21"/>
      <c r="K9" s="21"/>
      <c r="L9" s="21"/>
      <c r="M9" s="21"/>
      <c r="N9" s="21"/>
    </row>
    <row r="10" spans="1:14" ht="15">
      <c r="A10" s="22" t="s">
        <v>43</v>
      </c>
      <c r="B10" s="23">
        <v>726</v>
      </c>
      <c r="C10" s="24">
        <v>753</v>
      </c>
      <c r="D10" s="41" t="s">
        <v>41</v>
      </c>
      <c r="E10" s="42" t="s">
        <v>41</v>
      </c>
      <c r="F10" s="25">
        <f>B10</f>
        <v>726</v>
      </c>
      <c r="G10" s="26">
        <f>C10</f>
        <v>753</v>
      </c>
      <c r="H10" s="27">
        <f t="shared" si="1"/>
        <v>27</v>
      </c>
      <c r="I10" s="28">
        <f t="shared" si="2"/>
        <v>0.0371900826446281</v>
      </c>
      <c r="J10" s="21"/>
      <c r="K10" s="21"/>
      <c r="L10" s="21"/>
      <c r="M10" s="21"/>
      <c r="N10" s="21"/>
    </row>
    <row r="11" spans="1:14" ht="18" customHeight="1">
      <c r="A11" s="22" t="s">
        <v>31</v>
      </c>
      <c r="B11" s="23">
        <v>2393</v>
      </c>
      <c r="C11" s="24">
        <v>2420</v>
      </c>
      <c r="D11" s="41">
        <v>1796</v>
      </c>
      <c r="E11" s="42">
        <v>1778</v>
      </c>
      <c r="F11" s="25">
        <f aca="true" t="shared" si="3" ref="F11:F29">B11+D11</f>
        <v>4189</v>
      </c>
      <c r="G11" s="26">
        <f aca="true" t="shared" si="4" ref="G11:G29">C11+E11</f>
        <v>4198</v>
      </c>
      <c r="H11" s="27">
        <f t="shared" si="1"/>
        <v>9</v>
      </c>
      <c r="I11" s="28">
        <f t="shared" si="2"/>
        <v>0.0021484841250895203</v>
      </c>
      <c r="J11" s="21"/>
      <c r="K11" s="21"/>
      <c r="L11" s="21"/>
      <c r="M11" s="21"/>
      <c r="N11" s="21"/>
    </row>
    <row r="12" spans="1:14" ht="12.75">
      <c r="A12" s="22" t="s">
        <v>4</v>
      </c>
      <c r="B12" s="23">
        <v>2815</v>
      </c>
      <c r="C12" s="24">
        <v>2278</v>
      </c>
      <c r="D12" s="41">
        <v>1004</v>
      </c>
      <c r="E12" s="42">
        <v>1005</v>
      </c>
      <c r="F12" s="25">
        <f t="shared" si="3"/>
        <v>3819</v>
      </c>
      <c r="G12" s="26">
        <f t="shared" si="4"/>
        <v>3283</v>
      </c>
      <c r="H12" s="27">
        <f t="shared" si="1"/>
        <v>-536</v>
      </c>
      <c r="I12" s="28">
        <f t="shared" si="2"/>
        <v>-0.14035087719298245</v>
      </c>
      <c r="J12" s="21"/>
      <c r="K12" s="21"/>
      <c r="L12" s="21"/>
      <c r="M12" s="21"/>
      <c r="N12" s="21"/>
    </row>
    <row r="13" spans="1:14" ht="12.75">
      <c r="A13" s="22" t="s">
        <v>5</v>
      </c>
      <c r="B13" s="23">
        <v>1542</v>
      </c>
      <c r="C13" s="24">
        <v>1482</v>
      </c>
      <c r="D13" s="41">
        <v>176</v>
      </c>
      <c r="E13" s="42">
        <v>158</v>
      </c>
      <c r="F13" s="25">
        <f t="shared" si="3"/>
        <v>1718</v>
      </c>
      <c r="G13" s="26">
        <f t="shared" si="4"/>
        <v>1640</v>
      </c>
      <c r="H13" s="27">
        <f t="shared" si="1"/>
        <v>-78</v>
      </c>
      <c r="I13" s="28">
        <f t="shared" si="2"/>
        <v>-0.04540162980209546</v>
      </c>
      <c r="J13" s="21"/>
      <c r="K13" s="21"/>
      <c r="L13" s="21"/>
      <c r="M13" s="21"/>
      <c r="N13" s="21"/>
    </row>
    <row r="14" spans="1:14" ht="12.75">
      <c r="A14" s="22" t="s">
        <v>6</v>
      </c>
      <c r="B14" s="23">
        <v>580</v>
      </c>
      <c r="C14" s="24">
        <v>563</v>
      </c>
      <c r="D14" s="41">
        <v>211</v>
      </c>
      <c r="E14" s="42">
        <v>202</v>
      </c>
      <c r="F14" s="25">
        <f t="shared" si="3"/>
        <v>791</v>
      </c>
      <c r="G14" s="26">
        <f t="shared" si="4"/>
        <v>765</v>
      </c>
      <c r="H14" s="27">
        <f t="shared" si="1"/>
        <v>-26</v>
      </c>
      <c r="I14" s="28">
        <f t="shared" si="2"/>
        <v>-0.03286978508217446</v>
      </c>
      <c r="J14" s="21"/>
      <c r="K14" s="21"/>
      <c r="L14" s="21"/>
      <c r="M14" s="21"/>
      <c r="N14" s="21"/>
    </row>
    <row r="15" spans="1:14" ht="12.75">
      <c r="A15" s="22" t="s">
        <v>7</v>
      </c>
      <c r="B15" s="23">
        <v>873</v>
      </c>
      <c r="C15" s="24">
        <v>903</v>
      </c>
      <c r="D15" s="41">
        <v>532</v>
      </c>
      <c r="E15" s="42">
        <v>541</v>
      </c>
      <c r="F15" s="25">
        <f t="shared" si="3"/>
        <v>1405</v>
      </c>
      <c r="G15" s="26">
        <f t="shared" si="4"/>
        <v>1444</v>
      </c>
      <c r="H15" s="27">
        <f t="shared" si="1"/>
        <v>39</v>
      </c>
      <c r="I15" s="28">
        <f t="shared" si="2"/>
        <v>0.027758007117437724</v>
      </c>
      <c r="J15" s="21"/>
      <c r="K15" s="21"/>
      <c r="L15" s="21"/>
      <c r="M15" s="21"/>
      <c r="N15" s="21"/>
    </row>
    <row r="16" spans="1:14" ht="19.5" customHeight="1">
      <c r="A16" s="22" t="s">
        <v>8</v>
      </c>
      <c r="B16" s="23">
        <v>433</v>
      </c>
      <c r="C16" s="24">
        <v>418</v>
      </c>
      <c r="D16" s="41">
        <v>181</v>
      </c>
      <c r="E16" s="42">
        <v>181</v>
      </c>
      <c r="F16" s="25">
        <f t="shared" si="3"/>
        <v>614</v>
      </c>
      <c r="G16" s="26">
        <f t="shared" si="4"/>
        <v>599</v>
      </c>
      <c r="H16" s="27">
        <f t="shared" si="1"/>
        <v>-15</v>
      </c>
      <c r="I16" s="28">
        <f t="shared" si="2"/>
        <v>-0.024429967426710098</v>
      </c>
      <c r="J16" s="21"/>
      <c r="K16" s="21"/>
      <c r="L16" s="21"/>
      <c r="M16" s="21"/>
      <c r="N16" s="21"/>
    </row>
    <row r="17" spans="1:14" ht="12.75">
      <c r="A17" s="22" t="s">
        <v>9</v>
      </c>
      <c r="B17" s="23">
        <v>4300</v>
      </c>
      <c r="C17" s="24">
        <v>4669</v>
      </c>
      <c r="D17" s="41">
        <v>5802</v>
      </c>
      <c r="E17" s="42">
        <v>4310</v>
      </c>
      <c r="F17" s="25">
        <f t="shared" si="3"/>
        <v>10102</v>
      </c>
      <c r="G17" s="26">
        <f t="shared" si="4"/>
        <v>8979</v>
      </c>
      <c r="H17" s="27">
        <f t="shared" si="1"/>
        <v>-1123</v>
      </c>
      <c r="I17" s="28">
        <f t="shared" si="2"/>
        <v>-0.11116610572163928</v>
      </c>
      <c r="J17" s="21"/>
      <c r="K17" s="21"/>
      <c r="L17" s="21"/>
      <c r="M17" s="21"/>
      <c r="N17" s="21"/>
    </row>
    <row r="18" spans="1:14" ht="12.75">
      <c r="A18" s="22" t="s">
        <v>10</v>
      </c>
      <c r="B18" s="23">
        <v>858</v>
      </c>
      <c r="C18" s="24">
        <v>688</v>
      </c>
      <c r="D18" s="41">
        <v>886</v>
      </c>
      <c r="E18" s="42">
        <v>908</v>
      </c>
      <c r="F18" s="25">
        <f t="shared" si="3"/>
        <v>1744</v>
      </c>
      <c r="G18" s="26">
        <f t="shared" si="4"/>
        <v>1596</v>
      </c>
      <c r="H18" s="27">
        <f t="shared" si="1"/>
        <v>-148</v>
      </c>
      <c r="I18" s="28">
        <f t="shared" si="2"/>
        <v>-0.08486238532110092</v>
      </c>
      <c r="J18" s="21"/>
      <c r="K18" s="21"/>
      <c r="L18" s="21"/>
      <c r="M18" s="21"/>
      <c r="N18" s="21"/>
    </row>
    <row r="19" spans="1:14" ht="12.75">
      <c r="A19" s="22" t="s">
        <v>11</v>
      </c>
      <c r="B19" s="23">
        <v>1224</v>
      </c>
      <c r="C19" s="24">
        <v>1526</v>
      </c>
      <c r="D19" s="41">
        <v>638</v>
      </c>
      <c r="E19" s="42">
        <v>549</v>
      </c>
      <c r="F19" s="25">
        <f t="shared" si="3"/>
        <v>1862</v>
      </c>
      <c r="G19" s="26">
        <f t="shared" si="4"/>
        <v>2075</v>
      </c>
      <c r="H19" s="27">
        <f t="shared" si="1"/>
        <v>213</v>
      </c>
      <c r="I19" s="28">
        <f t="shared" si="2"/>
        <v>0.11439312567132116</v>
      </c>
      <c r="J19" s="21"/>
      <c r="K19" s="21"/>
      <c r="L19" s="21"/>
      <c r="M19" s="21"/>
      <c r="N19" s="21"/>
    </row>
    <row r="20" spans="1:14" ht="12.75">
      <c r="A20" s="22" t="s">
        <v>12</v>
      </c>
      <c r="B20" s="23">
        <v>4220</v>
      </c>
      <c r="C20" s="24">
        <v>4520</v>
      </c>
      <c r="D20" s="41">
        <v>3958</v>
      </c>
      <c r="E20" s="42">
        <v>4101</v>
      </c>
      <c r="F20" s="25">
        <f t="shared" si="3"/>
        <v>8178</v>
      </c>
      <c r="G20" s="26">
        <f t="shared" si="4"/>
        <v>8621</v>
      </c>
      <c r="H20" s="29">
        <f t="shared" si="1"/>
        <v>443</v>
      </c>
      <c r="I20" s="28">
        <f t="shared" si="2"/>
        <v>0.05416972364881389</v>
      </c>
      <c r="J20" s="21"/>
      <c r="K20" s="21"/>
      <c r="L20" s="21"/>
      <c r="M20" s="21"/>
      <c r="N20" s="21"/>
    </row>
    <row r="21" spans="1:14" ht="21" customHeight="1">
      <c r="A21" s="22" t="s">
        <v>13</v>
      </c>
      <c r="B21" s="23">
        <v>11006</v>
      </c>
      <c r="C21" s="24">
        <v>10966</v>
      </c>
      <c r="D21" s="41">
        <v>1528</v>
      </c>
      <c r="E21" s="42">
        <v>905</v>
      </c>
      <c r="F21" s="25">
        <f t="shared" si="3"/>
        <v>12534</v>
      </c>
      <c r="G21" s="26">
        <f t="shared" si="4"/>
        <v>11871</v>
      </c>
      <c r="H21" s="27">
        <f t="shared" si="1"/>
        <v>-663</v>
      </c>
      <c r="I21" s="28">
        <f t="shared" si="2"/>
        <v>-0.05289612254667305</v>
      </c>
      <c r="J21" s="21"/>
      <c r="K21" s="21"/>
      <c r="L21" s="21"/>
      <c r="M21" s="21"/>
      <c r="N21" s="21"/>
    </row>
    <row r="22" spans="1:14" ht="12.75">
      <c r="A22" s="22" t="s">
        <v>14</v>
      </c>
      <c r="B22" s="23">
        <v>3465</v>
      </c>
      <c r="C22" s="24">
        <v>3262</v>
      </c>
      <c r="D22" s="41">
        <v>4520</v>
      </c>
      <c r="E22" s="42">
        <v>4427</v>
      </c>
      <c r="F22" s="25">
        <f t="shared" si="3"/>
        <v>7985</v>
      </c>
      <c r="G22" s="26">
        <f t="shared" si="4"/>
        <v>7689</v>
      </c>
      <c r="H22" s="27">
        <f t="shared" si="1"/>
        <v>-296</v>
      </c>
      <c r="I22" s="28">
        <f t="shared" si="2"/>
        <v>-0.03706950532247965</v>
      </c>
      <c r="J22" s="21"/>
      <c r="K22" s="21"/>
      <c r="L22" s="21"/>
      <c r="M22" s="21"/>
      <c r="N22" s="21"/>
    </row>
    <row r="23" spans="1:14" ht="12.75">
      <c r="A23" s="22" t="s">
        <v>15</v>
      </c>
      <c r="B23" s="23">
        <v>2589</v>
      </c>
      <c r="C23" s="24">
        <v>1816</v>
      </c>
      <c r="D23" s="41">
        <v>279</v>
      </c>
      <c r="E23" s="42">
        <v>197</v>
      </c>
      <c r="F23" s="25">
        <f t="shared" si="3"/>
        <v>2868</v>
      </c>
      <c r="G23" s="26">
        <f t="shared" si="4"/>
        <v>2013</v>
      </c>
      <c r="H23" s="27">
        <f t="shared" si="1"/>
        <v>-855</v>
      </c>
      <c r="I23" s="28">
        <f t="shared" si="2"/>
        <v>-0.29811715481171547</v>
      </c>
      <c r="J23" s="21"/>
      <c r="K23" s="21"/>
      <c r="L23" s="21"/>
      <c r="M23" s="21"/>
      <c r="N23" s="21"/>
    </row>
    <row r="24" spans="1:14" ht="12.75">
      <c r="A24" s="22" t="s">
        <v>16</v>
      </c>
      <c r="B24" s="23">
        <v>878</v>
      </c>
      <c r="C24" s="24">
        <v>857</v>
      </c>
      <c r="D24" s="41">
        <v>38</v>
      </c>
      <c r="E24" s="42">
        <v>34</v>
      </c>
      <c r="F24" s="25">
        <f t="shared" si="3"/>
        <v>916</v>
      </c>
      <c r="G24" s="26">
        <f t="shared" si="4"/>
        <v>891</v>
      </c>
      <c r="H24" s="27">
        <f t="shared" si="1"/>
        <v>-25</v>
      </c>
      <c r="I24" s="28">
        <f t="shared" si="2"/>
        <v>-0.027292576419213975</v>
      </c>
      <c r="J24" s="21"/>
      <c r="K24" s="21"/>
      <c r="L24" s="21"/>
      <c r="M24" s="21"/>
      <c r="N24" s="21"/>
    </row>
    <row r="25" spans="1:14" ht="12.75">
      <c r="A25" s="22" t="s">
        <v>17</v>
      </c>
      <c r="B25" s="23">
        <v>2019</v>
      </c>
      <c r="C25" s="24">
        <v>1996</v>
      </c>
      <c r="D25" s="41">
        <v>584</v>
      </c>
      <c r="E25" s="42">
        <v>618</v>
      </c>
      <c r="F25" s="25">
        <f t="shared" si="3"/>
        <v>2603</v>
      </c>
      <c r="G25" s="26">
        <f t="shared" si="4"/>
        <v>2614</v>
      </c>
      <c r="H25" s="27">
        <f t="shared" si="1"/>
        <v>11</v>
      </c>
      <c r="I25" s="28">
        <f t="shared" si="2"/>
        <v>0.0042258932001536685</v>
      </c>
      <c r="J25" s="21"/>
      <c r="K25" s="21"/>
      <c r="L25" s="21"/>
      <c r="M25" s="21"/>
      <c r="N25" s="21"/>
    </row>
    <row r="26" spans="1:14" ht="21" customHeight="1">
      <c r="A26" s="22" t="s">
        <v>18</v>
      </c>
      <c r="B26" s="23">
        <v>2375</v>
      </c>
      <c r="C26" s="24">
        <v>2482</v>
      </c>
      <c r="D26" s="41">
        <v>1514</v>
      </c>
      <c r="E26" s="42">
        <v>1493</v>
      </c>
      <c r="F26" s="25">
        <f t="shared" si="3"/>
        <v>3889</v>
      </c>
      <c r="G26" s="26">
        <f t="shared" si="4"/>
        <v>3975</v>
      </c>
      <c r="H26" s="27">
        <f t="shared" si="1"/>
        <v>86</v>
      </c>
      <c r="I26" s="28">
        <f t="shared" si="2"/>
        <v>0.02211365389560298</v>
      </c>
      <c r="J26" s="21"/>
      <c r="K26" s="21"/>
      <c r="L26" s="21"/>
      <c r="M26" s="21"/>
      <c r="N26" s="21"/>
    </row>
    <row r="27" spans="1:14" ht="12.75">
      <c r="A27" s="22" t="s">
        <v>19</v>
      </c>
      <c r="B27" s="23">
        <v>2102</v>
      </c>
      <c r="C27" s="24">
        <v>2546</v>
      </c>
      <c r="D27" s="41">
        <v>327</v>
      </c>
      <c r="E27" s="42">
        <v>45</v>
      </c>
      <c r="F27" s="25">
        <f t="shared" si="3"/>
        <v>2429</v>
      </c>
      <c r="G27" s="26">
        <f t="shared" si="4"/>
        <v>2591</v>
      </c>
      <c r="H27" s="27">
        <f t="shared" si="1"/>
        <v>162</v>
      </c>
      <c r="I27" s="28">
        <f t="shared" si="2"/>
        <v>0.06669411280362289</v>
      </c>
      <c r="J27" s="21"/>
      <c r="K27" s="21"/>
      <c r="L27" s="21"/>
      <c r="M27" s="21"/>
      <c r="N27" s="21"/>
    </row>
    <row r="28" spans="1:14" ht="12.75">
      <c r="A28" s="22" t="s">
        <v>20</v>
      </c>
      <c r="B28" s="23">
        <v>588</v>
      </c>
      <c r="C28" s="24">
        <v>608</v>
      </c>
      <c r="D28" s="41">
        <v>496</v>
      </c>
      <c r="E28" s="42">
        <v>503</v>
      </c>
      <c r="F28" s="25">
        <f t="shared" si="3"/>
        <v>1084</v>
      </c>
      <c r="G28" s="26">
        <f t="shared" si="4"/>
        <v>1111</v>
      </c>
      <c r="H28" s="27">
        <f t="shared" si="1"/>
        <v>27</v>
      </c>
      <c r="I28" s="28">
        <f t="shared" si="2"/>
        <v>0.024907749077490774</v>
      </c>
      <c r="J28" s="21"/>
      <c r="K28" s="21"/>
      <c r="L28" s="21"/>
      <c r="M28" s="21"/>
      <c r="N28" s="21"/>
    </row>
    <row r="29" spans="1:14" ht="12.75">
      <c r="A29" s="22" t="s">
        <v>21</v>
      </c>
      <c r="B29" s="23">
        <v>2154</v>
      </c>
      <c r="C29" s="24">
        <v>2078</v>
      </c>
      <c r="D29" s="41">
        <v>2056</v>
      </c>
      <c r="E29" s="42">
        <v>1985</v>
      </c>
      <c r="F29" s="25">
        <f t="shared" si="3"/>
        <v>4210</v>
      </c>
      <c r="G29" s="26">
        <f t="shared" si="4"/>
        <v>4063</v>
      </c>
      <c r="H29" s="27">
        <f t="shared" si="1"/>
        <v>-147</v>
      </c>
      <c r="I29" s="28">
        <f t="shared" si="2"/>
        <v>-0.03491686460807601</v>
      </c>
      <c r="J29" s="21"/>
      <c r="K29" s="21"/>
      <c r="L29" s="21"/>
      <c r="M29" s="21"/>
      <c r="N29" s="21"/>
    </row>
    <row r="30" spans="1:14" ht="15">
      <c r="A30" s="22" t="s">
        <v>44</v>
      </c>
      <c r="B30" s="23">
        <v>3371</v>
      </c>
      <c r="C30" s="24">
        <v>2693</v>
      </c>
      <c r="D30" s="41" t="s">
        <v>41</v>
      </c>
      <c r="E30" s="42">
        <v>385</v>
      </c>
      <c r="F30" s="25">
        <f>B30</f>
        <v>3371</v>
      </c>
      <c r="G30" s="26">
        <f aca="true" t="shared" si="5" ref="G30:G37">C30+E30</f>
        <v>3078</v>
      </c>
      <c r="H30" s="27">
        <f t="shared" si="1"/>
        <v>-293</v>
      </c>
      <c r="I30" s="28">
        <f t="shared" si="2"/>
        <v>-0.08691782853752596</v>
      </c>
      <c r="J30" s="21"/>
      <c r="K30" s="21"/>
      <c r="L30" s="21"/>
      <c r="M30" s="21"/>
      <c r="N30" s="21"/>
    </row>
    <row r="31" spans="1:14" ht="20.25" customHeight="1">
      <c r="A31" s="22" t="s">
        <v>22</v>
      </c>
      <c r="B31" s="23">
        <v>2897</v>
      </c>
      <c r="C31" s="24">
        <v>2826</v>
      </c>
      <c r="D31" s="41">
        <v>1032</v>
      </c>
      <c r="E31" s="42">
        <v>1149</v>
      </c>
      <c r="F31" s="25">
        <f aca="true" t="shared" si="6" ref="F31:F37">B31+D31</f>
        <v>3929</v>
      </c>
      <c r="G31" s="26">
        <f t="shared" si="5"/>
        <v>3975</v>
      </c>
      <c r="H31" s="27">
        <f t="shared" si="1"/>
        <v>46</v>
      </c>
      <c r="I31" s="28">
        <f t="shared" si="2"/>
        <v>0.011707813693051667</v>
      </c>
      <c r="J31" s="21"/>
      <c r="K31" s="21"/>
      <c r="L31" s="21"/>
      <c r="M31" s="21"/>
      <c r="N31" s="21"/>
    </row>
    <row r="32" spans="1:14" ht="12.75">
      <c r="A32" s="22" t="s">
        <v>32</v>
      </c>
      <c r="B32" s="23">
        <v>480</v>
      </c>
      <c r="C32" s="24">
        <v>470</v>
      </c>
      <c r="D32" s="41">
        <v>138</v>
      </c>
      <c r="E32" s="42">
        <v>153</v>
      </c>
      <c r="F32" s="25">
        <f t="shared" si="6"/>
        <v>618</v>
      </c>
      <c r="G32" s="26">
        <f t="shared" si="5"/>
        <v>623</v>
      </c>
      <c r="H32" s="27">
        <f t="shared" si="1"/>
        <v>5</v>
      </c>
      <c r="I32" s="28">
        <f t="shared" si="2"/>
        <v>0.008090614886731391</v>
      </c>
      <c r="J32" s="21"/>
      <c r="K32" s="21"/>
      <c r="L32" s="21"/>
      <c r="M32" s="21"/>
      <c r="N32" s="21"/>
    </row>
    <row r="33" spans="1:14" ht="12.75">
      <c r="A33" s="22" t="s">
        <v>23</v>
      </c>
      <c r="B33" s="23">
        <v>1293</v>
      </c>
      <c r="C33" s="24">
        <v>1318</v>
      </c>
      <c r="D33" s="25">
        <v>452</v>
      </c>
      <c r="E33" s="24">
        <v>469</v>
      </c>
      <c r="F33" s="25">
        <f t="shared" si="6"/>
        <v>1745</v>
      </c>
      <c r="G33" s="26">
        <f t="shared" si="5"/>
        <v>1787</v>
      </c>
      <c r="H33" s="27">
        <f t="shared" si="1"/>
        <v>42</v>
      </c>
      <c r="I33" s="28">
        <f t="shared" si="2"/>
        <v>0.024068767908309457</v>
      </c>
      <c r="J33" s="21"/>
      <c r="K33" s="21"/>
      <c r="L33" s="21"/>
      <c r="M33" s="21"/>
      <c r="N33" s="21"/>
    </row>
    <row r="34" spans="1:14" ht="12.75">
      <c r="A34" s="22" t="s">
        <v>24</v>
      </c>
      <c r="B34" s="23">
        <v>3322</v>
      </c>
      <c r="C34" s="24">
        <v>3244</v>
      </c>
      <c r="D34" s="25">
        <v>470</v>
      </c>
      <c r="E34" s="24">
        <v>489</v>
      </c>
      <c r="F34" s="25">
        <f t="shared" si="6"/>
        <v>3792</v>
      </c>
      <c r="G34" s="26">
        <f t="shared" si="5"/>
        <v>3733</v>
      </c>
      <c r="H34" s="27">
        <f t="shared" si="1"/>
        <v>-59</v>
      </c>
      <c r="I34" s="28">
        <f t="shared" si="2"/>
        <v>-0.015559071729957807</v>
      </c>
      <c r="J34" s="21"/>
      <c r="K34" s="21"/>
      <c r="L34" s="21"/>
      <c r="M34" s="21"/>
      <c r="N34" s="21"/>
    </row>
    <row r="35" spans="1:14" ht="12.75">
      <c r="A35" s="22" t="s">
        <v>25</v>
      </c>
      <c r="B35" s="23">
        <v>1247</v>
      </c>
      <c r="C35" s="24">
        <v>1091</v>
      </c>
      <c r="D35" s="25">
        <v>369</v>
      </c>
      <c r="E35" s="24">
        <v>524</v>
      </c>
      <c r="F35" s="25">
        <f t="shared" si="6"/>
        <v>1616</v>
      </c>
      <c r="G35" s="26">
        <f t="shared" si="5"/>
        <v>1615</v>
      </c>
      <c r="H35" s="27">
        <f t="shared" si="1"/>
        <v>-1</v>
      </c>
      <c r="I35" s="28">
        <f t="shared" si="2"/>
        <v>-0.0006188118811881188</v>
      </c>
      <c r="J35" s="21"/>
      <c r="K35" s="21"/>
      <c r="L35" s="21"/>
      <c r="M35" s="21"/>
      <c r="N35" s="21"/>
    </row>
    <row r="36" spans="1:14" ht="18" customHeight="1">
      <c r="A36" s="22" t="s">
        <v>26</v>
      </c>
      <c r="B36" s="23">
        <v>1528</v>
      </c>
      <c r="C36" s="24">
        <v>1597</v>
      </c>
      <c r="D36" s="25">
        <v>296</v>
      </c>
      <c r="E36" s="24">
        <v>330</v>
      </c>
      <c r="F36" s="25">
        <f t="shared" si="6"/>
        <v>1824</v>
      </c>
      <c r="G36" s="26">
        <f t="shared" si="5"/>
        <v>1927</v>
      </c>
      <c r="H36" s="27">
        <f t="shared" si="1"/>
        <v>103</v>
      </c>
      <c r="I36" s="28">
        <f t="shared" si="2"/>
        <v>0.05646929824561404</v>
      </c>
      <c r="J36" s="21"/>
      <c r="K36" s="21"/>
      <c r="L36" s="21"/>
      <c r="M36" s="21"/>
      <c r="N36" s="21"/>
    </row>
    <row r="37" spans="1:14" ht="12.75">
      <c r="A37" s="30" t="s">
        <v>27</v>
      </c>
      <c r="B37" s="31">
        <v>1298</v>
      </c>
      <c r="C37" s="32">
        <v>1418</v>
      </c>
      <c r="D37" s="33">
        <v>525</v>
      </c>
      <c r="E37" s="32">
        <v>619</v>
      </c>
      <c r="F37" s="33">
        <f t="shared" si="6"/>
        <v>1823</v>
      </c>
      <c r="G37" s="34">
        <f t="shared" si="5"/>
        <v>2037</v>
      </c>
      <c r="H37" s="35">
        <f t="shared" si="1"/>
        <v>214</v>
      </c>
      <c r="I37" s="36">
        <f t="shared" si="2"/>
        <v>0.11738891936368623</v>
      </c>
      <c r="J37" s="21"/>
      <c r="K37" s="21"/>
      <c r="L37" s="21"/>
      <c r="M37" s="21"/>
      <c r="N37" s="21"/>
    </row>
    <row r="38" s="37" customFormat="1" ht="12.75" customHeight="1"/>
    <row r="39" s="4" customFormat="1" ht="12" customHeight="1">
      <c r="A39" s="5" t="s">
        <v>33</v>
      </c>
    </row>
    <row r="40" spans="1:13" s="4" customFormat="1" ht="25.5" customHeight="1">
      <c r="A40" s="46" t="s">
        <v>45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25" s="2" customFormat="1" ht="22.5" customHeight="1">
      <c r="A41" s="46" t="s">
        <v>42</v>
      </c>
      <c r="B41" s="46"/>
      <c r="C41" s="46"/>
      <c r="D41" s="46"/>
      <c r="E41" s="46"/>
      <c r="F41" s="46"/>
      <c r="G41" s="46"/>
      <c r="H41" s="46"/>
      <c r="I41" s="46"/>
      <c r="J41" s="38"/>
      <c r="K41" s="38"/>
      <c r="L41" s="38"/>
      <c r="M41" s="38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3" s="2" customFormat="1" ht="12.75" customHeight="1">
      <c r="A42" s="54" t="s">
        <v>34</v>
      </c>
      <c r="B42" s="54"/>
      <c r="C42" s="54"/>
      <c r="D42" s="54"/>
      <c r="E42" s="54"/>
      <c r="F42" s="54"/>
      <c r="G42" s="54"/>
      <c r="H42" s="54"/>
      <c r="I42" s="54"/>
      <c r="J42" s="7"/>
      <c r="K42" s="7"/>
      <c r="L42" s="7"/>
      <c r="M42" s="7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13" s="2" customFormat="1" ht="11.25">
      <c r="A43" s="46" t="s">
        <v>40</v>
      </c>
      <c r="B43" s="46"/>
      <c r="C43" s="46"/>
      <c r="D43" s="46"/>
      <c r="E43" s="46"/>
      <c r="F43" s="46"/>
      <c r="G43" s="46"/>
      <c r="H43" s="46"/>
      <c r="I43" s="46"/>
      <c r="J43" s="8"/>
      <c r="K43" s="8"/>
      <c r="L43" s="8"/>
      <c r="M43" s="8"/>
    </row>
    <row r="44" spans="1:13" s="2" customFormat="1" ht="11.25">
      <c r="A44" s="55" t="s">
        <v>37</v>
      </c>
      <c r="B44" s="55"/>
      <c r="C44" s="55"/>
      <c r="D44" s="55"/>
      <c r="E44" s="55"/>
      <c r="F44" s="55"/>
      <c r="G44" s="55"/>
      <c r="H44" s="55"/>
      <c r="I44" s="55"/>
      <c r="J44" s="3"/>
      <c r="K44" s="3"/>
      <c r="L44" s="3"/>
      <c r="M44" s="3"/>
    </row>
    <row r="45" spans="1:18" s="2" customFormat="1" ht="12" customHeight="1">
      <c r="A45" s="39"/>
      <c r="B45" s="39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1"/>
      <c r="O45" s="1"/>
      <c r="P45" s="1"/>
      <c r="Q45" s="1"/>
      <c r="R45" s="1"/>
    </row>
    <row r="46" spans="1:13" s="2" customFormat="1" ht="11.25" customHeight="1">
      <c r="A46" s="43" t="s">
        <v>38</v>
      </c>
      <c r="B46" s="43"/>
      <c r="C46" s="43"/>
      <c r="D46" s="43"/>
      <c r="E46" s="43"/>
      <c r="F46" s="43"/>
      <c r="G46" s="43"/>
      <c r="H46" s="43"/>
      <c r="I46" s="43"/>
      <c r="J46"/>
      <c r="K46"/>
      <c r="L46"/>
      <c r="M46"/>
    </row>
  </sheetData>
  <sheetProtection/>
  <mergeCells count="15">
    <mergeCell ref="A1:I1"/>
    <mergeCell ref="A3:A4"/>
    <mergeCell ref="J40:M40"/>
    <mergeCell ref="A42:I42"/>
    <mergeCell ref="A43:I43"/>
    <mergeCell ref="A44:I44"/>
    <mergeCell ref="J1:K1"/>
    <mergeCell ref="A46:I46"/>
    <mergeCell ref="N41:Y41"/>
    <mergeCell ref="A41:I41"/>
    <mergeCell ref="B3:C3"/>
    <mergeCell ref="D3:E3"/>
    <mergeCell ref="F3:G3"/>
    <mergeCell ref="H3:I3"/>
    <mergeCell ref="A40:I40"/>
  </mergeCells>
  <printOptions/>
  <pageMargins left="0.7" right="0.7" top="0.75" bottom="0.75" header="0.3" footer="0.3"/>
  <pageSetup fitToHeight="1" fitToWidth="1" horizontalDpi="600" verticalDpi="600" orientation="portrait" paperSize="9" scale="79" r:id="rId1"/>
  <ignoredErrors>
    <ignoredError sqref="F10:G10 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Reimann K (Kim)</dc:creator>
  <cp:keywords/>
  <dc:description/>
  <cp:lastModifiedBy>n310459</cp:lastModifiedBy>
  <cp:lastPrinted>2014-07-18T07:54:52Z</cp:lastPrinted>
  <dcterms:created xsi:type="dcterms:W3CDTF">2009-03-25T09:14:43Z</dcterms:created>
  <dcterms:modified xsi:type="dcterms:W3CDTF">2014-07-22T06:37:01Z</dcterms:modified>
  <cp:category/>
  <cp:version/>
  <cp:contentType/>
  <cp:contentStatus/>
</cp:coreProperties>
</file>