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drawings/drawing23.xml" ContentType="application/vnd.openxmlformats-officedocument.drawingml.chartshapes+xml"/>
  <Override PartName="/xl/charts/chart19.xml" ContentType="application/vnd.openxmlformats-officedocument.drawingml.chart+xml"/>
  <Override PartName="/xl/drawings/drawing24.xml" ContentType="application/vnd.openxmlformats-officedocument.drawingml.chartshapes+xml"/>
  <Override PartName="/xl/charts/chart2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1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2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25" windowWidth="9795" windowHeight="3570" tabRatio="886"/>
  </bookViews>
  <sheets>
    <sheet name="Contents" sheetId="82" r:id="rId1"/>
    <sheet name="Figure 1" sheetId="85" r:id="rId2"/>
    <sheet name="Figure 1 data" sheetId="84" r:id="rId3"/>
    <sheet name="Figure 2" sheetId="52" r:id="rId4"/>
    <sheet name="Figure 2 data" sheetId="53" r:id="rId5"/>
    <sheet name="Figure 3" sheetId="60" r:id="rId6"/>
    <sheet name="Figure 3 data" sheetId="59" r:id="rId7"/>
    <sheet name="Figure 4" sheetId="5" r:id="rId8"/>
    <sheet name="Figure 4 data" sheetId="1" r:id="rId9"/>
    <sheet name="Figure 5" sheetId="63" r:id="rId10"/>
    <sheet name="Figure 5 data" sheetId="2" r:id="rId11"/>
    <sheet name="Figure 6" sheetId="65" r:id="rId12"/>
    <sheet name="Figure 6 data" sheetId="10" r:id="rId13"/>
    <sheet name="Figure 7" sheetId="78" r:id="rId14"/>
    <sheet name="Figure 7 data" sheetId="3" r:id="rId15"/>
    <sheet name="Figure 8a" sheetId="16" r:id="rId16"/>
    <sheet name="Figure 8b" sheetId="17" r:id="rId17"/>
    <sheet name="Figure 8 data" sheetId="14" r:id="rId18"/>
    <sheet name="Figure 14" sheetId="19" r:id="rId19"/>
    <sheet name="Figure 14 data" sheetId="13" r:id="rId20"/>
    <sheet name="Figure 15" sheetId="74" r:id="rId21"/>
    <sheet name="Figure 15 data" sheetId="69" r:id="rId22"/>
    <sheet name="Figure 16" sheetId="22" r:id="rId23"/>
    <sheet name="Figure 16 data" sheetId="21" r:id="rId24"/>
    <sheet name="Figure 17" sheetId="24" r:id="rId25"/>
    <sheet name="Figure 17 data" sheetId="23" r:id="rId26"/>
    <sheet name="Figure 18" sheetId="45" r:id="rId27"/>
  </sheets>
  <definedNames>
    <definedName name="_xlnm.Print_Area" localSheetId="11">'Figure 6'!$A$1:$N$57</definedName>
  </definedNames>
  <calcPr calcId="145621" concurrentCalc="0"/>
</workbook>
</file>

<file path=xl/calcChain.xml><?xml version="1.0" encoding="utf-8"?>
<calcChain xmlns="http://schemas.openxmlformats.org/spreadsheetml/2006/main">
  <c r="B16" i="82" l="1"/>
  <c r="B13" i="82"/>
  <c r="B4" i="82"/>
  <c r="B17" i="82"/>
  <c r="B15" i="82"/>
  <c r="B14" i="82"/>
  <c r="B11" i="82"/>
  <c r="B10" i="82"/>
  <c r="B9" i="82"/>
  <c r="B8" i="82"/>
  <c r="B7" i="82"/>
  <c r="B6" i="82"/>
  <c r="B5" i="82"/>
</calcChain>
</file>

<file path=xl/sharedStrings.xml><?xml version="1.0" encoding="utf-8"?>
<sst xmlns="http://schemas.openxmlformats.org/spreadsheetml/2006/main" count="314" uniqueCount="145">
  <si>
    <t>Figure 2</t>
  </si>
  <si>
    <t>Figure 4</t>
  </si>
  <si>
    <t>Figure 6</t>
  </si>
  <si>
    <t>Household type</t>
  </si>
  <si>
    <t>1 adult</t>
  </si>
  <si>
    <t>2 adults</t>
  </si>
  <si>
    <t>1 adult with children</t>
  </si>
  <si>
    <t>2+ adults with children</t>
  </si>
  <si>
    <t>3+ adults</t>
  </si>
  <si>
    <t>Males</t>
  </si>
  <si>
    <t>Females</t>
  </si>
  <si>
    <t>Age group</t>
  </si>
  <si>
    <t>25-29</t>
  </si>
  <si>
    <t>30-34</t>
  </si>
  <si>
    <t>55-59</t>
  </si>
  <si>
    <t>60-64</t>
  </si>
  <si>
    <t>16-19</t>
  </si>
  <si>
    <t>20-24</t>
  </si>
  <si>
    <t>35-39</t>
  </si>
  <si>
    <t>40-44</t>
  </si>
  <si>
    <t>45-49</t>
  </si>
  <si>
    <t>50-54</t>
  </si>
  <si>
    <t>65-69</t>
  </si>
  <si>
    <t>70-74</t>
  </si>
  <si>
    <t>75-79</t>
  </si>
  <si>
    <t>80-84</t>
  </si>
  <si>
    <t>85-89</t>
  </si>
  <si>
    <t>90+</t>
  </si>
  <si>
    <t>1 adult male</t>
  </si>
  <si>
    <t>1 adult female</t>
  </si>
  <si>
    <t>1 adult, 1+children</t>
  </si>
  <si>
    <t>2+ adults, 1+ children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</si>
  <si>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</si>
  <si>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</si>
  <si>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</si>
  <si>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</si>
  <si>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</si>
  <si>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</si>
  <si>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</si>
  <si>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</si>
  <si>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</si>
  <si>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</si>
  <si>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</si>
  <si>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</si>
  <si>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High migration variant</t>
  </si>
  <si>
    <t>Low migration variant</t>
  </si>
  <si>
    <t>Principal projection</t>
  </si>
  <si>
    <t>Figures</t>
  </si>
  <si>
    <t>2012-based</t>
  </si>
  <si>
    <t>2010-based principal projection</t>
  </si>
  <si>
    <t>2012-based principal projection</t>
  </si>
  <si>
    <t>Household estimates</t>
  </si>
  <si>
    <t>Council area</t>
  </si>
  <si>
    <t>Source</t>
  </si>
  <si>
    <t>Year</t>
  </si>
  <si>
    <t>Number of households</t>
  </si>
  <si>
    <t xml:space="preserve">Year  </t>
  </si>
  <si>
    <t>Number of people</t>
  </si>
  <si>
    <t>1 person</t>
  </si>
  <si>
    <t>2 person</t>
  </si>
  <si>
    <t>Figure 3</t>
  </si>
  <si>
    <t>Figure 5</t>
  </si>
  <si>
    <t>Figure 8a</t>
  </si>
  <si>
    <t>Figure 8b</t>
  </si>
  <si>
    <t>Figure 14</t>
  </si>
  <si>
    <t>Figure 15</t>
  </si>
  <si>
    <t>Figure 16</t>
  </si>
  <si>
    <t>© Crown Copyright 2017</t>
  </si>
  <si>
    <t>Percentage increase since 2014</t>
  </si>
  <si>
    <t>2014-based principal projection</t>
  </si>
  <si>
    <t>2014-based</t>
  </si>
  <si>
    <t>Change (2014 - 2039)</t>
  </si>
  <si>
    <t>Year on year change in population projections - 2014-2039</t>
  </si>
  <si>
    <t>Figure 4: Projected number of households in Scotland by household type, 2014 and 2039</t>
  </si>
  <si>
    <t>Figure 5: Projected number of households in Scotland by age of head of household, 2014 and 2039</t>
  </si>
  <si>
    <t>Figure 6: Projected number of households in Scotland by household type and age of head of household, 2014 and 2039</t>
  </si>
  <si>
    <t>Change (2014-2039)</t>
  </si>
  <si>
    <t>3+ person</t>
  </si>
  <si>
    <t>Footnote</t>
  </si>
  <si>
    <t>Source: Scotland's census data.</t>
  </si>
  <si>
    <t>Sorted by number of households in 2014 (lowest highest)</t>
  </si>
  <si>
    <t>Sorted by percentage change (lowest to highest)</t>
  </si>
  <si>
    <t>Sorted by principal projection percentage change 2014-2039 (lowest to highest)</t>
  </si>
  <si>
    <t>SCOTLAND</t>
  </si>
  <si>
    <t>Scotland</t>
  </si>
  <si>
    <t>Inverclyde</t>
  </si>
  <si>
    <t>Orkney Islands</t>
  </si>
  <si>
    <t>Shetland Islands</t>
  </si>
  <si>
    <t>North Ayrshire</t>
  </si>
  <si>
    <t>Clackmannanshire</t>
  </si>
  <si>
    <t>Midlothian</t>
  </si>
  <si>
    <t>West Dunbartonshire</t>
  </si>
  <si>
    <t>East Renfrewshire</t>
  </si>
  <si>
    <t>East Ayrshire</t>
  </si>
  <si>
    <t>Stirling</t>
  </si>
  <si>
    <t>South Ayrshire</t>
  </si>
  <si>
    <t>Scottish Borders</t>
  </si>
  <si>
    <t>Moray</t>
  </si>
  <si>
    <t>North Lanarkshire</t>
  </si>
  <si>
    <t>East Lothian</t>
  </si>
  <si>
    <t>Angus</t>
  </si>
  <si>
    <t>East Dunbartonshire</t>
  </si>
  <si>
    <t>Fife</t>
  </si>
  <si>
    <t>Highland</t>
  </si>
  <si>
    <t>Renfrewshire</t>
  </si>
  <si>
    <t>South Lanarkshire</t>
  </si>
  <si>
    <t>Dundee City</t>
  </si>
  <si>
    <t>Falkirk</t>
  </si>
  <si>
    <t>West Lothian</t>
  </si>
  <si>
    <t>Glasgow City</t>
  </si>
  <si>
    <t>Aberdeen City</t>
  </si>
  <si>
    <t>Aberdeenshire</t>
  </si>
  <si>
    <t>Na h-Eileanan Siar</t>
  </si>
  <si>
    <t>Argyll and Bute</t>
  </si>
  <si>
    <t>Dumfries and Galloway</t>
  </si>
  <si>
    <t>Perth and Kinross</t>
  </si>
  <si>
    <t xml:space="preserve">City of Edinburgh </t>
  </si>
  <si>
    <t>Figure 17</t>
  </si>
  <si>
    <t>Figure 18</t>
  </si>
  <si>
    <t>60+</t>
  </si>
  <si>
    <t>Sorted by 2014-based households percentage change (lowest to highest)</t>
  </si>
  <si>
    <t>Households</t>
  </si>
  <si>
    <t>Populations</t>
  </si>
  <si>
    <t>Figure 16: Principal, low and high migration variants, 2014-based household and population projections for Scotland</t>
  </si>
  <si>
    <t>Figure 7: Projected percentage of people living alone in 2014 and 2039, by age and gender</t>
  </si>
  <si>
    <t>Figure 18: Flow diagram of the method used to produce household projections</t>
  </si>
  <si>
    <t>Figure 7</t>
  </si>
  <si>
    <t>Figure 1</t>
  </si>
  <si>
    <t>Figure 1: Projected number of households in Scotland, 2014 to 2039</t>
  </si>
  <si>
    <t>Age group of head of household</t>
  </si>
  <si>
    <t>Year on year change in household projections - 2014-2039</t>
  </si>
  <si>
    <t>Low migration population projection</t>
  </si>
  <si>
    <t>Principal population projection</t>
  </si>
  <si>
    <t>High migration population projection</t>
  </si>
  <si>
    <t>Low migration households projection</t>
  </si>
  <si>
    <t>Principal households projection</t>
  </si>
  <si>
    <t>High migration households projection</t>
  </si>
  <si>
    <t>Figure 3: Change in household types in Scotland, 1961 to 2011</t>
  </si>
  <si>
    <t>Figure 8: Projected number of households by council area, 2014 and 2039</t>
  </si>
  <si>
    <t>Projected percentage change in the number of households by council area, 2014 to 2039</t>
  </si>
  <si>
    <t>Figure 15: Projected percentage change in the number of households and population by council area; 2012- and 2014-based household and population projections</t>
  </si>
  <si>
    <t>Figure 17: Projected percentage change in households, principal, low and high migration variant projections, by council area, 2014 to 2039</t>
  </si>
  <si>
    <t>Household Projections for Scotland, 2014-based</t>
  </si>
  <si>
    <t>Figure 2: Projected change in the number of households and population in Scotland 2014 to 2039</t>
  </si>
  <si>
    <t>Figure 14: Comparison with previous household principal projections (2010-, 2012- and 2014-based) and household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</si>
</sst>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#,##0_);;&quot;- &quot;_);@_)\ "/>
    <numFmt numFmtId="166" formatCode="_(General"/>
    <numFmt numFmtId="167" formatCode="_-* #,##0_-;\-* #,##0_-;_-* &quot;-&quot;??_-;_-@_-"/>
  </numFmts>
  <fonts count="4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10"/>
      <name val="MS Sans Serif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Helv"/>
    </font>
    <font>
      <sz val="11"/>
      <color theme="1"/>
      <name val="Arial"/>
      <family val="2"/>
    </font>
    <font>
      <b/>
      <sz val="16"/>
      <name val="Arial"/>
      <family val="2"/>
    </font>
    <font>
      <sz val="10"/>
      <name val="Tahoma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indexed="8"/>
      <name val="Arial"/>
      <family val="2"/>
    </font>
    <font>
      <b/>
      <sz val="10"/>
      <name val="MS Sans Serif"/>
      <family val="2"/>
    </font>
    <font>
      <sz val="11"/>
      <name val="Arial"/>
      <family val="2"/>
    </font>
    <font>
      <b/>
      <sz val="8"/>
      <color indexed="8"/>
      <name val="Arial"/>
      <family val="2"/>
    </font>
    <font>
      <u/>
      <sz val="11"/>
      <color theme="10"/>
      <name val="Calibri"/>
      <family val="2"/>
    </font>
    <font>
      <u/>
      <sz val="8"/>
      <color indexed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164" fontId="11" fillId="0" borderId="0"/>
    <xf numFmtId="0" fontId="16" fillId="0" borderId="0"/>
    <xf numFmtId="0" fontId="16" fillId="0" borderId="0"/>
    <xf numFmtId="0" fontId="21" fillId="0" borderId="0"/>
    <xf numFmtId="3" fontId="10" fillId="0" borderId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/>
    <xf numFmtId="0" fontId="11" fillId="0" borderId="0">
      <alignment horizontal="center" vertical="center" wrapText="1"/>
    </xf>
    <xf numFmtId="0" fontId="11" fillId="0" borderId="0">
      <alignment horizontal="left" vertical="center" wrapText="1"/>
    </xf>
    <xf numFmtId="0" fontId="11" fillId="0" borderId="0">
      <alignment horizontal="right"/>
    </xf>
    <xf numFmtId="0" fontId="9" fillId="0" borderId="0"/>
    <xf numFmtId="9" fontId="25" fillId="0" borderId="0" applyFont="0" applyFill="0" applyBorder="0" applyAlignment="0" applyProtection="0"/>
    <xf numFmtId="0" fontId="26" fillId="0" borderId="0">
      <alignment horizontal="left"/>
    </xf>
    <xf numFmtId="0" fontId="11" fillId="0" borderId="0">
      <alignment horizontal="left"/>
    </xf>
    <xf numFmtId="0" fontId="8" fillId="0" borderId="0"/>
    <xf numFmtId="0" fontId="7" fillId="0" borderId="0"/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3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4" fontId="11" fillId="0" borderId="0"/>
    <xf numFmtId="3" fontId="6" fillId="0" borderId="0"/>
    <xf numFmtId="0" fontId="6" fillId="0" borderId="0"/>
    <xf numFmtId="0" fontId="5" fillId="0" borderId="0"/>
    <xf numFmtId="164" fontId="11" fillId="0" borderId="0"/>
    <xf numFmtId="0" fontId="6" fillId="0" borderId="0"/>
    <xf numFmtId="0" fontId="6" fillId="0" borderId="0"/>
    <xf numFmtId="0" fontId="21" fillId="0" borderId="0"/>
    <xf numFmtId="164" fontId="11" fillId="0" borderId="0"/>
    <xf numFmtId="0" fontId="1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165" fontId="36" fillId="0" borderId="13" applyFill="0" applyBorder="0" applyProtection="0">
      <alignment horizontal="right"/>
    </xf>
    <xf numFmtId="0" fontId="37" fillId="0" borderId="0" applyNumberFormat="0" applyFill="0" applyBorder="0" applyProtection="0">
      <alignment horizontal="center" vertical="center" wrapText="1"/>
    </xf>
    <xf numFmtId="1" fontId="38" fillId="0" borderId="0" applyNumberFormat="0" applyFill="0" applyBorder="0" applyProtection="0">
      <alignment horizontal="right" vertical="top"/>
    </xf>
    <xf numFmtId="166" fontId="36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 vertical="top"/>
    </xf>
    <xf numFmtId="0" fontId="39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44">
    <xf numFmtId="0" fontId="0" fillId="0" borderId="0" xfId="0"/>
    <xf numFmtId="0" fontId="0" fillId="2" borderId="0" xfId="0" applyFill="1" applyBorder="1"/>
    <xf numFmtId="0" fontId="0" fillId="3" borderId="0" xfId="0" applyFill="1"/>
    <xf numFmtId="0" fontId="0" fillId="0" borderId="0" xfId="0" applyBorder="1"/>
    <xf numFmtId="0" fontId="0" fillId="0" borderId="0" xfId="0"/>
    <xf numFmtId="0" fontId="12" fillId="3" borderId="0" xfId="0" applyFont="1" applyFill="1"/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167" fontId="0" fillId="3" borderId="11" xfId="50" applyNumberFormat="1" applyFont="1" applyFill="1" applyBorder="1"/>
    <xf numFmtId="0" fontId="3" fillId="3" borderId="3" xfId="0" applyFont="1" applyFill="1" applyBorder="1" applyAlignment="1">
      <alignment horizontal="center"/>
    </xf>
    <xf numFmtId="167" fontId="0" fillId="3" borderId="6" xfId="50" applyNumberFormat="1" applyFont="1" applyFill="1" applyBorder="1"/>
    <xf numFmtId="0" fontId="15" fillId="3" borderId="0" xfId="0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167" fontId="0" fillId="3" borderId="7" xfId="50" applyNumberFormat="1" applyFont="1" applyFill="1" applyBorder="1"/>
    <xf numFmtId="0" fontId="7" fillId="3" borderId="0" xfId="17" applyFill="1"/>
    <xf numFmtId="0" fontId="20" fillId="3" borderId="1" xfId="17" applyFont="1" applyFill="1" applyBorder="1"/>
    <xf numFmtId="0" fontId="13" fillId="3" borderId="15" xfId="17" applyFont="1" applyFill="1" applyBorder="1" applyAlignment="1">
      <alignment horizontal="center" vertical="center"/>
    </xf>
    <xf numFmtId="0" fontId="20" fillId="3" borderId="15" xfId="17" applyFont="1" applyFill="1" applyBorder="1" applyAlignment="1">
      <alignment horizontal="center"/>
    </xf>
    <xf numFmtId="0" fontId="20" fillId="3" borderId="2" xfId="17" applyFont="1" applyFill="1" applyBorder="1" applyAlignment="1">
      <alignment horizontal="center"/>
    </xf>
    <xf numFmtId="0" fontId="20" fillId="3" borderId="5" xfId="17" applyFont="1" applyFill="1" applyBorder="1"/>
    <xf numFmtId="3" fontId="7" fillId="3" borderId="10" xfId="17" applyNumberFormat="1" applyFill="1" applyBorder="1"/>
    <xf numFmtId="3" fontId="7" fillId="3" borderId="13" xfId="17" applyNumberFormat="1" applyFill="1" applyBorder="1"/>
    <xf numFmtId="3" fontId="7" fillId="3" borderId="0" xfId="17" applyNumberFormat="1" applyFill="1" applyBorder="1"/>
    <xf numFmtId="3" fontId="7" fillId="3" borderId="6" xfId="17" applyNumberFormat="1" applyFill="1" applyBorder="1"/>
    <xf numFmtId="0" fontId="20" fillId="3" borderId="4" xfId="17" applyFont="1" applyFill="1" applyBorder="1"/>
    <xf numFmtId="10" fontId="7" fillId="3" borderId="12" xfId="17" applyNumberFormat="1" applyFill="1" applyBorder="1"/>
    <xf numFmtId="10" fontId="7" fillId="3" borderId="14" xfId="17" applyNumberFormat="1" applyFill="1" applyBorder="1"/>
    <xf numFmtId="10" fontId="7" fillId="3" borderId="7" xfId="17" applyNumberFormat="1" applyFill="1" applyBorder="1"/>
    <xf numFmtId="3" fontId="7" fillId="3" borderId="11" xfId="17" applyNumberFormat="1" applyFill="1" applyBorder="1"/>
    <xf numFmtId="0" fontId="7" fillId="3" borderId="0" xfId="17" applyNumberFormat="1" applyFill="1"/>
    <xf numFmtId="0" fontId="13" fillId="3" borderId="0" xfId="17" applyFont="1" applyFill="1" applyBorder="1" applyAlignment="1">
      <alignment horizontal="center" vertical="center"/>
    </xf>
    <xf numFmtId="0" fontId="0" fillId="3" borderId="0" xfId="0" applyFill="1" applyAlignment="1"/>
    <xf numFmtId="0" fontId="13" fillId="3" borderId="1" xfId="34" applyFont="1" applyFill="1" applyBorder="1" applyAlignment="1">
      <alignment horizontal="center" vertical="top"/>
    </xf>
    <xf numFmtId="0" fontId="13" fillId="3" borderId="15" xfId="34" applyFont="1" applyFill="1" applyBorder="1" applyAlignment="1">
      <alignment horizontal="center" vertical="top"/>
    </xf>
    <xf numFmtId="0" fontId="13" fillId="3" borderId="2" xfId="34" applyFont="1" applyFill="1" applyBorder="1" applyAlignment="1">
      <alignment horizontal="center" vertical="top"/>
    </xf>
    <xf numFmtId="0" fontId="6" fillId="3" borderId="0" xfId="34" applyFill="1" applyAlignment="1"/>
    <xf numFmtId="0" fontId="6" fillId="3" borderId="3" xfId="34" applyFont="1" applyFill="1" applyBorder="1" applyAlignment="1">
      <alignment horizontal="center" vertical="top"/>
    </xf>
    <xf numFmtId="9" fontId="27" fillId="3" borderId="0" xfId="22" applyFont="1" applyFill="1" applyBorder="1" applyAlignment="1">
      <alignment horizontal="center" vertical="top"/>
    </xf>
    <xf numFmtId="9" fontId="27" fillId="3" borderId="6" xfId="22" applyFont="1" applyFill="1" applyBorder="1" applyAlignment="1">
      <alignment horizontal="center" vertical="top"/>
    </xf>
    <xf numFmtId="0" fontId="6" fillId="3" borderId="0" xfId="34" applyFill="1"/>
    <xf numFmtId="3" fontId="27" fillId="3" borderId="3" xfId="34" applyNumberFormat="1" applyFont="1" applyFill="1" applyBorder="1" applyAlignment="1">
      <alignment horizontal="center" vertical="top"/>
    </xf>
    <xf numFmtId="3" fontId="27" fillId="3" borderId="4" xfId="34" applyNumberFormat="1" applyFont="1" applyFill="1" applyBorder="1" applyAlignment="1">
      <alignment horizontal="center" vertical="top"/>
    </xf>
    <xf numFmtId="9" fontId="27" fillId="3" borderId="14" xfId="22" applyFont="1" applyFill="1" applyBorder="1" applyAlignment="1">
      <alignment horizontal="center" vertical="top"/>
    </xf>
    <xf numFmtId="9" fontId="27" fillId="3" borderId="7" xfId="22" applyFont="1" applyFill="1" applyBorder="1" applyAlignment="1">
      <alignment horizontal="center" vertical="top"/>
    </xf>
    <xf numFmtId="3" fontId="27" fillId="3" borderId="0" xfId="34" applyNumberFormat="1" applyFont="1" applyFill="1" applyBorder="1"/>
    <xf numFmtId="9" fontId="27" fillId="3" borderId="0" xfId="22" applyFont="1" applyFill="1" applyBorder="1"/>
    <xf numFmtId="3" fontId="33" fillId="3" borderId="0" xfId="34" applyNumberFormat="1" applyFont="1" applyFill="1" applyBorder="1"/>
    <xf numFmtId="9" fontId="6" fillId="3" borderId="0" xfId="22" applyFill="1"/>
    <xf numFmtId="0" fontId="13" fillId="3" borderId="1" xfId="0" applyFont="1" applyFill="1" applyBorder="1"/>
    <xf numFmtId="0" fontId="13" fillId="3" borderId="8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0" fillId="3" borderId="3" xfId="0" applyFill="1" applyBorder="1"/>
    <xf numFmtId="3" fontId="14" fillId="3" borderId="10" xfId="0" applyNumberFormat="1" applyFont="1" applyFill="1" applyBorder="1"/>
    <xf numFmtId="3" fontId="14" fillId="3" borderId="11" xfId="0" applyNumberFormat="1" applyFont="1" applyFill="1" applyBorder="1"/>
    <xf numFmtId="3" fontId="14" fillId="3" borderId="9" xfId="0" applyNumberFormat="1" applyFont="1" applyFill="1" applyBorder="1"/>
    <xf numFmtId="3" fontId="14" fillId="3" borderId="6" xfId="0" applyNumberFormat="1" applyFont="1" applyFill="1" applyBorder="1"/>
    <xf numFmtId="0" fontId="0" fillId="3" borderId="4" xfId="0" applyFill="1" applyBorder="1"/>
    <xf numFmtId="3" fontId="14" fillId="3" borderId="12" xfId="0" applyNumberFormat="1" applyFont="1" applyFill="1" applyBorder="1"/>
    <xf numFmtId="3" fontId="14" fillId="3" borderId="7" xfId="0" applyNumberFormat="1" applyFont="1" applyFill="1" applyBorder="1"/>
    <xf numFmtId="3" fontId="0" fillId="3" borderId="0" xfId="0" applyNumberFormat="1" applyFill="1"/>
    <xf numFmtId="3" fontId="15" fillId="3" borderId="0" xfId="0" applyNumberFormat="1" applyFont="1" applyFill="1" applyAlignment="1">
      <alignment horizontal="right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right"/>
    </xf>
    <xf numFmtId="3" fontId="0" fillId="3" borderId="11" xfId="0" applyNumberFormat="1" applyFill="1" applyBorder="1" applyAlignment="1">
      <alignment horizontal="right"/>
    </xf>
    <xf numFmtId="3" fontId="4" fillId="3" borderId="9" xfId="0" applyNumberFormat="1" applyFont="1" applyFill="1" applyBorder="1" applyAlignment="1">
      <alignment horizontal="right"/>
    </xf>
    <xf numFmtId="3" fontId="0" fillId="3" borderId="6" xfId="0" applyNumberFormat="1" applyFill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right"/>
    </xf>
    <xf numFmtId="3" fontId="0" fillId="3" borderId="7" xfId="0" applyNumberFormat="1" applyFill="1" applyBorder="1" applyAlignment="1">
      <alignment horizontal="right"/>
    </xf>
    <xf numFmtId="0" fontId="14" fillId="3" borderId="0" xfId="0" applyFont="1" applyFill="1"/>
    <xf numFmtId="0" fontId="13" fillId="3" borderId="0" xfId="0" applyFont="1" applyFill="1"/>
    <xf numFmtId="0" fontId="0" fillId="3" borderId="0" xfId="0" applyFill="1" applyBorder="1"/>
    <xf numFmtId="0" fontId="0" fillId="3" borderId="5" xfId="0" applyFill="1" applyBorder="1"/>
    <xf numFmtId="0" fontId="13" fillId="3" borderId="0" xfId="0" applyFont="1" applyFill="1" applyBorder="1" applyAlignment="1">
      <alignment horizontal="center"/>
    </xf>
    <xf numFmtId="0" fontId="13" fillId="3" borderId="4" xfId="0" applyFont="1" applyFill="1" applyBorder="1"/>
    <xf numFmtId="0" fontId="13" fillId="3" borderId="9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left"/>
    </xf>
    <xf numFmtId="3" fontId="4" fillId="3" borderId="10" xfId="0" applyNumberFormat="1" applyFont="1" applyFill="1" applyBorder="1" applyAlignment="1">
      <alignment horizontal="right" vertical="center"/>
    </xf>
    <xf numFmtId="3" fontId="0" fillId="3" borderId="13" xfId="0" applyNumberFormat="1" applyFill="1" applyBorder="1" applyAlignment="1">
      <alignment horizontal="right"/>
    </xf>
    <xf numFmtId="3" fontId="0" fillId="3" borderId="13" xfId="0" applyNumberFormat="1" applyFill="1" applyBorder="1"/>
    <xf numFmtId="3" fontId="0" fillId="3" borderId="11" xfId="0" applyNumberFormat="1" applyFill="1" applyBorder="1"/>
    <xf numFmtId="3" fontId="0" fillId="3" borderId="0" xfId="0" applyNumberFormat="1" applyFill="1" applyBorder="1"/>
    <xf numFmtId="0" fontId="14" fillId="3" borderId="3" xfId="0" applyFont="1" applyFill="1" applyBorder="1" applyAlignment="1">
      <alignment horizontal="left"/>
    </xf>
    <xf numFmtId="3" fontId="4" fillId="3" borderId="9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/>
    <xf numFmtId="3" fontId="4" fillId="3" borderId="6" xfId="0" applyNumberFormat="1" applyFont="1" applyFill="1" applyBorder="1"/>
    <xf numFmtId="3" fontId="0" fillId="3" borderId="0" xfId="0" applyNumberFormat="1" applyFill="1" applyBorder="1" applyAlignment="1">
      <alignment horizontal="right"/>
    </xf>
    <xf numFmtId="3" fontId="0" fillId="3" borderId="6" xfId="0" applyNumberFormat="1" applyFill="1" applyBorder="1"/>
    <xf numFmtId="0" fontId="4" fillId="3" borderId="4" xfId="0" applyFont="1" applyFill="1" applyBorder="1" applyAlignment="1">
      <alignment horizontal="left"/>
    </xf>
    <xf numFmtId="3" fontId="0" fillId="3" borderId="12" xfId="0" applyNumberFormat="1" applyFill="1" applyBorder="1" applyAlignment="1">
      <alignment horizontal="right"/>
    </xf>
    <xf numFmtId="3" fontId="4" fillId="3" borderId="14" xfId="0" applyNumberFormat="1" applyFont="1" applyFill="1" applyBorder="1"/>
    <xf numFmtId="3" fontId="4" fillId="3" borderId="7" xfId="0" applyNumberFormat="1" applyFont="1" applyFill="1" applyBorder="1"/>
    <xf numFmtId="0" fontId="14" fillId="3" borderId="12" xfId="0" applyFont="1" applyFill="1" applyBorder="1" applyAlignment="1">
      <alignment horizontal="left"/>
    </xf>
    <xf numFmtId="3" fontId="4" fillId="3" borderId="12" xfId="0" applyNumberFormat="1" applyFont="1" applyFill="1" applyBorder="1" applyAlignment="1">
      <alignment horizontal="right" vertical="center"/>
    </xf>
    <xf numFmtId="3" fontId="0" fillId="3" borderId="14" xfId="0" applyNumberFormat="1" applyFill="1" applyBorder="1" applyAlignment="1">
      <alignment horizontal="right"/>
    </xf>
    <xf numFmtId="3" fontId="0" fillId="3" borderId="14" xfId="0" applyNumberFormat="1" applyFill="1" applyBorder="1"/>
    <xf numFmtId="3" fontId="0" fillId="3" borderId="7" xfId="0" applyNumberFormat="1" applyFill="1" applyBorder="1"/>
    <xf numFmtId="0" fontId="13" fillId="3" borderId="5" xfId="0" applyFont="1" applyFill="1" applyBorder="1"/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9" fontId="0" fillId="3" borderId="10" xfId="0" applyNumberFormat="1" applyFill="1" applyBorder="1"/>
    <xf numFmtId="9" fontId="0" fillId="3" borderId="11" xfId="0" applyNumberFormat="1" applyFill="1" applyBorder="1"/>
    <xf numFmtId="9" fontId="0" fillId="3" borderId="9" xfId="0" applyNumberFormat="1" applyFill="1" applyBorder="1"/>
    <xf numFmtId="9" fontId="0" fillId="3" borderId="6" xfId="0" applyNumberFormat="1" applyFill="1" applyBorder="1"/>
    <xf numFmtId="9" fontId="0" fillId="3" borderId="12" xfId="0" applyNumberFormat="1" applyFill="1" applyBorder="1"/>
    <xf numFmtId="9" fontId="0" fillId="3" borderId="7" xfId="0" applyNumberFormat="1" applyFill="1" applyBorder="1"/>
    <xf numFmtId="0" fontId="12" fillId="3" borderId="0" xfId="0" applyFont="1" applyFill="1" applyAlignment="1">
      <alignment horizontal="left"/>
    </xf>
    <xf numFmtId="0" fontId="6" fillId="3" borderId="0" xfId="0" applyFont="1" applyFill="1"/>
    <xf numFmtId="0" fontId="13" fillId="3" borderId="1" xfId="0" applyFont="1" applyFill="1" applyBorder="1" applyAlignment="1">
      <alignment vertical="top"/>
    </xf>
    <xf numFmtId="0" fontId="13" fillId="3" borderId="15" xfId="0" applyFont="1" applyFill="1" applyBorder="1" applyAlignment="1">
      <alignment horizontal="center" vertical="top"/>
    </xf>
    <xf numFmtId="0" fontId="13" fillId="3" borderId="2" xfId="0" applyFont="1" applyFill="1" applyBorder="1" applyAlignment="1">
      <alignment horizontal="center" vertical="top"/>
    </xf>
    <xf numFmtId="0" fontId="13" fillId="3" borderId="8" xfId="0" applyFont="1" applyFill="1" applyBorder="1" applyAlignment="1">
      <alignment vertical="top"/>
    </xf>
    <xf numFmtId="0" fontId="13" fillId="3" borderId="1" xfId="0" applyFont="1" applyFill="1" applyBorder="1" applyAlignment="1">
      <alignment horizontal="center" vertical="top" wrapText="1"/>
    </xf>
    <xf numFmtId="0" fontId="31" fillId="3" borderId="5" xfId="0" quotePrefix="1" applyNumberFormat="1" applyFont="1" applyFill="1" applyBorder="1"/>
    <xf numFmtId="3" fontId="13" fillId="3" borderId="13" xfId="0" applyNumberFormat="1" applyFont="1" applyFill="1" applyBorder="1"/>
    <xf numFmtId="3" fontId="13" fillId="3" borderId="11" xfId="0" applyNumberFormat="1" applyFont="1" applyFill="1" applyBorder="1"/>
    <xf numFmtId="0" fontId="6" fillId="3" borderId="10" xfId="0" quotePrefix="1" applyNumberFormat="1" applyFont="1" applyFill="1" applyBorder="1"/>
    <xf numFmtId="9" fontId="0" fillId="3" borderId="5" xfId="0" applyNumberFormat="1" applyFill="1" applyBorder="1"/>
    <xf numFmtId="0" fontId="0" fillId="3" borderId="3" xfId="0" quotePrefix="1" applyNumberFormat="1" applyFill="1" applyBorder="1"/>
    <xf numFmtId="0" fontId="6" fillId="3" borderId="9" xfId="0" quotePrefix="1" applyNumberFormat="1" applyFont="1" applyFill="1" applyBorder="1"/>
    <xf numFmtId="9" fontId="0" fillId="3" borderId="3" xfId="0" applyNumberFormat="1" applyFill="1" applyBorder="1"/>
    <xf numFmtId="0" fontId="32" fillId="3" borderId="9" xfId="0" quotePrefix="1" applyNumberFormat="1" applyFont="1" applyFill="1" applyBorder="1"/>
    <xf numFmtId="9" fontId="6" fillId="3" borderId="3" xfId="0" applyNumberFormat="1" applyFont="1" applyFill="1" applyBorder="1"/>
    <xf numFmtId="0" fontId="13" fillId="3" borderId="9" xfId="0" quotePrefix="1" applyNumberFormat="1" applyFont="1" applyFill="1" applyBorder="1"/>
    <xf numFmtId="9" fontId="13" fillId="3" borderId="3" xfId="0" applyNumberFormat="1" applyFont="1" applyFill="1" applyBorder="1"/>
    <xf numFmtId="0" fontId="0" fillId="3" borderId="4" xfId="0" quotePrefix="1" applyNumberFormat="1" applyFill="1" applyBorder="1"/>
    <xf numFmtId="3" fontId="0" fillId="3" borderId="12" xfId="0" applyNumberFormat="1" applyFill="1" applyBorder="1"/>
    <xf numFmtId="0" fontId="6" fillId="3" borderId="4" xfId="0" quotePrefix="1" applyNumberFormat="1" applyFont="1" applyFill="1" applyBorder="1"/>
    <xf numFmtId="9" fontId="0" fillId="3" borderId="4" xfId="0" applyNumberFormat="1" applyFill="1" applyBorder="1"/>
    <xf numFmtId="0" fontId="13" fillId="3" borderId="1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0" fillId="3" borderId="5" xfId="0" applyFont="1" applyFill="1" applyBorder="1"/>
    <xf numFmtId="3" fontId="10" fillId="3" borderId="13" xfId="0" applyNumberFormat="1" applyFont="1" applyFill="1" applyBorder="1"/>
    <xf numFmtId="3" fontId="10" fillId="3" borderId="0" xfId="0" applyNumberFormat="1" applyFont="1" applyFill="1" applyBorder="1"/>
    <xf numFmtId="0" fontId="14" fillId="3" borderId="0" xfId="0" applyFont="1" applyFill="1" applyBorder="1"/>
    <xf numFmtId="0" fontId="14" fillId="3" borderId="11" xfId="0" applyFont="1" applyFill="1" applyBorder="1"/>
    <xf numFmtId="3" fontId="14" fillId="3" borderId="0" xfId="0" applyNumberFormat="1" applyFont="1" applyFill="1"/>
    <xf numFmtId="0" fontId="6" fillId="3" borderId="3" xfId="0" applyFont="1" applyFill="1" applyBorder="1"/>
    <xf numFmtId="0" fontId="0" fillId="3" borderId="6" xfId="0" applyFill="1" applyBorder="1"/>
    <xf numFmtId="0" fontId="10" fillId="3" borderId="4" xfId="0" applyFont="1" applyFill="1" applyBorder="1"/>
    <xf numFmtId="3" fontId="10" fillId="3" borderId="14" xfId="0" applyNumberFormat="1" applyFont="1" applyFill="1" applyBorder="1"/>
    <xf numFmtId="0" fontId="18" fillId="3" borderId="0" xfId="0" applyFont="1" applyFill="1"/>
    <xf numFmtId="0" fontId="13" fillId="3" borderId="0" xfId="4" applyFont="1" applyFill="1" applyAlignment="1">
      <alignment horizontal="left"/>
    </xf>
    <xf numFmtId="0" fontId="23" fillId="3" borderId="0" xfId="4" applyFont="1" applyFill="1"/>
    <xf numFmtId="0" fontId="20" fillId="3" borderId="1" xfId="4" applyFont="1" applyFill="1" applyBorder="1" applyAlignment="1"/>
    <xf numFmtId="0" fontId="13" fillId="3" borderId="1" xfId="4" applyFont="1" applyFill="1" applyBorder="1" applyAlignment="1">
      <alignment horizontal="center" wrapText="1"/>
    </xf>
    <xf numFmtId="0" fontId="5" fillId="3" borderId="3" xfId="4" applyFont="1" applyFill="1" applyBorder="1"/>
    <xf numFmtId="9" fontId="5" fillId="3" borderId="3" xfId="4" applyNumberFormat="1" applyFont="1" applyFill="1" applyBorder="1"/>
    <xf numFmtId="9" fontId="5" fillId="3" borderId="6" xfId="4" applyNumberFormat="1" applyFont="1" applyFill="1" applyBorder="1"/>
    <xf numFmtId="9" fontId="6" fillId="3" borderId="5" xfId="4" quotePrefix="1" applyNumberFormat="1" applyFont="1" applyFill="1" applyBorder="1"/>
    <xf numFmtId="9" fontId="6" fillId="3" borderId="3" xfId="4" quotePrefix="1" applyNumberFormat="1" applyFont="1" applyFill="1" applyBorder="1"/>
    <xf numFmtId="0" fontId="20" fillId="3" borderId="3" xfId="4" applyFont="1" applyFill="1" applyBorder="1"/>
    <xf numFmtId="9" fontId="20" fillId="3" borderId="3" xfId="4" applyNumberFormat="1" applyFont="1" applyFill="1" applyBorder="1"/>
    <xf numFmtId="9" fontId="20" fillId="3" borderId="6" xfId="4" applyNumberFormat="1" applyFont="1" applyFill="1" applyBorder="1"/>
    <xf numFmtId="9" fontId="13" fillId="3" borderId="3" xfId="4" quotePrefix="1" applyNumberFormat="1" applyFont="1" applyFill="1" applyBorder="1"/>
    <xf numFmtId="0" fontId="5" fillId="3" borderId="4" xfId="4" applyFont="1" applyFill="1" applyBorder="1"/>
    <xf numFmtId="9" fontId="5" fillId="3" borderId="4" xfId="4" applyNumberFormat="1" applyFont="1" applyFill="1" applyBorder="1"/>
    <xf numFmtId="9" fontId="5" fillId="3" borderId="7" xfId="4" applyNumberFormat="1" applyFont="1" applyFill="1" applyBorder="1"/>
    <xf numFmtId="9" fontId="6" fillId="3" borderId="4" xfId="4" quotePrefix="1" applyNumberFormat="1" applyFont="1" applyFill="1" applyBorder="1"/>
    <xf numFmtId="0" fontId="13" fillId="3" borderId="0" xfId="2" applyNumberFormat="1" applyFont="1" applyFill="1" applyBorder="1"/>
    <xf numFmtId="0" fontId="17" fillId="3" borderId="0" xfId="0" applyFont="1" applyFill="1"/>
    <xf numFmtId="0" fontId="1" fillId="3" borderId="5" xfId="0" applyFont="1" applyFill="1" applyBorder="1"/>
    <xf numFmtId="3" fontId="6" fillId="3" borderId="10" xfId="2" applyNumberFormat="1" applyFont="1" applyFill="1" applyBorder="1"/>
    <xf numFmtId="3" fontId="6" fillId="3" borderId="13" xfId="0" applyNumberFormat="1" applyFont="1" applyFill="1" applyBorder="1"/>
    <xf numFmtId="3" fontId="6" fillId="3" borderId="13" xfId="2" applyNumberFormat="1" applyFont="1" applyFill="1" applyBorder="1"/>
    <xf numFmtId="3" fontId="6" fillId="3" borderId="11" xfId="0" applyNumberFormat="1" applyFont="1" applyFill="1" applyBorder="1"/>
    <xf numFmtId="3" fontId="13" fillId="3" borderId="0" xfId="0" applyNumberFormat="1" applyFont="1" applyFill="1" applyBorder="1"/>
    <xf numFmtId="0" fontId="13" fillId="3" borderId="0" xfId="0" applyFont="1" applyFill="1" applyBorder="1"/>
    <xf numFmtId="0" fontId="1" fillId="3" borderId="3" xfId="2" applyNumberFormat="1" applyFont="1" applyFill="1" applyBorder="1"/>
    <xf numFmtId="3" fontId="6" fillId="3" borderId="9" xfId="0" applyNumberFormat="1" applyFont="1" applyFill="1" applyBorder="1"/>
    <xf numFmtId="3" fontId="6" fillId="3" borderId="0" xfId="0" applyNumberFormat="1" applyFont="1" applyFill="1" applyBorder="1"/>
    <xf numFmtId="3" fontId="6" fillId="3" borderId="6" xfId="0" applyNumberFormat="1" applyFont="1" applyFill="1" applyBorder="1"/>
    <xf numFmtId="0" fontId="6" fillId="3" borderId="0" xfId="0" applyFont="1" applyFill="1" applyBorder="1"/>
    <xf numFmtId="0" fontId="1" fillId="3" borderId="4" xfId="2" applyNumberFormat="1" applyFont="1" applyFill="1" applyBorder="1"/>
    <xf numFmtId="3" fontId="6" fillId="3" borderId="12" xfId="0" applyNumberFormat="1" applyFont="1" applyFill="1" applyBorder="1"/>
    <xf numFmtId="3" fontId="6" fillId="3" borderId="14" xfId="0" applyNumberFormat="1" applyFont="1" applyFill="1" applyBorder="1"/>
    <xf numFmtId="3" fontId="6" fillId="3" borderId="7" xfId="0" applyNumberFormat="1" applyFont="1" applyFill="1" applyBorder="1"/>
    <xf numFmtId="0" fontId="1" fillId="3" borderId="3" xfId="0" applyFont="1" applyFill="1" applyBorder="1"/>
    <xf numFmtId="3" fontId="6" fillId="3" borderId="9" xfId="2" quotePrefix="1" applyNumberFormat="1" applyFont="1" applyFill="1" applyBorder="1"/>
    <xf numFmtId="3" fontId="6" fillId="3" borderId="0" xfId="2" quotePrefix="1" applyNumberFormat="1" applyFont="1" applyFill="1" applyBorder="1"/>
    <xf numFmtId="3" fontId="6" fillId="3" borderId="6" xfId="2" quotePrefix="1" applyNumberFormat="1" applyFont="1" applyFill="1" applyBorder="1"/>
    <xf numFmtId="0" fontId="1" fillId="3" borderId="4" xfId="0" applyFont="1" applyFill="1" applyBorder="1"/>
    <xf numFmtId="3" fontId="6" fillId="3" borderId="12" xfId="2" quotePrefix="1" applyNumberFormat="1" applyFont="1" applyFill="1" applyBorder="1"/>
    <xf numFmtId="3" fontId="6" fillId="3" borderId="14" xfId="2" quotePrefix="1" applyNumberFormat="1" applyFont="1" applyFill="1" applyBorder="1"/>
    <xf numFmtId="3" fontId="6" fillId="3" borderId="7" xfId="2" quotePrefix="1" applyNumberFormat="1" applyFont="1" applyFill="1" applyBorder="1"/>
    <xf numFmtId="0" fontId="13" fillId="3" borderId="0" xfId="2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7" fillId="3" borderId="0" xfId="0" applyFont="1" applyFill="1" applyBorder="1"/>
    <xf numFmtId="0" fontId="13" fillId="3" borderId="8" xfId="0" applyFont="1" applyFill="1" applyBorder="1" applyAlignment="1">
      <alignment horizontal="center" wrapText="1"/>
    </xf>
    <xf numFmtId="0" fontId="13" fillId="3" borderId="15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6" fillId="3" borderId="5" xfId="3" quotePrefix="1" applyNumberFormat="1" applyFont="1" applyFill="1" applyBorder="1"/>
    <xf numFmtId="9" fontId="6" fillId="3" borderId="5" xfId="3" quotePrefix="1" applyNumberFormat="1" applyFont="1" applyFill="1" applyBorder="1"/>
    <xf numFmtId="0" fontId="6" fillId="3" borderId="3" xfId="3" quotePrefix="1" applyNumberFormat="1" applyFont="1" applyFill="1" applyBorder="1"/>
    <xf numFmtId="9" fontId="6" fillId="3" borderId="3" xfId="3" quotePrefix="1" applyNumberFormat="1" applyFont="1" applyFill="1" applyBorder="1"/>
    <xf numFmtId="0" fontId="6" fillId="3" borderId="4" xfId="3" quotePrefix="1" applyNumberFormat="1" applyFont="1" applyFill="1" applyBorder="1"/>
    <xf numFmtId="9" fontId="6" fillId="3" borderId="4" xfId="3" quotePrefix="1" applyNumberFormat="1" applyFont="1" applyFill="1" applyBorder="1"/>
    <xf numFmtId="164" fontId="12" fillId="3" borderId="0" xfId="1" applyFont="1" applyFill="1" applyAlignment="1"/>
    <xf numFmtId="0" fontId="3" fillId="3" borderId="0" xfId="0" applyFont="1" applyFill="1"/>
    <xf numFmtId="0" fontId="39" fillId="3" borderId="0" xfId="49" applyFill="1"/>
    <xf numFmtId="0" fontId="4" fillId="3" borderId="0" xfId="0" applyFont="1" applyFill="1"/>
    <xf numFmtId="0" fontId="28" fillId="3" borderId="0" xfId="17" applyFont="1" applyFill="1" applyAlignment="1">
      <alignment horizontal="left" vertical="top"/>
    </xf>
    <xf numFmtId="0" fontId="0" fillId="3" borderId="0" xfId="0" applyFill="1" applyAlignment="1"/>
    <xf numFmtId="0" fontId="28" fillId="3" borderId="0" xfId="17" applyFont="1" applyFill="1" applyAlignment="1">
      <alignment horizontal="left" vertical="top"/>
    </xf>
    <xf numFmtId="0" fontId="12" fillId="3" borderId="0" xfId="4" applyFont="1" applyFill="1" applyAlignment="1">
      <alignment horizontal="left"/>
    </xf>
    <xf numFmtId="3" fontId="10" fillId="3" borderId="7" xfId="0" applyNumberFormat="1" applyFont="1" applyFill="1" applyBorder="1"/>
    <xf numFmtId="0" fontId="12" fillId="3" borderId="0" xfId="0" applyFont="1" applyFill="1" applyAlignment="1"/>
    <xf numFmtId="164" fontId="12" fillId="3" borderId="0" xfId="1" applyFont="1" applyFill="1" applyAlignment="1">
      <alignment horizontal="left"/>
    </xf>
    <xf numFmtId="0" fontId="29" fillId="3" borderId="0" xfId="17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29" fillId="3" borderId="0" xfId="17" applyFont="1" applyFill="1" applyAlignment="1"/>
    <xf numFmtId="0" fontId="11" fillId="3" borderId="0" xfId="0" applyFont="1" applyFill="1" applyAlignment="1"/>
    <xf numFmtId="0" fontId="20" fillId="3" borderId="14" xfId="17" applyFont="1" applyFill="1" applyBorder="1" applyAlignment="1">
      <alignment horizontal="left"/>
    </xf>
    <xf numFmtId="0" fontId="28" fillId="3" borderId="0" xfId="17" applyFont="1" applyFill="1" applyAlignment="1">
      <alignment horizontal="left" vertical="top"/>
    </xf>
    <xf numFmtId="0" fontId="11" fillId="3" borderId="0" xfId="34" applyFont="1" applyFill="1" applyBorder="1" applyAlignment="1">
      <alignment horizontal="left" wrapText="1"/>
    </xf>
    <xf numFmtId="0" fontId="11" fillId="3" borderId="0" xfId="34" applyFont="1" applyFill="1"/>
    <xf numFmtId="3" fontId="30" fillId="3" borderId="0" xfId="34" applyNumberFormat="1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24" fillId="0" borderId="0" xfId="0" applyFont="1" applyAlignment="1">
      <alignment horizontal="left" wrapText="1"/>
    </xf>
    <xf numFmtId="0" fontId="11" fillId="0" borderId="0" xfId="0" applyFont="1" applyBorder="1" applyAlignment="1">
      <alignment horizontal="left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20" fillId="3" borderId="1" xfId="4" applyFont="1" applyFill="1" applyBorder="1" applyAlignment="1">
      <alignment horizontal="center"/>
    </xf>
    <xf numFmtId="0" fontId="20" fillId="3" borderId="5" xfId="4" applyFont="1" applyFill="1" applyBorder="1" applyAlignment="1">
      <alignment horizontal="center" vertical="center"/>
    </xf>
    <xf numFmtId="0" fontId="20" fillId="3" borderId="4" xfId="4" applyFont="1" applyFill="1" applyBorder="1" applyAlignment="1">
      <alignment horizontal="center" vertical="center"/>
    </xf>
    <xf numFmtId="0" fontId="3" fillId="3" borderId="14" xfId="4" applyFont="1" applyFill="1" applyBorder="1" applyAlignment="1">
      <alignment horizontal="left"/>
    </xf>
    <xf numFmtId="0" fontId="12" fillId="3" borderId="0" xfId="4" applyFont="1" applyFill="1" applyAlignment="1">
      <alignment horizontal="left" vertical="top" wrapText="1"/>
    </xf>
    <xf numFmtId="0" fontId="12" fillId="3" borderId="0" xfId="2" applyNumberFormat="1" applyFont="1" applyFill="1" applyBorder="1" applyAlignment="1">
      <alignment horizontal="left"/>
    </xf>
    <xf numFmtId="0" fontId="13" fillId="3" borderId="5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/>
    </xf>
  </cellXfs>
  <cellStyles count="51">
    <cellStyle name="Comma" xfId="50" builtinId="3"/>
    <cellStyle name="Comma 2" xfId="38"/>
    <cellStyle name="Comma 2 3" xfId="39"/>
    <cellStyle name="Hyperlink" xfId="49" builtinId="8"/>
    <cellStyle name="Hyperlink 2" xfId="19"/>
    <cellStyle name="Hyperlink 2 2" xfId="20"/>
    <cellStyle name="Hyperlink 2 3" xfId="40"/>
    <cellStyle name="Hyperlink 3" xfId="41"/>
    <cellStyle name="Hyperlink 3 2" xfId="42"/>
    <cellStyle name="Normal" xfId="0" builtinId="0"/>
    <cellStyle name="Normal 2" xfId="4"/>
    <cellStyle name="Normal 2 2" xfId="12"/>
    <cellStyle name="Normal 2 2 2" xfId="34"/>
    <cellStyle name="Normal 2 2 3" xfId="25"/>
    <cellStyle name="Normal 2 3" xfId="16"/>
    <cellStyle name="Normal 2 3 2" xfId="26"/>
    <cellStyle name="Normal 2 4" xfId="28"/>
    <cellStyle name="Normal 3" xfId="8"/>
    <cellStyle name="Normal 3 2" xfId="36"/>
    <cellStyle name="Normal 3 3" xfId="33"/>
    <cellStyle name="Normal 3 4" xfId="30"/>
    <cellStyle name="Normal 4" xfId="17"/>
    <cellStyle name="Normal 4 2" xfId="35"/>
    <cellStyle name="Normal 4 3" xfId="24"/>
    <cellStyle name="Normal 5" xfId="18"/>
    <cellStyle name="Normal 5 2" xfId="27"/>
    <cellStyle name="Normal 6" xfId="21"/>
    <cellStyle name="Normal 6 2" xfId="32"/>
    <cellStyle name="Normal 7" xfId="31"/>
    <cellStyle name="Normal_10pop-proj-scottishareas-alltables" xfId="1"/>
    <cellStyle name="Normal_Chart data" xfId="2"/>
    <cellStyle name="Normal_Sheet1" xfId="3"/>
    <cellStyle name="Normal10" xfId="5"/>
    <cellStyle name="Normal10 2" xfId="29"/>
    <cellStyle name="Normal10 3" xfId="23"/>
    <cellStyle name="Percent 2" xfId="6"/>
    <cellStyle name="Percent 2 2" xfId="43"/>
    <cellStyle name="Percent 3" xfId="7"/>
    <cellStyle name="Percent 4" xfId="13"/>
    <cellStyle name="Percent 5" xfId="22"/>
    <cellStyle name="Style1" xfId="14"/>
    <cellStyle name="Style2" xfId="15"/>
    <cellStyle name="Style3" xfId="9"/>
    <cellStyle name="Style4" xfId="10"/>
    <cellStyle name="Style5" xfId="11"/>
    <cellStyle name="Table Cells" xfId="44"/>
    <cellStyle name="Table Column Headings" xfId="45"/>
    <cellStyle name="Table Number" xfId="46"/>
    <cellStyle name="Table Row Headings" xfId="47"/>
    <cellStyle name="Table Title" xfId="48"/>
    <cellStyle name="whole number" xfId="37"/>
  </cellStyles>
  <dxfs count="0"/>
  <tableStyles count="0" defaultTableStyle="TableStyleMedium2" defaultPivotStyle="PivotStyleLight16"/>
  <colors>
    <mruColors>
      <color rgb="FFC5D4E9"/>
      <color rgb="FF0000FF"/>
      <color rgb="FF5C7B1E"/>
      <color rgb="FF374912"/>
      <color rgb="FFDEE4D2"/>
      <color rgb="FF9DAF78"/>
      <color rgb="FF595959"/>
      <color rgb="FF7F7F7F"/>
      <color rgb="FF121806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8.xml"/><Relationship Id="rId18" Type="http://schemas.openxmlformats.org/officeDocument/2006/relationships/worksheet" Target="worksheets/sheet10.xml"/><Relationship Id="rId26" Type="http://schemas.openxmlformats.org/officeDocument/2006/relationships/worksheet" Target="worksheets/sheet14.xml"/><Relationship Id="rId3" Type="http://schemas.openxmlformats.org/officeDocument/2006/relationships/worksheet" Target="worksheets/sheet2.xml"/><Relationship Id="rId21" Type="http://schemas.openxmlformats.org/officeDocument/2006/relationships/chartsheet" Target="chartsheets/sheet10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5" Type="http://schemas.openxmlformats.org/officeDocument/2006/relationships/chartsheet" Target="chartsheets/sheet12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7.xml"/><Relationship Id="rId20" Type="http://schemas.openxmlformats.org/officeDocument/2006/relationships/worksheet" Target="worksheets/sheet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worksheet" Target="worksheets/sheet13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9.xml"/><Relationship Id="rId23" Type="http://schemas.openxmlformats.org/officeDocument/2006/relationships/chartsheet" Target="chartsheets/sheet11.xml"/><Relationship Id="rId28" Type="http://schemas.openxmlformats.org/officeDocument/2006/relationships/theme" Target="theme/theme1.xml"/><Relationship Id="rId10" Type="http://schemas.openxmlformats.org/officeDocument/2006/relationships/chartsheet" Target="chartsheets/sheet5.xml"/><Relationship Id="rId19" Type="http://schemas.openxmlformats.org/officeDocument/2006/relationships/chartsheet" Target="chartsheets/sheet9.xml"/><Relationship Id="rId31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6.xml"/><Relationship Id="rId22" Type="http://schemas.openxmlformats.org/officeDocument/2006/relationships/worksheet" Target="worksheets/sheet12.xml"/><Relationship Id="rId27" Type="http://schemas.openxmlformats.org/officeDocument/2006/relationships/worksheet" Target="worksheets/sheet1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43054046335272"/>
          <c:y val="0.19758820434242866"/>
          <c:w val="0.6717950025815469"/>
          <c:h val="0.70496610906706403"/>
        </c:manualLayout>
      </c:layout>
      <c:lineChart>
        <c:grouping val="standard"/>
        <c:varyColors val="0"/>
        <c:ser>
          <c:idx val="0"/>
          <c:order val="0"/>
          <c:tx>
            <c:strRef>
              <c:f>'Figure 1 data'!$A$5:$B$5</c:f>
              <c:strCache>
                <c:ptCount val="1"/>
                <c:pt idx="0">
                  <c:v>2015  2,433,955 </c:v>
                </c:pt>
              </c:strCache>
            </c:strRef>
          </c:tx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dPt>
            <c:idx val="0"/>
            <c:marker>
              <c:symbol val="circle"/>
              <c:size val="11"/>
              <c:spPr>
                <a:solidFill>
                  <a:srgbClr val="5C7B1E"/>
                </a:solidFill>
                <a:ln>
                  <a:noFill/>
                </a:ln>
              </c:spPr>
            </c:marker>
            <c:bubble3D val="0"/>
          </c:dPt>
          <c:dPt>
            <c:idx val="25"/>
            <c:marker>
              <c:symbol val="circle"/>
              <c:size val="11"/>
              <c:spPr>
                <a:solidFill>
                  <a:srgbClr val="5C7B1E"/>
                </a:solidFill>
                <a:ln>
                  <a:noFill/>
                </a:ln>
              </c:spPr>
            </c:marker>
            <c:bubble3D val="0"/>
          </c:dPt>
          <c:dPt>
            <c:idx val="29"/>
            <c:marker>
              <c:symbol val="circle"/>
              <c:size val="11"/>
              <c:spPr>
                <a:solidFill>
                  <a:srgbClr val="5C7B1E"/>
                </a:solidFill>
                <a:ln>
                  <a:noFill/>
                </a:ln>
              </c:spPr>
            </c:marker>
            <c:bubble3D val="0"/>
          </c:dPt>
          <c:cat>
            <c:numRef>
              <c:f>'Figure 1 data'!$A$4:$A$29</c:f>
              <c:numCache>
                <c:formatCode>General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</c:numCache>
            </c:numRef>
          </c:cat>
          <c:val>
            <c:numRef>
              <c:f>'Figure 1 data'!$B$4:$B$29</c:f>
              <c:numCache>
                <c:formatCode>_-* #,##0_-;\-* #,##0_-;_-* "-"??_-;_-@_-</c:formatCode>
                <c:ptCount val="26"/>
                <c:pt idx="0">
                  <c:v>2418336.0000070003</c:v>
                </c:pt>
                <c:pt idx="1">
                  <c:v>2433955.0000049998</c:v>
                </c:pt>
                <c:pt idx="2">
                  <c:v>2451833.6534720007</c:v>
                </c:pt>
                <c:pt idx="3">
                  <c:v>2469954.3126860005</c:v>
                </c:pt>
                <c:pt idx="4">
                  <c:v>2486766.4136409997</c:v>
                </c:pt>
                <c:pt idx="5">
                  <c:v>2503211.5715089999</c:v>
                </c:pt>
                <c:pt idx="6">
                  <c:v>2519144.0658760001</c:v>
                </c:pt>
                <c:pt idx="7">
                  <c:v>2534916.7759599998</c:v>
                </c:pt>
                <c:pt idx="8">
                  <c:v>2550699.2790649999</c:v>
                </c:pt>
                <c:pt idx="9">
                  <c:v>2565589.7962099998</c:v>
                </c:pt>
                <c:pt idx="10">
                  <c:v>2580489.5560260001</c:v>
                </c:pt>
                <c:pt idx="11">
                  <c:v>2594794.8184849997</c:v>
                </c:pt>
                <c:pt idx="12">
                  <c:v>2608645.8060339997</c:v>
                </c:pt>
                <c:pt idx="13">
                  <c:v>2622859.9559360002</c:v>
                </c:pt>
                <c:pt idx="14">
                  <c:v>2636711.5138500002</c:v>
                </c:pt>
                <c:pt idx="15">
                  <c:v>2650279.5248090001</c:v>
                </c:pt>
                <c:pt idx="16">
                  <c:v>2663015.3350859997</c:v>
                </c:pt>
                <c:pt idx="17">
                  <c:v>2675987.8526379997</c:v>
                </c:pt>
                <c:pt idx="18">
                  <c:v>2688396.1123589999</c:v>
                </c:pt>
                <c:pt idx="19">
                  <c:v>2700342.548587</c:v>
                </c:pt>
                <c:pt idx="20">
                  <c:v>2711938.3554349998</c:v>
                </c:pt>
                <c:pt idx="21">
                  <c:v>2722767.3712880001</c:v>
                </c:pt>
                <c:pt idx="22">
                  <c:v>2733715.6146380003</c:v>
                </c:pt>
                <c:pt idx="23">
                  <c:v>2743894.9146100003</c:v>
                </c:pt>
                <c:pt idx="24">
                  <c:v>2753956.8954480002</c:v>
                </c:pt>
                <c:pt idx="25">
                  <c:v>2763772.545585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11616"/>
        <c:axId val="96113792"/>
      </c:lineChart>
      <c:catAx>
        <c:axId val="9611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6113792"/>
        <c:crosses val="autoZero"/>
        <c:auto val="1"/>
        <c:lblAlgn val="ctr"/>
        <c:lblOffset val="100"/>
        <c:tickLblSkip val="5"/>
        <c:noMultiLvlLbl val="0"/>
      </c:catAx>
      <c:valAx>
        <c:axId val="96113792"/>
        <c:scaling>
          <c:orientation val="minMax"/>
          <c:max val="300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>
                    <a:latin typeface="Arial" panose="020B0604020202020204" pitchFamily="34" charset="0"/>
                    <a:cs typeface="Arial" panose="020B0604020202020204" pitchFamily="34" charset="0"/>
                  </a:rPr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3.9495837565068651E-2"/>
              <c:y val="0.3712248660425676"/>
            </c:manualLayout>
          </c:layout>
          <c:overlay val="0"/>
        </c:title>
        <c:numFmt formatCode="_-* #,##0_-;\-* #,##0_-;_-* 0_-;_-@_-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61116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GB" sz="1200">
                <a:latin typeface="Arial" pitchFamily="34" charset="0"/>
                <a:cs typeface="Arial" pitchFamily="34" charset="0"/>
              </a:rPr>
              <a:t>2+ adults, 1+ children</a:t>
            </a:r>
          </a:p>
        </c:rich>
      </c:tx>
      <c:layout>
        <c:manualLayout>
          <c:xMode val="edge"/>
          <c:yMode val="edge"/>
          <c:x val="0.39210526315789473"/>
          <c:y val="1.76678750066858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31578947368421"/>
          <c:y val="0.2076648552790849"/>
          <c:w val="0.73157894736842111"/>
          <c:h val="0.55593729189584951"/>
        </c:manualLayout>
      </c:layout>
      <c:lineChart>
        <c:grouping val="standard"/>
        <c:varyColors val="0"/>
        <c:ser>
          <c:idx val="1"/>
          <c:order val="0"/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'Figure 6 data'!$K$5:$K$20</c:f>
              <c:strCache>
                <c:ptCount val="10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60+</c:v>
                </c:pt>
              </c:strCache>
            </c:strRef>
          </c:cat>
          <c:val>
            <c:numRef>
              <c:f>'Figure 6 data'!$N$5:$N$20</c:f>
              <c:numCache>
                <c:formatCode>#,##0</c:formatCode>
                <c:ptCount val="16"/>
                <c:pt idx="0">
                  <c:v>1020</c:v>
                </c:pt>
                <c:pt idx="1">
                  <c:v>10171</c:v>
                </c:pt>
                <c:pt idx="2">
                  <c:v>30571</c:v>
                </c:pt>
                <c:pt idx="3">
                  <c:v>60283</c:v>
                </c:pt>
                <c:pt idx="4">
                  <c:v>77578</c:v>
                </c:pt>
                <c:pt idx="5">
                  <c:v>95085</c:v>
                </c:pt>
                <c:pt idx="6">
                  <c:v>88015</c:v>
                </c:pt>
                <c:pt idx="7">
                  <c:v>47950</c:v>
                </c:pt>
                <c:pt idx="8">
                  <c:v>17377</c:v>
                </c:pt>
                <c:pt idx="9">
                  <c:v>13373</c:v>
                </c:pt>
              </c:numCache>
            </c:numRef>
          </c:val>
          <c:smooth val="0"/>
        </c:ser>
        <c:ser>
          <c:idx val="2"/>
          <c:order val="1"/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cat>
            <c:strRef>
              <c:f>'Figure 6 data'!$K$5:$K$20</c:f>
              <c:strCache>
                <c:ptCount val="10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60+</c:v>
                </c:pt>
              </c:strCache>
            </c:strRef>
          </c:cat>
          <c:val>
            <c:numRef>
              <c:f>'Figure 6 data'!$O$5:$O$20</c:f>
              <c:numCache>
                <c:formatCode>#,##0</c:formatCode>
                <c:ptCount val="16"/>
                <c:pt idx="0">
                  <c:v>719</c:v>
                </c:pt>
                <c:pt idx="1">
                  <c:v>8191</c:v>
                </c:pt>
                <c:pt idx="2">
                  <c:v>23715</c:v>
                </c:pt>
                <c:pt idx="3">
                  <c:v>42849</c:v>
                </c:pt>
                <c:pt idx="4">
                  <c:v>59713</c:v>
                </c:pt>
                <c:pt idx="5">
                  <c:v>78098</c:v>
                </c:pt>
                <c:pt idx="6">
                  <c:v>86131</c:v>
                </c:pt>
                <c:pt idx="7">
                  <c:v>55121</c:v>
                </c:pt>
                <c:pt idx="8">
                  <c:v>20507</c:v>
                </c:pt>
                <c:pt idx="9">
                  <c:v>14014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38848"/>
        <c:axId val="96649216"/>
      </c:lineChart>
      <c:catAx>
        <c:axId val="9663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Age group of head of household</a:t>
                </a:r>
              </a:p>
            </c:rich>
          </c:tx>
          <c:layout>
            <c:manualLayout>
              <c:xMode val="edge"/>
              <c:yMode val="edge"/>
              <c:x val="0.30327439541981976"/>
              <c:y val="0.918613019179614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649216"/>
        <c:crosses val="autoZero"/>
        <c:auto val="1"/>
        <c:lblAlgn val="ctr"/>
        <c:lblOffset val="100"/>
        <c:noMultiLvlLbl val="0"/>
      </c:catAx>
      <c:valAx>
        <c:axId val="96649216"/>
        <c:scaling>
          <c:orientation val="minMax"/>
          <c:max val="12000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Households</a:t>
                </a:r>
              </a:p>
            </c:rich>
          </c:tx>
          <c:layout>
            <c:manualLayout>
              <c:xMode val="edge"/>
              <c:yMode val="edge"/>
              <c:x val="2.8746530850596301E-2"/>
              <c:y val="0.3441289335133683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638848"/>
        <c:crosses val="autoZero"/>
        <c:crossBetween val="midCat"/>
        <c:majorUnit val="200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GB" sz="1200">
                <a:latin typeface="Arial" pitchFamily="34" charset="0"/>
                <a:cs typeface="Arial" pitchFamily="34" charset="0"/>
              </a:rPr>
              <a:t>1 adult: male</a:t>
            </a:r>
          </a:p>
        </c:rich>
      </c:tx>
      <c:layout>
        <c:manualLayout>
          <c:xMode val="edge"/>
          <c:yMode val="edge"/>
          <c:x val="0.39210526315789473"/>
          <c:y val="1.76678750066858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31578947368421"/>
          <c:y val="0.2076648552790849"/>
          <c:w val="0.73157894736842111"/>
          <c:h val="0.55593729189584951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'Figure 6 data'!$A$5:$A$20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'Figure 6 data'!$B$5:$B$20</c:f>
              <c:numCache>
                <c:formatCode>#,##0</c:formatCode>
                <c:ptCount val="16"/>
                <c:pt idx="0">
                  <c:v>3547</c:v>
                </c:pt>
                <c:pt idx="1">
                  <c:v>15044</c:v>
                </c:pt>
                <c:pt idx="2">
                  <c:v>31248</c:v>
                </c:pt>
                <c:pt idx="3">
                  <c:v>34846</c:v>
                </c:pt>
                <c:pt idx="4">
                  <c:v>33067</c:v>
                </c:pt>
                <c:pt idx="5">
                  <c:v>36895</c:v>
                </c:pt>
                <c:pt idx="6">
                  <c:v>41091</c:v>
                </c:pt>
                <c:pt idx="7">
                  <c:v>40100</c:v>
                </c:pt>
                <c:pt idx="8">
                  <c:v>35613</c:v>
                </c:pt>
                <c:pt idx="9">
                  <c:v>31302</c:v>
                </c:pt>
                <c:pt idx="10">
                  <c:v>29455</c:v>
                </c:pt>
                <c:pt idx="11">
                  <c:v>22491</c:v>
                </c:pt>
                <c:pt idx="12">
                  <c:v>19875</c:v>
                </c:pt>
                <c:pt idx="13">
                  <c:v>15993</c:v>
                </c:pt>
                <c:pt idx="14">
                  <c:v>10187</c:v>
                </c:pt>
                <c:pt idx="15">
                  <c:v>4695</c:v>
                </c:pt>
              </c:numCache>
            </c:numRef>
          </c:val>
          <c:smooth val="0"/>
        </c:ser>
        <c:ser>
          <c:idx val="1"/>
          <c:order val="1"/>
          <c:tx>
            <c:v>2039</c:v>
          </c:tx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cat>
            <c:strRef>
              <c:f>'Figure 6 data'!$A$5:$A$20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'Figure 6 data'!$C$5:$C$20</c:f>
              <c:numCache>
                <c:formatCode>#,##0</c:formatCode>
                <c:ptCount val="16"/>
                <c:pt idx="0">
                  <c:v>5920</c:v>
                </c:pt>
                <c:pt idx="1">
                  <c:v>13918</c:v>
                </c:pt>
                <c:pt idx="2">
                  <c:v>31825</c:v>
                </c:pt>
                <c:pt idx="3">
                  <c:v>41082</c:v>
                </c:pt>
                <c:pt idx="4">
                  <c:v>48724</c:v>
                </c:pt>
                <c:pt idx="5">
                  <c:v>53393</c:v>
                </c:pt>
                <c:pt idx="6">
                  <c:v>56630</c:v>
                </c:pt>
                <c:pt idx="7">
                  <c:v>52617</c:v>
                </c:pt>
                <c:pt idx="8">
                  <c:v>49566</c:v>
                </c:pt>
                <c:pt idx="9">
                  <c:v>42208</c:v>
                </c:pt>
                <c:pt idx="10">
                  <c:v>41577</c:v>
                </c:pt>
                <c:pt idx="11">
                  <c:v>37741</c:v>
                </c:pt>
                <c:pt idx="12">
                  <c:v>33583</c:v>
                </c:pt>
                <c:pt idx="13">
                  <c:v>32071</c:v>
                </c:pt>
                <c:pt idx="14">
                  <c:v>26138</c:v>
                </c:pt>
                <c:pt idx="15">
                  <c:v>19295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65632"/>
        <c:axId val="99367552"/>
      </c:lineChart>
      <c:catAx>
        <c:axId val="9936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Age group of head of household</a:t>
                </a:r>
              </a:p>
            </c:rich>
          </c:tx>
          <c:layout>
            <c:manualLayout>
              <c:xMode val="edge"/>
              <c:yMode val="edge"/>
              <c:x val="0.30327439541981976"/>
              <c:y val="0.918613019179614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9367552"/>
        <c:crosses val="autoZero"/>
        <c:auto val="1"/>
        <c:lblAlgn val="ctr"/>
        <c:lblOffset val="100"/>
        <c:noMultiLvlLbl val="0"/>
      </c:catAx>
      <c:valAx>
        <c:axId val="99367552"/>
        <c:scaling>
          <c:orientation val="minMax"/>
          <c:max val="12000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Households</a:t>
                </a:r>
              </a:p>
            </c:rich>
          </c:tx>
          <c:layout>
            <c:manualLayout>
              <c:xMode val="edge"/>
              <c:yMode val="edge"/>
              <c:x val="2.8746530850596301E-2"/>
              <c:y val="0.3441289335133683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9365632"/>
        <c:crosses val="autoZero"/>
        <c:crossBetween val="midCat"/>
        <c:majorUnit val="20000"/>
      </c:valAx>
      <c:spPr>
        <a:ln>
          <a:noFill/>
        </a:ln>
      </c:spPr>
    </c:plotArea>
    <c:legend>
      <c:legendPos val="l"/>
      <c:layout>
        <c:manualLayout>
          <c:xMode val="edge"/>
          <c:yMode val="edge"/>
          <c:x val="0.24984788013065129"/>
          <c:y val="0.21348905409691243"/>
          <c:w val="0.17693452694322742"/>
          <c:h val="0.17362315761699754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37184"/>
        <c:axId val="99467648"/>
      </c:barChart>
      <c:catAx>
        <c:axId val="99437184"/>
        <c:scaling>
          <c:orientation val="minMax"/>
        </c:scaling>
        <c:delete val="0"/>
        <c:axPos val="b"/>
        <c:majorTickMark val="out"/>
        <c:minorTickMark val="none"/>
        <c:tickLblPos val="nextTo"/>
        <c:crossAx val="99467648"/>
        <c:crosses val="autoZero"/>
        <c:auto val="1"/>
        <c:lblAlgn val="ctr"/>
        <c:lblOffset val="100"/>
        <c:noMultiLvlLbl val="0"/>
      </c:catAx>
      <c:valAx>
        <c:axId val="99467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437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0154212841247"/>
          <c:y val="2.3818981481481476E-2"/>
          <c:w val="0.72236883433049115"/>
          <c:h val="0.789775"/>
        </c:manualLayout>
      </c:layout>
      <c:lineChart>
        <c:grouping val="standard"/>
        <c:varyColors val="0"/>
        <c:ser>
          <c:idx val="0"/>
          <c:order val="0"/>
          <c:tx>
            <c:strRef>
              <c:f>'Figure 7 data'!$B$3</c:f>
              <c:strCache>
                <c:ptCount val="1"/>
                <c:pt idx="0">
                  <c:v>Males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'Figure 7 data'!$A$5:$A$20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'Figure 7 data'!$B$5:$B$20</c:f>
              <c:numCache>
                <c:formatCode>0%</c:formatCode>
                <c:ptCount val="16"/>
                <c:pt idx="0">
                  <c:v>2.7699999999999999E-2</c:v>
                </c:pt>
                <c:pt idx="1">
                  <c:v>8.2000000000000003E-2</c:v>
                </c:pt>
                <c:pt idx="2">
                  <c:v>0.17660000000000001</c:v>
                </c:pt>
                <c:pt idx="3">
                  <c:v>0.20760000000000001</c:v>
                </c:pt>
                <c:pt idx="4">
                  <c:v>0.21360000000000001</c:v>
                </c:pt>
                <c:pt idx="5">
                  <c:v>0.21049999999999999</c:v>
                </c:pt>
                <c:pt idx="6">
                  <c:v>0.20979999999999999</c:v>
                </c:pt>
                <c:pt idx="7">
                  <c:v>0.20630000000000001</c:v>
                </c:pt>
                <c:pt idx="8">
                  <c:v>0.20580000000000001</c:v>
                </c:pt>
                <c:pt idx="9">
                  <c:v>0.2031</c:v>
                </c:pt>
                <c:pt idx="10">
                  <c:v>0.19950000000000001</c:v>
                </c:pt>
                <c:pt idx="11">
                  <c:v>0.21179999999999999</c:v>
                </c:pt>
                <c:pt idx="12">
                  <c:v>0.24249999999999999</c:v>
                </c:pt>
                <c:pt idx="13">
                  <c:v>0.29830000000000001</c:v>
                </c:pt>
                <c:pt idx="14">
                  <c:v>0.38329999999999997</c:v>
                </c:pt>
                <c:pt idx="15">
                  <c:v>0.42730000000000001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 data'!$C$3</c:f>
              <c:strCache>
                <c:ptCount val="1"/>
                <c:pt idx="0">
                  <c:v>Females</c:v>
                </c:pt>
              </c:strCache>
            </c:strRef>
          </c:tx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cat>
            <c:strRef>
              <c:f>'Figure 7 data'!$A$5:$A$20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'Figure 7 data'!$C$5:$C$20</c:f>
              <c:numCache>
                <c:formatCode>0%</c:formatCode>
                <c:ptCount val="16"/>
                <c:pt idx="0">
                  <c:v>3.39E-2</c:v>
                </c:pt>
                <c:pt idx="1">
                  <c:v>7.0699999999999999E-2</c:v>
                </c:pt>
                <c:pt idx="2">
                  <c:v>0.1242</c:v>
                </c:pt>
                <c:pt idx="3">
                  <c:v>0.12429999999999999</c:v>
                </c:pt>
                <c:pt idx="4">
                  <c:v>0.1144</c:v>
                </c:pt>
                <c:pt idx="5">
                  <c:v>0.1101</c:v>
                </c:pt>
                <c:pt idx="6">
                  <c:v>0.12770000000000001</c:v>
                </c:pt>
                <c:pt idx="7">
                  <c:v>0.16339999999999999</c:v>
                </c:pt>
                <c:pt idx="8">
                  <c:v>0.1971</c:v>
                </c:pt>
                <c:pt idx="9">
                  <c:v>0.22720000000000001</c:v>
                </c:pt>
                <c:pt idx="10">
                  <c:v>0.28320000000000001</c:v>
                </c:pt>
                <c:pt idx="11">
                  <c:v>0.3589</c:v>
                </c:pt>
                <c:pt idx="12">
                  <c:v>0.46860000000000002</c:v>
                </c:pt>
                <c:pt idx="13">
                  <c:v>0.58350000000000002</c:v>
                </c:pt>
                <c:pt idx="14">
                  <c:v>0.63200000000000001</c:v>
                </c:pt>
                <c:pt idx="15">
                  <c:v>0.56950000000000001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11680"/>
        <c:axId val="99113600"/>
      </c:lineChart>
      <c:catAx>
        <c:axId val="9911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200"/>
                  <a:t>Age group</a:t>
                </a:r>
              </a:p>
            </c:rich>
          </c:tx>
          <c:layout>
            <c:manualLayout>
              <c:xMode val="edge"/>
              <c:yMode val="edge"/>
              <c:x val="0.42599577226759699"/>
              <c:y val="0.929378529557740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1000"/>
            </a:pPr>
            <a:endParaRPr lang="en-US"/>
          </a:p>
        </c:txPr>
        <c:crossAx val="99113600"/>
        <c:crosses val="autoZero"/>
        <c:auto val="1"/>
        <c:lblAlgn val="ctr"/>
        <c:lblOffset val="100"/>
        <c:noMultiLvlLbl val="0"/>
      </c:catAx>
      <c:valAx>
        <c:axId val="99113600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200"/>
                  <a:t>Percentage of people</a:t>
                </a:r>
              </a:p>
            </c:rich>
          </c:tx>
          <c:layout>
            <c:manualLayout>
              <c:xMode val="edge"/>
              <c:yMode val="edge"/>
              <c:x val="2.9857164299593433E-5"/>
              <c:y val="0.1496833333333333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99111680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aseline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0154212841247"/>
          <c:y val="2.3818981481481476E-2"/>
          <c:w val="0.72236883433049115"/>
          <c:h val="0.789775"/>
        </c:manualLayout>
      </c:layout>
      <c:lineChart>
        <c:grouping val="standard"/>
        <c:varyColors val="0"/>
        <c:ser>
          <c:idx val="0"/>
          <c:order val="0"/>
          <c:tx>
            <c:strRef>
              <c:f>'Figure 7 data'!$B$3</c:f>
              <c:strCache>
                <c:ptCount val="1"/>
                <c:pt idx="0">
                  <c:v>Males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'Figure 7 data'!$A$5:$A$20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'Figure 7 data'!$D$5:$D$20</c:f>
              <c:numCache>
                <c:formatCode>0%</c:formatCode>
                <c:ptCount val="16"/>
                <c:pt idx="0">
                  <c:v>4.8399999999999999E-2</c:v>
                </c:pt>
                <c:pt idx="1">
                  <c:v>8.5999999999999993E-2</c:v>
                </c:pt>
                <c:pt idx="2">
                  <c:v>0.18440000000000001</c:v>
                </c:pt>
                <c:pt idx="3">
                  <c:v>0.24199999999999999</c:v>
                </c:pt>
                <c:pt idx="4">
                  <c:v>0.30249999999999999</c:v>
                </c:pt>
                <c:pt idx="5">
                  <c:v>0.29970000000000002</c:v>
                </c:pt>
                <c:pt idx="6">
                  <c:v>0.30130000000000001</c:v>
                </c:pt>
                <c:pt idx="7">
                  <c:v>0.3</c:v>
                </c:pt>
                <c:pt idx="8">
                  <c:v>0.30309999999999998</c:v>
                </c:pt>
                <c:pt idx="9">
                  <c:v>0.28860000000000002</c:v>
                </c:pt>
                <c:pt idx="10">
                  <c:v>0.26150000000000001</c:v>
                </c:pt>
                <c:pt idx="11">
                  <c:v>0.22869999999999999</c:v>
                </c:pt>
                <c:pt idx="12">
                  <c:v>0.2316</c:v>
                </c:pt>
                <c:pt idx="13">
                  <c:v>0.30409999999999998</c:v>
                </c:pt>
                <c:pt idx="14">
                  <c:v>0.39410000000000001</c:v>
                </c:pt>
                <c:pt idx="15">
                  <c:v>0.40439999999999998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 data'!$C$3</c:f>
              <c:strCache>
                <c:ptCount val="1"/>
                <c:pt idx="0">
                  <c:v>Females</c:v>
                </c:pt>
              </c:strCache>
            </c:strRef>
          </c:tx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cat>
            <c:strRef>
              <c:f>'Figure 7 data'!$A$5:$A$20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'Figure 7 data'!$E$5:$E$20</c:f>
              <c:numCache>
                <c:formatCode>0%</c:formatCode>
                <c:ptCount val="16"/>
                <c:pt idx="0">
                  <c:v>4.6800000000000001E-2</c:v>
                </c:pt>
                <c:pt idx="1">
                  <c:v>6.59E-2</c:v>
                </c:pt>
                <c:pt idx="2">
                  <c:v>0.12280000000000001</c:v>
                </c:pt>
                <c:pt idx="3">
                  <c:v>0.157</c:v>
                </c:pt>
                <c:pt idx="4">
                  <c:v>0.1739</c:v>
                </c:pt>
                <c:pt idx="5">
                  <c:v>0.15859999999999999</c:v>
                </c:pt>
                <c:pt idx="6">
                  <c:v>0.16839999999999999</c:v>
                </c:pt>
                <c:pt idx="7">
                  <c:v>0.2104</c:v>
                </c:pt>
                <c:pt idx="8">
                  <c:v>0.2278</c:v>
                </c:pt>
                <c:pt idx="9">
                  <c:v>0.20300000000000001</c:v>
                </c:pt>
                <c:pt idx="10">
                  <c:v>0.20039999999999999</c:v>
                </c:pt>
                <c:pt idx="11">
                  <c:v>0.23150000000000001</c:v>
                </c:pt>
                <c:pt idx="12">
                  <c:v>0.33150000000000002</c:v>
                </c:pt>
                <c:pt idx="13">
                  <c:v>0.49030000000000001</c:v>
                </c:pt>
                <c:pt idx="14">
                  <c:v>0.62880000000000003</c:v>
                </c:pt>
                <c:pt idx="15">
                  <c:v>0.73499999999999999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25984"/>
        <c:axId val="99227904"/>
      </c:lineChart>
      <c:catAx>
        <c:axId val="9922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200"/>
                  <a:t>Age group</a:t>
                </a:r>
              </a:p>
            </c:rich>
          </c:tx>
          <c:layout>
            <c:manualLayout>
              <c:xMode val="edge"/>
              <c:yMode val="edge"/>
              <c:x val="0.42599577226759699"/>
              <c:y val="0.929378529557740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1000"/>
            </a:pPr>
            <a:endParaRPr lang="en-US"/>
          </a:p>
        </c:txPr>
        <c:crossAx val="99227904"/>
        <c:crosses val="autoZero"/>
        <c:auto val="1"/>
        <c:lblAlgn val="ctr"/>
        <c:lblOffset val="100"/>
        <c:noMultiLvlLbl val="0"/>
      </c:catAx>
      <c:valAx>
        <c:axId val="99227904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200"/>
                  <a:t>Percentage of people</a:t>
                </a:r>
              </a:p>
            </c:rich>
          </c:tx>
          <c:layout>
            <c:manualLayout>
              <c:xMode val="edge"/>
              <c:yMode val="edge"/>
              <c:x val="2.9857164299593891E-5"/>
              <c:y val="0.1496833333333333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99225984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aseline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24845516357698"/>
          <c:y val="0.15487247300194346"/>
          <c:w val="0.84384694932781801"/>
          <c:h val="0.8374094459566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8 data'!$C$4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rgbClr val="121806"/>
              </a:solidFill>
            </a:ln>
          </c:spPr>
          <c:invertIfNegative val="0"/>
          <c:cat>
            <c:strRef>
              <c:f>'Figure 8 data'!$A$6:$A$37</c:f>
              <c:strCache>
                <c:ptCount val="32"/>
                <c:pt idx="0">
                  <c:v>Orkney Islands</c:v>
                </c:pt>
                <c:pt idx="1">
                  <c:v>Shetland Islands</c:v>
                </c:pt>
                <c:pt idx="2">
                  <c:v>Na h-Eileanan Siar</c:v>
                </c:pt>
                <c:pt idx="3">
                  <c:v>Clackmannanshire</c:v>
                </c:pt>
                <c:pt idx="4">
                  <c:v>Midlothian</c:v>
                </c:pt>
                <c:pt idx="5">
                  <c:v>Inverclyde</c:v>
                </c:pt>
                <c:pt idx="6">
                  <c:v>East Renfrewshire</c:v>
                </c:pt>
                <c:pt idx="7">
                  <c:v>Stirling</c:v>
                </c:pt>
                <c:pt idx="8">
                  <c:v>Argyll and Bute</c:v>
                </c:pt>
                <c:pt idx="9">
                  <c:v>Moray</c:v>
                </c:pt>
                <c:pt idx="10">
                  <c:v>West Dunbartonshire</c:v>
                </c:pt>
                <c:pt idx="11">
                  <c:v>East Lothian</c:v>
                </c:pt>
                <c:pt idx="12">
                  <c:v>East Dunbartonshire</c:v>
                </c:pt>
                <c:pt idx="13">
                  <c:v>South Ayrshire</c:v>
                </c:pt>
                <c:pt idx="14">
                  <c:v>Angus</c:v>
                </c:pt>
                <c:pt idx="15">
                  <c:v>Scottish Borders</c:v>
                </c:pt>
                <c:pt idx="16">
                  <c:v>East Ayrshire</c:v>
                </c:pt>
                <c:pt idx="17">
                  <c:v>North Ayrshire</c:v>
                </c:pt>
                <c:pt idx="18">
                  <c:v>Perth and Kinross</c:v>
                </c:pt>
                <c:pt idx="19">
                  <c:v>Dumfries and Galloway</c:v>
                </c:pt>
                <c:pt idx="20">
                  <c:v>Dundee City</c:v>
                </c:pt>
                <c:pt idx="21">
                  <c:v>Falkirk</c:v>
                </c:pt>
                <c:pt idx="22">
                  <c:v>West Lothian</c:v>
                </c:pt>
                <c:pt idx="23">
                  <c:v>Renfrewshire</c:v>
                </c:pt>
                <c:pt idx="24">
                  <c:v>Aberdeen City</c:v>
                </c:pt>
                <c:pt idx="25">
                  <c:v>Highland</c:v>
                </c:pt>
                <c:pt idx="26">
                  <c:v>Aberdeenshire</c:v>
                </c:pt>
                <c:pt idx="27">
                  <c:v>South Lanarkshire</c:v>
                </c:pt>
                <c:pt idx="28">
                  <c:v>North Lanarkshire</c:v>
                </c:pt>
                <c:pt idx="29">
                  <c:v>Fife</c:v>
                </c:pt>
                <c:pt idx="30">
                  <c:v>City of Edinburgh </c:v>
                </c:pt>
                <c:pt idx="31">
                  <c:v>Glasgow City</c:v>
                </c:pt>
              </c:strCache>
            </c:strRef>
          </c:cat>
          <c:val>
            <c:numRef>
              <c:f>'Figure 8 data'!$C$6:$C$37</c:f>
              <c:numCache>
                <c:formatCode>#,##0</c:formatCode>
                <c:ptCount val="32"/>
                <c:pt idx="0">
                  <c:v>11326</c:v>
                </c:pt>
                <c:pt idx="1">
                  <c:v>11066</c:v>
                </c:pt>
                <c:pt idx="2">
                  <c:v>12872</c:v>
                </c:pt>
                <c:pt idx="3">
                  <c:v>23972</c:v>
                </c:pt>
                <c:pt idx="4">
                  <c:v>47856</c:v>
                </c:pt>
                <c:pt idx="5">
                  <c:v>35513</c:v>
                </c:pt>
                <c:pt idx="6">
                  <c:v>45657</c:v>
                </c:pt>
                <c:pt idx="7">
                  <c:v>45785</c:v>
                </c:pt>
                <c:pt idx="8">
                  <c:v>40318</c:v>
                </c:pt>
                <c:pt idx="9">
                  <c:v>46832</c:v>
                </c:pt>
                <c:pt idx="10">
                  <c:v>43368</c:v>
                </c:pt>
                <c:pt idx="11">
                  <c:v>55018</c:v>
                </c:pt>
                <c:pt idx="12">
                  <c:v>50242</c:v>
                </c:pt>
                <c:pt idx="13">
                  <c:v>54573</c:v>
                </c:pt>
                <c:pt idx="14">
                  <c:v>57829</c:v>
                </c:pt>
                <c:pt idx="15">
                  <c:v>57618</c:v>
                </c:pt>
                <c:pt idx="16">
                  <c:v>56296</c:v>
                </c:pt>
                <c:pt idx="17">
                  <c:v>63051</c:v>
                </c:pt>
                <c:pt idx="18">
                  <c:v>77794</c:v>
                </c:pt>
                <c:pt idx="19">
                  <c:v>70149</c:v>
                </c:pt>
                <c:pt idx="20">
                  <c:v>79010</c:v>
                </c:pt>
                <c:pt idx="21">
                  <c:v>80334</c:v>
                </c:pt>
                <c:pt idx="22">
                  <c:v>87436</c:v>
                </c:pt>
                <c:pt idx="23">
                  <c:v>90591</c:v>
                </c:pt>
                <c:pt idx="24">
                  <c:v>130370</c:v>
                </c:pt>
                <c:pt idx="25">
                  <c:v>116438</c:v>
                </c:pt>
                <c:pt idx="26">
                  <c:v>135092</c:v>
                </c:pt>
                <c:pt idx="27">
                  <c:v>159999</c:v>
                </c:pt>
                <c:pt idx="28">
                  <c:v>162063</c:v>
                </c:pt>
                <c:pt idx="29">
                  <c:v>180896</c:v>
                </c:pt>
                <c:pt idx="30">
                  <c:v>299856</c:v>
                </c:pt>
                <c:pt idx="31">
                  <c:v>334554</c:v>
                </c:pt>
              </c:numCache>
            </c:numRef>
          </c:val>
        </c:ser>
        <c:ser>
          <c:idx val="0"/>
          <c:order val="1"/>
          <c:tx>
            <c:strRef>
              <c:f>'Figure 8 data'!$B$4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rgbClr val="121806"/>
              </a:solidFill>
            </a:ln>
          </c:spPr>
          <c:invertIfNegative val="0"/>
          <c:cat>
            <c:strRef>
              <c:f>'Figure 8 data'!$A$6:$A$37</c:f>
              <c:strCache>
                <c:ptCount val="32"/>
                <c:pt idx="0">
                  <c:v>Orkney Islands</c:v>
                </c:pt>
                <c:pt idx="1">
                  <c:v>Shetland Islands</c:v>
                </c:pt>
                <c:pt idx="2">
                  <c:v>Na h-Eileanan Siar</c:v>
                </c:pt>
                <c:pt idx="3">
                  <c:v>Clackmannanshire</c:v>
                </c:pt>
                <c:pt idx="4">
                  <c:v>Midlothian</c:v>
                </c:pt>
                <c:pt idx="5">
                  <c:v>Inverclyde</c:v>
                </c:pt>
                <c:pt idx="6">
                  <c:v>East Renfrewshire</c:v>
                </c:pt>
                <c:pt idx="7">
                  <c:v>Stirling</c:v>
                </c:pt>
                <c:pt idx="8">
                  <c:v>Argyll and Bute</c:v>
                </c:pt>
                <c:pt idx="9">
                  <c:v>Moray</c:v>
                </c:pt>
                <c:pt idx="10">
                  <c:v>West Dunbartonshire</c:v>
                </c:pt>
                <c:pt idx="11">
                  <c:v>East Lothian</c:v>
                </c:pt>
                <c:pt idx="12">
                  <c:v>East Dunbartonshire</c:v>
                </c:pt>
                <c:pt idx="13">
                  <c:v>South Ayrshire</c:v>
                </c:pt>
                <c:pt idx="14">
                  <c:v>Angus</c:v>
                </c:pt>
                <c:pt idx="15">
                  <c:v>Scottish Borders</c:v>
                </c:pt>
                <c:pt idx="16">
                  <c:v>East Ayrshire</c:v>
                </c:pt>
                <c:pt idx="17">
                  <c:v>North Ayrshire</c:v>
                </c:pt>
                <c:pt idx="18">
                  <c:v>Perth and Kinross</c:v>
                </c:pt>
                <c:pt idx="19">
                  <c:v>Dumfries and Galloway</c:v>
                </c:pt>
                <c:pt idx="20">
                  <c:v>Dundee City</c:v>
                </c:pt>
                <c:pt idx="21">
                  <c:v>Falkirk</c:v>
                </c:pt>
                <c:pt idx="22">
                  <c:v>West Lothian</c:v>
                </c:pt>
                <c:pt idx="23">
                  <c:v>Renfrewshire</c:v>
                </c:pt>
                <c:pt idx="24">
                  <c:v>Aberdeen City</c:v>
                </c:pt>
                <c:pt idx="25">
                  <c:v>Highland</c:v>
                </c:pt>
                <c:pt idx="26">
                  <c:v>Aberdeenshire</c:v>
                </c:pt>
                <c:pt idx="27">
                  <c:v>South Lanarkshire</c:v>
                </c:pt>
                <c:pt idx="28">
                  <c:v>North Lanarkshire</c:v>
                </c:pt>
                <c:pt idx="29">
                  <c:v>Fife</c:v>
                </c:pt>
                <c:pt idx="30">
                  <c:v>City of Edinburgh </c:v>
                </c:pt>
                <c:pt idx="31">
                  <c:v>Glasgow City</c:v>
                </c:pt>
              </c:strCache>
            </c:strRef>
          </c:cat>
          <c:val>
            <c:numRef>
              <c:f>'Figure 8 data'!$B$6:$B$37</c:f>
              <c:numCache>
                <c:formatCode>#,##0</c:formatCode>
                <c:ptCount val="32"/>
                <c:pt idx="0">
                  <c:v>10042</c:v>
                </c:pt>
                <c:pt idx="1">
                  <c:v>10166</c:v>
                </c:pt>
                <c:pt idx="2">
                  <c:v>12920</c:v>
                </c:pt>
                <c:pt idx="3">
                  <c:v>23217</c:v>
                </c:pt>
                <c:pt idx="4">
                  <c:v>36602</c:v>
                </c:pt>
                <c:pt idx="5">
                  <c:v>37384</c:v>
                </c:pt>
                <c:pt idx="6">
                  <c:v>38048</c:v>
                </c:pt>
                <c:pt idx="7">
                  <c:v>38310</c:v>
                </c:pt>
                <c:pt idx="8">
                  <c:v>40857</c:v>
                </c:pt>
                <c:pt idx="9">
                  <c:v>41288</c:v>
                </c:pt>
                <c:pt idx="10">
                  <c:v>42353</c:v>
                </c:pt>
                <c:pt idx="11">
                  <c:v>43981</c:v>
                </c:pt>
                <c:pt idx="12">
                  <c:v>44504</c:v>
                </c:pt>
                <c:pt idx="13">
                  <c:v>51874</c:v>
                </c:pt>
                <c:pt idx="14">
                  <c:v>52692</c:v>
                </c:pt>
                <c:pt idx="15">
                  <c:v>53157</c:v>
                </c:pt>
                <c:pt idx="16">
                  <c:v>54401</c:v>
                </c:pt>
                <c:pt idx="17">
                  <c:v>62802</c:v>
                </c:pt>
                <c:pt idx="18">
                  <c:v>66035</c:v>
                </c:pt>
                <c:pt idx="19">
                  <c:v>68818</c:v>
                </c:pt>
                <c:pt idx="20">
                  <c:v>69610</c:v>
                </c:pt>
                <c:pt idx="21">
                  <c:v>69693</c:v>
                </c:pt>
                <c:pt idx="22">
                  <c:v>75035</c:v>
                </c:pt>
                <c:pt idx="23">
                  <c:v>82385</c:v>
                </c:pt>
                <c:pt idx="24">
                  <c:v>105287</c:v>
                </c:pt>
                <c:pt idx="25">
                  <c:v>105711</c:v>
                </c:pt>
                <c:pt idx="26">
                  <c:v>108381</c:v>
                </c:pt>
                <c:pt idx="27">
                  <c:v>142286</c:v>
                </c:pt>
                <c:pt idx="28">
                  <c:v>148610</c:v>
                </c:pt>
                <c:pt idx="29">
                  <c:v>163958</c:v>
                </c:pt>
                <c:pt idx="30">
                  <c:v>229792</c:v>
                </c:pt>
                <c:pt idx="31">
                  <c:v>288137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24992"/>
        <c:axId val="99526528"/>
      </c:barChart>
      <c:catAx>
        <c:axId val="99524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9526528"/>
        <c:crosses val="autoZero"/>
        <c:auto val="1"/>
        <c:lblAlgn val="ctr"/>
        <c:lblOffset val="100"/>
        <c:noMultiLvlLbl val="0"/>
      </c:catAx>
      <c:valAx>
        <c:axId val="9952652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GB" sz="1200">
                    <a:latin typeface="Arial" pitchFamily="34" charset="0"/>
                    <a:cs typeface="Arial" pitchFamily="34" charset="0"/>
                  </a:rPr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0.4503295513257693"/>
              <c:y val="9.4471359019053916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9524992"/>
        <c:crosses val="max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85130650794634921"/>
          <c:y val="0.1512892949450021"/>
          <c:w val="0.12810340713680382"/>
          <c:h val="7.7132567351823139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7611168562564E-2"/>
          <c:y val="0.15887903325061467"/>
          <c:w val="0.74496169953677416"/>
          <c:h val="0.77826542674532095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DEE4D2"/>
            </a:solidFill>
            <a:ln>
              <a:solidFill>
                <a:srgbClr val="121806"/>
              </a:solidFill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DEE4D2"/>
              </a:solidFill>
              <a:ln>
                <a:solidFill>
                  <a:srgbClr val="374912"/>
                </a:solidFill>
              </a:ln>
            </c:spPr>
          </c:dPt>
          <c:dPt>
            <c:idx val="12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5C7B1E"/>
              </a:solidFill>
              <a:ln>
                <a:solidFill>
                  <a:srgbClr val="374912"/>
                </a:solidFill>
              </a:ln>
            </c:spPr>
          </c:dPt>
          <c:cat>
            <c:strRef>
              <c:f>'Figure 8 data'!$E$5:$E$37</c:f>
              <c:strCache>
                <c:ptCount val="33"/>
                <c:pt idx="0">
                  <c:v>Inverclyde</c:v>
                </c:pt>
                <c:pt idx="1">
                  <c:v>Argyll and Bute</c:v>
                </c:pt>
                <c:pt idx="2">
                  <c:v>Na h-Eileanan Siar</c:v>
                </c:pt>
                <c:pt idx="3">
                  <c:v>North Ayrshire</c:v>
                </c:pt>
                <c:pt idx="4">
                  <c:v>Dumfries and Galloway</c:v>
                </c:pt>
                <c:pt idx="5">
                  <c:v>West Dunbartonshire</c:v>
                </c:pt>
                <c:pt idx="6">
                  <c:v>Clackmannanshire</c:v>
                </c:pt>
                <c:pt idx="7">
                  <c:v>East Ayrshire</c:v>
                </c:pt>
                <c:pt idx="8">
                  <c:v>South Ayrshire</c:v>
                </c:pt>
                <c:pt idx="9">
                  <c:v>Scottish Borders</c:v>
                </c:pt>
                <c:pt idx="10">
                  <c:v>North Lanarkshire</c:v>
                </c:pt>
                <c:pt idx="11">
                  <c:v>Shetland Islands</c:v>
                </c:pt>
                <c:pt idx="12">
                  <c:v>Angus</c:v>
                </c:pt>
                <c:pt idx="13">
                  <c:v>Fife</c:v>
                </c:pt>
                <c:pt idx="14">
                  <c:v>Highland</c:v>
                </c:pt>
                <c:pt idx="15">
                  <c:v>Renfrewshire</c:v>
                </c:pt>
                <c:pt idx="16">
                  <c:v>South Lanarkshire</c:v>
                </c:pt>
                <c:pt idx="17">
                  <c:v>East Dunbartonshire</c:v>
                </c:pt>
                <c:pt idx="18">
                  <c:v>Moray</c:v>
                </c:pt>
                <c:pt idx="19">
                  <c:v>Orkney Islands</c:v>
                </c:pt>
                <c:pt idx="20">
                  <c:v>SCOTLAND</c:v>
                </c:pt>
                <c:pt idx="21">
                  <c:v>Dundee City</c:v>
                </c:pt>
                <c:pt idx="22">
                  <c:v>Falkirk</c:v>
                </c:pt>
                <c:pt idx="23">
                  <c:v>Glasgow City</c:v>
                </c:pt>
                <c:pt idx="24">
                  <c:v>West Lothian</c:v>
                </c:pt>
                <c:pt idx="25">
                  <c:v>Perth and Kinross</c:v>
                </c:pt>
                <c:pt idx="26">
                  <c:v>East Renfrewshire</c:v>
                </c:pt>
                <c:pt idx="27">
                  <c:v>Stirling</c:v>
                </c:pt>
                <c:pt idx="28">
                  <c:v>Aberdeen City</c:v>
                </c:pt>
                <c:pt idx="29">
                  <c:v>Aberdeenshire</c:v>
                </c:pt>
                <c:pt idx="30">
                  <c:v>East Lothian</c:v>
                </c:pt>
                <c:pt idx="31">
                  <c:v>City of Edinburgh </c:v>
                </c:pt>
                <c:pt idx="32">
                  <c:v>Midlothian</c:v>
                </c:pt>
              </c:strCache>
            </c:strRef>
          </c:cat>
          <c:val>
            <c:numRef>
              <c:f>'Figure 8 data'!$F$5:$F$37</c:f>
              <c:numCache>
                <c:formatCode>0%</c:formatCode>
                <c:ptCount val="33"/>
                <c:pt idx="0">
                  <c:v>-0.05</c:v>
                </c:pt>
                <c:pt idx="1">
                  <c:v>-0.01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0.02</c:v>
                </c:pt>
                <c:pt idx="6">
                  <c:v>0.03</c:v>
                </c:pt>
                <c:pt idx="7">
                  <c:v>0.03</c:v>
                </c:pt>
                <c:pt idx="8">
                  <c:v>0.05</c:v>
                </c:pt>
                <c:pt idx="9">
                  <c:v>0.08</c:v>
                </c:pt>
                <c:pt idx="10">
                  <c:v>0.09</c:v>
                </c:pt>
                <c:pt idx="11">
                  <c:v>0.09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0.12</c:v>
                </c:pt>
                <c:pt idx="17">
                  <c:v>0.13</c:v>
                </c:pt>
                <c:pt idx="18">
                  <c:v>0.13</c:v>
                </c:pt>
                <c:pt idx="19">
                  <c:v>0.13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0.15</c:v>
                </c:pt>
                <c:pt idx="23">
                  <c:v>0.16</c:v>
                </c:pt>
                <c:pt idx="24">
                  <c:v>0.17</c:v>
                </c:pt>
                <c:pt idx="25">
                  <c:v>0.18</c:v>
                </c:pt>
                <c:pt idx="26">
                  <c:v>0.2</c:v>
                </c:pt>
                <c:pt idx="27">
                  <c:v>0.2</c:v>
                </c:pt>
                <c:pt idx="28">
                  <c:v>0.24</c:v>
                </c:pt>
                <c:pt idx="29">
                  <c:v>0.25</c:v>
                </c:pt>
                <c:pt idx="30">
                  <c:v>0.25</c:v>
                </c:pt>
                <c:pt idx="31">
                  <c:v>0.3</c:v>
                </c:pt>
                <c:pt idx="32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55552"/>
        <c:axId val="98861440"/>
      </c:barChart>
      <c:catAx>
        <c:axId val="98855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861440"/>
        <c:crosses val="autoZero"/>
        <c:auto val="0"/>
        <c:lblAlgn val="ctr"/>
        <c:lblOffset val="100"/>
        <c:noMultiLvlLbl val="0"/>
      </c:catAx>
      <c:valAx>
        <c:axId val="98861440"/>
        <c:scaling>
          <c:orientation val="minMax"/>
          <c:max val="0.4"/>
          <c:min val="-0.1"/>
        </c:scaling>
        <c:delete val="0"/>
        <c:axPos val="t"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GB" sz="1200">
                    <a:latin typeface="Arial" pitchFamily="34" charset="0"/>
                    <a:cs typeface="Arial" pitchFamily="34" charset="0"/>
                  </a:rPr>
                  <a:t>Percentage change</a:t>
                </a:r>
              </a:p>
            </c:rich>
          </c:tx>
          <c:layout>
            <c:manualLayout>
              <c:xMode val="edge"/>
              <c:yMode val="edge"/>
              <c:x val="0.46940062413458161"/>
              <c:y val="9.1098727162921361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855552"/>
        <c:crosses val="max"/>
        <c:crossBetween val="between"/>
      </c:valAx>
      <c:spPr>
        <a:noFill/>
        <a:ln w="9525">
          <a:noFill/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36500453418438"/>
          <c:y val="0.26708628350590036"/>
          <c:w val="0.77728934652399218"/>
          <c:h val="0.63137355074710144"/>
        </c:manualLayout>
      </c:layout>
      <c:lineChart>
        <c:grouping val="standard"/>
        <c:varyColors val="0"/>
        <c:ser>
          <c:idx val="1"/>
          <c:order val="0"/>
          <c:tx>
            <c:strRef>
              <c:f>'Figure 14 data'!$A$4</c:f>
              <c:strCache>
                <c:ptCount val="1"/>
                <c:pt idx="0">
                  <c:v>Household estimates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6"/>
              <c:layout>
                <c:manualLayout>
                  <c:x val="-0.11435556156041063"/>
                  <c:y val="6.61016949152542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14 data'!$B$3:$AM$3</c:f>
              <c:strCache>
                <c:ptCount val="3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  <c:pt idx="34">
                  <c:v>2036</c:v>
                </c:pt>
                <c:pt idx="35">
                  <c:v>2037</c:v>
                </c:pt>
                <c:pt idx="36">
                  <c:v>2038</c:v>
                </c:pt>
                <c:pt idx="37">
                  <c:v>2039</c:v>
                </c:pt>
              </c:strCache>
            </c:strRef>
          </c:cat>
          <c:val>
            <c:numRef>
              <c:f>'Figure 14 data'!$B$4:$O$4</c:f>
              <c:numCache>
                <c:formatCode>#,##0</c:formatCode>
                <c:ptCount val="14"/>
                <c:pt idx="0">
                  <c:v>2211430</c:v>
                </c:pt>
                <c:pt idx="1">
                  <c:v>2230797</c:v>
                </c:pt>
                <c:pt idx="2">
                  <c:v>2251262</c:v>
                </c:pt>
                <c:pt idx="3">
                  <c:v>2274283</c:v>
                </c:pt>
                <c:pt idx="4">
                  <c:v>2295185</c:v>
                </c:pt>
                <c:pt idx="5">
                  <c:v>2318966</c:v>
                </c:pt>
                <c:pt idx="6">
                  <c:v>2337967</c:v>
                </c:pt>
                <c:pt idx="7">
                  <c:v>2351780</c:v>
                </c:pt>
                <c:pt idx="8">
                  <c:v>2364850</c:v>
                </c:pt>
                <c:pt idx="9">
                  <c:v>2376424</c:v>
                </c:pt>
                <c:pt idx="10">
                  <c:v>2387211</c:v>
                </c:pt>
                <c:pt idx="11">
                  <c:v>2401788</c:v>
                </c:pt>
                <c:pt idx="12">
                  <c:v>2418335</c:v>
                </c:pt>
                <c:pt idx="13">
                  <c:v>2433956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14 data'!$A$5</c:f>
              <c:strCache>
                <c:ptCount val="1"/>
                <c:pt idx="0">
                  <c:v>2010-based principal projection</c:v>
                </c:pt>
              </c:strCache>
            </c:strRef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marker>
            <c:symbol val="none"/>
          </c:marker>
          <c:dPt>
            <c:idx val="33"/>
            <c:marker>
              <c:symbol val="circle"/>
              <c:size val="7"/>
              <c:spPr>
                <a:solidFill>
                  <a:schemeClr val="bg1"/>
                </a:solidFill>
                <a:ln w="19050">
                  <a:solidFill>
                    <a:schemeClr val="tx1">
                      <a:lumMod val="65000"/>
                      <a:lumOff val="35000"/>
                    </a:schemeClr>
                  </a:solidFill>
                </a:ln>
              </c:spPr>
            </c:marker>
            <c:bubble3D val="0"/>
          </c:dPt>
          <c:cat>
            <c:strRef>
              <c:f>'Figure 14 data'!$B$3:$AM$3</c:f>
              <c:strCache>
                <c:ptCount val="3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  <c:pt idx="34">
                  <c:v>2036</c:v>
                </c:pt>
                <c:pt idx="35">
                  <c:v>2037</c:v>
                </c:pt>
                <c:pt idx="36">
                  <c:v>2038</c:v>
                </c:pt>
                <c:pt idx="37">
                  <c:v>2039</c:v>
                </c:pt>
              </c:strCache>
            </c:strRef>
          </c:cat>
          <c:val>
            <c:numRef>
              <c:f>'Figure 14 data'!$B$5:$AI$5</c:f>
              <c:numCache>
                <c:formatCode>#,##0</c:formatCode>
                <c:ptCount val="34"/>
                <c:pt idx="8">
                  <c:v>2357424</c:v>
                </c:pt>
                <c:pt idx="9">
                  <c:v>2368034</c:v>
                </c:pt>
                <c:pt idx="10">
                  <c:v>2395899</c:v>
                </c:pt>
                <c:pt idx="11">
                  <c:v>2423197</c:v>
                </c:pt>
                <c:pt idx="12">
                  <c:v>2449016</c:v>
                </c:pt>
                <c:pt idx="13">
                  <c:v>2473461</c:v>
                </c:pt>
                <c:pt idx="14">
                  <c:v>2497589</c:v>
                </c:pt>
                <c:pt idx="15">
                  <c:v>2521905</c:v>
                </c:pt>
                <c:pt idx="16">
                  <c:v>2545128</c:v>
                </c:pt>
                <c:pt idx="17">
                  <c:v>2567413</c:v>
                </c:pt>
                <c:pt idx="18">
                  <c:v>2588597</c:v>
                </c:pt>
                <c:pt idx="19">
                  <c:v>2609482</c:v>
                </c:pt>
                <c:pt idx="20">
                  <c:v>2630421</c:v>
                </c:pt>
                <c:pt idx="21">
                  <c:v>2651042</c:v>
                </c:pt>
                <c:pt idx="22">
                  <c:v>2671660</c:v>
                </c:pt>
                <c:pt idx="23">
                  <c:v>2691410</c:v>
                </c:pt>
                <c:pt idx="24">
                  <c:v>2710769</c:v>
                </c:pt>
                <c:pt idx="25">
                  <c:v>2730573</c:v>
                </c:pt>
                <c:pt idx="26">
                  <c:v>2750757</c:v>
                </c:pt>
                <c:pt idx="27">
                  <c:v>2770942</c:v>
                </c:pt>
                <c:pt idx="28">
                  <c:v>2790490</c:v>
                </c:pt>
                <c:pt idx="29">
                  <c:v>2809652</c:v>
                </c:pt>
                <c:pt idx="30">
                  <c:v>2829537</c:v>
                </c:pt>
                <c:pt idx="31">
                  <c:v>2849576</c:v>
                </c:pt>
                <c:pt idx="32">
                  <c:v>2869289</c:v>
                </c:pt>
                <c:pt idx="33">
                  <c:v>2888225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14 data'!$A$6</c:f>
              <c:strCache>
                <c:ptCount val="1"/>
                <c:pt idx="0">
                  <c:v>2012-based principal projection</c:v>
                </c:pt>
              </c:strCache>
            </c:strRef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chemeClr val="bg1"/>
                </a:solidFill>
                <a:ln w="19050">
                  <a:solidFill>
                    <a:schemeClr val="tx1">
                      <a:lumMod val="65000"/>
                      <a:lumOff val="35000"/>
                    </a:schemeClr>
                  </a:solidFill>
                </a:ln>
              </c:spPr>
            </c:marker>
            <c:bubble3D val="0"/>
          </c:dPt>
          <c:cat>
            <c:strRef>
              <c:f>'Figure 14 data'!$B$3:$AM$3</c:f>
              <c:strCache>
                <c:ptCount val="3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  <c:pt idx="34">
                  <c:v>2036</c:v>
                </c:pt>
                <c:pt idx="35">
                  <c:v>2037</c:v>
                </c:pt>
                <c:pt idx="36">
                  <c:v>2038</c:v>
                </c:pt>
                <c:pt idx="37">
                  <c:v>2039</c:v>
                </c:pt>
              </c:strCache>
            </c:strRef>
          </c:cat>
          <c:val>
            <c:numRef>
              <c:f>'Figure 14 data'!$B$6:$AK$6</c:f>
              <c:numCache>
                <c:formatCode>#,##0</c:formatCode>
                <c:ptCount val="36"/>
                <c:pt idx="10">
                  <c:v>2387207</c:v>
                </c:pt>
                <c:pt idx="11">
                  <c:v>2401797</c:v>
                </c:pt>
                <c:pt idx="12">
                  <c:v>2420141</c:v>
                </c:pt>
                <c:pt idx="13">
                  <c:v>2438637</c:v>
                </c:pt>
                <c:pt idx="14">
                  <c:v>2457675</c:v>
                </c:pt>
                <c:pt idx="15">
                  <c:v>2477212</c:v>
                </c:pt>
                <c:pt idx="16">
                  <c:v>2495650</c:v>
                </c:pt>
                <c:pt idx="17">
                  <c:v>2513660</c:v>
                </c:pt>
                <c:pt idx="18">
                  <c:v>2530918</c:v>
                </c:pt>
                <c:pt idx="19">
                  <c:v>2548069</c:v>
                </c:pt>
                <c:pt idx="20">
                  <c:v>2565377</c:v>
                </c:pt>
                <c:pt idx="21">
                  <c:v>2581822</c:v>
                </c:pt>
                <c:pt idx="22">
                  <c:v>2598148</c:v>
                </c:pt>
                <c:pt idx="23">
                  <c:v>2613735</c:v>
                </c:pt>
                <c:pt idx="24">
                  <c:v>2628868</c:v>
                </c:pt>
                <c:pt idx="25">
                  <c:v>2644418</c:v>
                </c:pt>
                <c:pt idx="26">
                  <c:v>2659574</c:v>
                </c:pt>
                <c:pt idx="27">
                  <c:v>2674380</c:v>
                </c:pt>
                <c:pt idx="28">
                  <c:v>2688372</c:v>
                </c:pt>
                <c:pt idx="29">
                  <c:v>2702730</c:v>
                </c:pt>
                <c:pt idx="30">
                  <c:v>2716698</c:v>
                </c:pt>
                <c:pt idx="31">
                  <c:v>2730259</c:v>
                </c:pt>
                <c:pt idx="32">
                  <c:v>2743770</c:v>
                </c:pt>
                <c:pt idx="33">
                  <c:v>2756689</c:v>
                </c:pt>
                <c:pt idx="34">
                  <c:v>2769988</c:v>
                </c:pt>
                <c:pt idx="35">
                  <c:v>2782774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'Figure 14 data'!$A$7</c:f>
              <c:strCache>
                <c:ptCount val="1"/>
                <c:pt idx="0">
                  <c:v>2014-based principal projection</c:v>
                </c:pt>
              </c:strCache>
            </c:strRef>
          </c:tx>
          <c:spPr>
            <a:ln w="38100">
              <a:solidFill>
                <a:srgbClr val="5C7B1E"/>
              </a:solidFill>
              <a:prstDash val="solid"/>
            </a:ln>
          </c:spPr>
          <c:marker>
            <c:symbol val="none"/>
          </c:marker>
          <c:dPt>
            <c:idx val="37"/>
            <c:marker>
              <c:symbol val="circle"/>
              <c:size val="8"/>
              <c:spPr>
                <a:solidFill>
                  <a:srgbClr val="5C7B1E"/>
                </a:solidFill>
                <a:ln w="12700">
                  <a:solidFill>
                    <a:srgbClr val="5C7B1E"/>
                  </a:solidFill>
                </a:ln>
              </c:spPr>
            </c:marker>
            <c:bubble3D val="0"/>
          </c:dPt>
          <c:cat>
            <c:strRef>
              <c:f>'Figure 14 data'!$B$3:$AM$3</c:f>
              <c:strCache>
                <c:ptCount val="3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  <c:pt idx="34">
                  <c:v>2036</c:v>
                </c:pt>
                <c:pt idx="35">
                  <c:v>2037</c:v>
                </c:pt>
                <c:pt idx="36">
                  <c:v>2038</c:v>
                </c:pt>
                <c:pt idx="37">
                  <c:v>2039</c:v>
                </c:pt>
              </c:strCache>
            </c:strRef>
          </c:cat>
          <c:val>
            <c:numRef>
              <c:f>'Figure 14 data'!$B$7:$AM$7</c:f>
              <c:numCache>
                <c:formatCode>#,##0</c:formatCode>
                <c:ptCount val="38"/>
                <c:pt idx="12">
                  <c:v>2418336</c:v>
                </c:pt>
                <c:pt idx="13">
                  <c:v>2433955</c:v>
                </c:pt>
                <c:pt idx="14">
                  <c:v>2451834</c:v>
                </c:pt>
                <c:pt idx="15">
                  <c:v>2469954</c:v>
                </c:pt>
                <c:pt idx="16">
                  <c:v>2486766</c:v>
                </c:pt>
                <c:pt idx="17">
                  <c:v>2503212</c:v>
                </c:pt>
                <c:pt idx="18">
                  <c:v>2519144</c:v>
                </c:pt>
                <c:pt idx="19">
                  <c:v>2534917</c:v>
                </c:pt>
                <c:pt idx="20">
                  <c:v>2550699</c:v>
                </c:pt>
                <c:pt idx="21">
                  <c:v>2565590</c:v>
                </c:pt>
                <c:pt idx="22">
                  <c:v>2580490</c:v>
                </c:pt>
                <c:pt idx="23">
                  <c:v>2594795</c:v>
                </c:pt>
                <c:pt idx="24">
                  <c:v>2608646</c:v>
                </c:pt>
                <c:pt idx="25">
                  <c:v>2622860</c:v>
                </c:pt>
                <c:pt idx="26">
                  <c:v>2636712</c:v>
                </c:pt>
                <c:pt idx="27">
                  <c:v>2650280</c:v>
                </c:pt>
                <c:pt idx="28">
                  <c:v>2663015</c:v>
                </c:pt>
                <c:pt idx="29">
                  <c:v>2675988</c:v>
                </c:pt>
                <c:pt idx="30">
                  <c:v>2688396</c:v>
                </c:pt>
                <c:pt idx="31">
                  <c:v>2700343</c:v>
                </c:pt>
                <c:pt idx="32">
                  <c:v>2711938</c:v>
                </c:pt>
                <c:pt idx="33">
                  <c:v>2722767</c:v>
                </c:pt>
                <c:pt idx="34">
                  <c:v>2733716</c:v>
                </c:pt>
                <c:pt idx="35">
                  <c:v>2743895</c:v>
                </c:pt>
                <c:pt idx="36">
                  <c:v>2753957</c:v>
                </c:pt>
                <c:pt idx="37">
                  <c:v>2763773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0896"/>
        <c:axId val="98962816"/>
      </c:lineChart>
      <c:catAx>
        <c:axId val="9896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 sz="1600"/>
                  <a:t>Year</a:t>
                </a:r>
              </a:p>
            </c:rich>
          </c:tx>
          <c:layout>
            <c:manualLayout>
              <c:xMode val="edge"/>
              <c:yMode val="edge"/>
              <c:x val="0.52713041554137174"/>
              <c:y val="0.9584148135329237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989628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8962816"/>
        <c:scaling>
          <c:orientation val="minMax"/>
          <c:max val="3000000"/>
        </c:scaling>
        <c:delete val="0"/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 sz="1600"/>
                  <a:t>Numberof households</a:t>
                </a:r>
              </a:p>
            </c:rich>
          </c:tx>
          <c:layout>
            <c:manualLayout>
              <c:xMode val="edge"/>
              <c:yMode val="edge"/>
              <c:x val="2.8057485666144115E-3"/>
              <c:y val="0.374576199953027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98960896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41216"/>
        <c:axId val="99642752"/>
      </c:barChart>
      <c:catAx>
        <c:axId val="9964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99642752"/>
        <c:crosses val="autoZero"/>
        <c:auto val="1"/>
        <c:lblAlgn val="ctr"/>
        <c:lblOffset val="100"/>
        <c:noMultiLvlLbl val="0"/>
      </c:catAx>
      <c:valAx>
        <c:axId val="9964275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99641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440621902252922"/>
          <c:y val="0.11618759259259259"/>
          <c:w val="0.73870428108390707"/>
          <c:h val="0.8673487847222222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15 data'!$C$5</c:f>
              <c:strCache>
                <c:ptCount val="1"/>
                <c:pt idx="0">
                  <c:v>2014-based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rgbClr val="121806"/>
              </a:solidFill>
            </a:ln>
          </c:spPr>
          <c:invertIfNegative val="0"/>
          <c:dPt>
            <c:idx val="12"/>
            <c:invertIfNegative val="0"/>
            <c:bubble3D val="0"/>
          </c:dPt>
          <c:cat>
            <c:strRef>
              <c:f>'Figure 15 data'!$A$6:$A$38</c:f>
              <c:strCache>
                <c:ptCount val="33"/>
                <c:pt idx="0">
                  <c:v>Inverclyde</c:v>
                </c:pt>
                <c:pt idx="1">
                  <c:v>Argyll and Bute</c:v>
                </c:pt>
                <c:pt idx="2">
                  <c:v>Na h-Eileanan Siar</c:v>
                </c:pt>
                <c:pt idx="3">
                  <c:v>North Ayrshire</c:v>
                </c:pt>
                <c:pt idx="4">
                  <c:v>Dumfries and Galloway</c:v>
                </c:pt>
                <c:pt idx="5">
                  <c:v>West Dunbartonshire</c:v>
                </c:pt>
                <c:pt idx="6">
                  <c:v>Clackmannanshire</c:v>
                </c:pt>
                <c:pt idx="7">
                  <c:v>East Ayrshire</c:v>
                </c:pt>
                <c:pt idx="8">
                  <c:v>South Ayrshire</c:v>
                </c:pt>
                <c:pt idx="9">
                  <c:v>Scottish Borders</c:v>
                </c:pt>
                <c:pt idx="10">
                  <c:v>North Lanarkshire</c:v>
                </c:pt>
                <c:pt idx="11">
                  <c:v>Shetland Islands</c:v>
                </c:pt>
                <c:pt idx="12">
                  <c:v>Angus</c:v>
                </c:pt>
                <c:pt idx="13">
                  <c:v>Fife</c:v>
                </c:pt>
                <c:pt idx="14">
                  <c:v>Highland</c:v>
                </c:pt>
                <c:pt idx="15">
                  <c:v>Renfrewshire</c:v>
                </c:pt>
                <c:pt idx="16">
                  <c:v>South Lanarkshire</c:v>
                </c:pt>
                <c:pt idx="17">
                  <c:v>East Dunbartonshire</c:v>
                </c:pt>
                <c:pt idx="18">
                  <c:v>Moray</c:v>
                </c:pt>
                <c:pt idx="19">
                  <c:v>Orkney Islands</c:v>
                </c:pt>
                <c:pt idx="20">
                  <c:v>Dundee City</c:v>
                </c:pt>
                <c:pt idx="21">
                  <c:v>SCOTLAND</c:v>
                </c:pt>
                <c:pt idx="22">
                  <c:v>Falkirk</c:v>
                </c:pt>
                <c:pt idx="23">
                  <c:v>Glasgow City</c:v>
                </c:pt>
                <c:pt idx="24">
                  <c:v>West Lothian</c:v>
                </c:pt>
                <c:pt idx="25">
                  <c:v>Perth and Kinross</c:v>
                </c:pt>
                <c:pt idx="26">
                  <c:v>East Renfrewshire</c:v>
                </c:pt>
                <c:pt idx="27">
                  <c:v>Stirling</c:v>
                </c:pt>
                <c:pt idx="28">
                  <c:v>Aberdeen City</c:v>
                </c:pt>
                <c:pt idx="29">
                  <c:v>Aberdeenshire</c:v>
                </c:pt>
                <c:pt idx="30">
                  <c:v>East Lothian</c:v>
                </c:pt>
                <c:pt idx="31">
                  <c:v>City of Edinburgh </c:v>
                </c:pt>
                <c:pt idx="32">
                  <c:v>Midlothian</c:v>
                </c:pt>
              </c:strCache>
            </c:strRef>
          </c:cat>
          <c:val>
            <c:numRef>
              <c:f>'Figure 15 data'!$C$6:$C$38</c:f>
              <c:numCache>
                <c:formatCode>0%</c:formatCode>
                <c:ptCount val="33"/>
                <c:pt idx="0">
                  <c:v>-0.05</c:v>
                </c:pt>
                <c:pt idx="1">
                  <c:v>-0.01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0.02</c:v>
                </c:pt>
                <c:pt idx="6">
                  <c:v>0.03</c:v>
                </c:pt>
                <c:pt idx="7">
                  <c:v>0.03</c:v>
                </c:pt>
                <c:pt idx="8">
                  <c:v>0.05</c:v>
                </c:pt>
                <c:pt idx="9">
                  <c:v>0.08</c:v>
                </c:pt>
                <c:pt idx="10">
                  <c:v>0.09</c:v>
                </c:pt>
                <c:pt idx="11">
                  <c:v>0.09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0.12</c:v>
                </c:pt>
                <c:pt idx="17">
                  <c:v>0.13</c:v>
                </c:pt>
                <c:pt idx="18">
                  <c:v>0.13</c:v>
                </c:pt>
                <c:pt idx="19">
                  <c:v>0.13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0.15</c:v>
                </c:pt>
                <c:pt idx="23">
                  <c:v>0.16</c:v>
                </c:pt>
                <c:pt idx="24">
                  <c:v>0.17</c:v>
                </c:pt>
                <c:pt idx="25">
                  <c:v>0.18</c:v>
                </c:pt>
                <c:pt idx="26">
                  <c:v>0.2</c:v>
                </c:pt>
                <c:pt idx="27">
                  <c:v>0.2</c:v>
                </c:pt>
                <c:pt idx="28">
                  <c:v>0.24</c:v>
                </c:pt>
                <c:pt idx="29">
                  <c:v>0.25</c:v>
                </c:pt>
                <c:pt idx="30">
                  <c:v>0.25</c:v>
                </c:pt>
                <c:pt idx="31">
                  <c:v>0.3</c:v>
                </c:pt>
                <c:pt idx="32">
                  <c:v>0.31</c:v>
                </c:pt>
              </c:numCache>
            </c:numRef>
          </c:val>
        </c:ser>
        <c:ser>
          <c:idx val="0"/>
          <c:order val="1"/>
          <c:tx>
            <c:strRef>
              <c:f>'Figure 15 data'!$B$5</c:f>
              <c:strCache>
                <c:ptCount val="1"/>
                <c:pt idx="0">
                  <c:v>2012-based</c:v>
                </c:pt>
              </c:strCache>
            </c:strRef>
          </c:tx>
          <c:spPr>
            <a:solidFill>
              <a:srgbClr val="DEE4D2"/>
            </a:solidFill>
            <a:ln w="6350">
              <a:solidFill>
                <a:srgbClr val="121806"/>
              </a:solidFill>
            </a:ln>
          </c:spPr>
          <c:invertIfNegative val="0"/>
          <c:dPt>
            <c:idx val="12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DEE4D2"/>
              </a:solidFill>
              <a:ln w="12700">
                <a:solidFill>
                  <a:srgbClr val="121806"/>
                </a:solidFill>
              </a:ln>
            </c:spPr>
          </c:dPt>
          <c:cat>
            <c:strRef>
              <c:f>'Figure 15 data'!$A$6:$A$38</c:f>
              <c:strCache>
                <c:ptCount val="33"/>
                <c:pt idx="0">
                  <c:v>Inverclyde</c:v>
                </c:pt>
                <c:pt idx="1">
                  <c:v>Argyll and Bute</c:v>
                </c:pt>
                <c:pt idx="2">
                  <c:v>Na h-Eileanan Siar</c:v>
                </c:pt>
                <c:pt idx="3">
                  <c:v>North Ayrshire</c:v>
                </c:pt>
                <c:pt idx="4">
                  <c:v>Dumfries and Galloway</c:v>
                </c:pt>
                <c:pt idx="5">
                  <c:v>West Dunbartonshire</c:v>
                </c:pt>
                <c:pt idx="6">
                  <c:v>Clackmannanshire</c:v>
                </c:pt>
                <c:pt idx="7">
                  <c:v>East Ayrshire</c:v>
                </c:pt>
                <c:pt idx="8">
                  <c:v>South Ayrshire</c:v>
                </c:pt>
                <c:pt idx="9">
                  <c:v>Scottish Borders</c:v>
                </c:pt>
                <c:pt idx="10">
                  <c:v>North Lanarkshire</c:v>
                </c:pt>
                <c:pt idx="11">
                  <c:v>Shetland Islands</c:v>
                </c:pt>
                <c:pt idx="12">
                  <c:v>Angus</c:v>
                </c:pt>
                <c:pt idx="13">
                  <c:v>Fife</c:v>
                </c:pt>
                <c:pt idx="14">
                  <c:v>Highland</c:v>
                </c:pt>
                <c:pt idx="15">
                  <c:v>Renfrewshire</c:v>
                </c:pt>
                <c:pt idx="16">
                  <c:v>South Lanarkshire</c:v>
                </c:pt>
                <c:pt idx="17">
                  <c:v>East Dunbartonshire</c:v>
                </c:pt>
                <c:pt idx="18">
                  <c:v>Moray</c:v>
                </c:pt>
                <c:pt idx="19">
                  <c:v>Orkney Islands</c:v>
                </c:pt>
                <c:pt idx="20">
                  <c:v>Dundee City</c:v>
                </c:pt>
                <c:pt idx="21">
                  <c:v>SCOTLAND</c:v>
                </c:pt>
                <c:pt idx="22">
                  <c:v>Falkirk</c:v>
                </c:pt>
                <c:pt idx="23">
                  <c:v>Glasgow City</c:v>
                </c:pt>
                <c:pt idx="24">
                  <c:v>West Lothian</c:v>
                </c:pt>
                <c:pt idx="25">
                  <c:v>Perth and Kinross</c:v>
                </c:pt>
                <c:pt idx="26">
                  <c:v>East Renfrewshire</c:v>
                </c:pt>
                <c:pt idx="27">
                  <c:v>Stirling</c:v>
                </c:pt>
                <c:pt idx="28">
                  <c:v>Aberdeen City</c:v>
                </c:pt>
                <c:pt idx="29">
                  <c:v>Aberdeenshire</c:v>
                </c:pt>
                <c:pt idx="30">
                  <c:v>East Lothian</c:v>
                </c:pt>
                <c:pt idx="31">
                  <c:v>City of Edinburgh </c:v>
                </c:pt>
                <c:pt idx="32">
                  <c:v>Midlothian</c:v>
                </c:pt>
              </c:strCache>
            </c:strRef>
          </c:cat>
          <c:val>
            <c:numRef>
              <c:f>'Figure 15 data'!$B$6:$B$38</c:f>
              <c:numCache>
                <c:formatCode>0%</c:formatCode>
                <c:ptCount val="33"/>
                <c:pt idx="0">
                  <c:v>-0.1</c:v>
                </c:pt>
                <c:pt idx="1">
                  <c:v>-0.06</c:v>
                </c:pt>
                <c:pt idx="2">
                  <c:v>0.06</c:v>
                </c:pt>
                <c:pt idx="3">
                  <c:v>-0.01</c:v>
                </c:pt>
                <c:pt idx="4">
                  <c:v>0.01</c:v>
                </c:pt>
                <c:pt idx="5">
                  <c:v>0.01</c:v>
                </c:pt>
                <c:pt idx="6">
                  <c:v>0.05</c:v>
                </c:pt>
                <c:pt idx="7">
                  <c:v>0.08</c:v>
                </c:pt>
                <c:pt idx="8">
                  <c:v>0.05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0.2</c:v>
                </c:pt>
                <c:pt idx="12">
                  <c:v>0.06</c:v>
                </c:pt>
                <c:pt idx="13">
                  <c:v>0.13</c:v>
                </c:pt>
                <c:pt idx="14">
                  <c:v>0.13</c:v>
                </c:pt>
                <c:pt idx="15">
                  <c:v>0.1</c:v>
                </c:pt>
                <c:pt idx="16">
                  <c:v>0.11</c:v>
                </c:pt>
                <c:pt idx="17">
                  <c:v>0.02</c:v>
                </c:pt>
                <c:pt idx="18">
                  <c:v>7.0000000000000007E-2</c:v>
                </c:pt>
                <c:pt idx="19">
                  <c:v>0.17</c:v>
                </c:pt>
                <c:pt idx="20">
                  <c:v>0.23</c:v>
                </c:pt>
                <c:pt idx="21">
                  <c:v>0.17</c:v>
                </c:pt>
                <c:pt idx="22">
                  <c:v>0.16</c:v>
                </c:pt>
                <c:pt idx="23">
                  <c:v>0.24</c:v>
                </c:pt>
                <c:pt idx="24">
                  <c:v>0.17</c:v>
                </c:pt>
                <c:pt idx="25">
                  <c:v>0.27</c:v>
                </c:pt>
                <c:pt idx="26">
                  <c:v>0.13</c:v>
                </c:pt>
                <c:pt idx="27">
                  <c:v>0.25</c:v>
                </c:pt>
                <c:pt idx="28">
                  <c:v>0.35</c:v>
                </c:pt>
                <c:pt idx="29">
                  <c:v>0.22</c:v>
                </c:pt>
                <c:pt idx="30">
                  <c:v>0.27</c:v>
                </c:pt>
                <c:pt idx="31">
                  <c:v>0.39</c:v>
                </c:pt>
                <c:pt idx="32">
                  <c:v>0.22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04288"/>
        <c:axId val="81405824"/>
      </c:barChart>
      <c:catAx>
        <c:axId val="81404288"/>
        <c:scaling>
          <c:orientation val="minMax"/>
        </c:scaling>
        <c:delete val="0"/>
        <c:axPos val="l"/>
        <c:majorTickMark val="none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1405824"/>
        <c:crosses val="autoZero"/>
        <c:auto val="1"/>
        <c:lblAlgn val="ctr"/>
        <c:lblOffset val="100"/>
        <c:noMultiLvlLbl val="0"/>
      </c:catAx>
      <c:valAx>
        <c:axId val="81405824"/>
        <c:scaling>
          <c:orientation val="minMax"/>
          <c:max val="0.4"/>
          <c:min val="-0.2"/>
        </c:scaling>
        <c:delete val="0"/>
        <c:axPos val="t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>
                    <a:latin typeface="Arial" pitchFamily="34" charset="0"/>
                    <a:cs typeface="Arial" pitchFamily="34" charset="0"/>
                  </a:rPr>
                  <a:t>Percentage change in households</a:t>
                </a:r>
              </a:p>
            </c:rich>
          </c:tx>
          <c:layout>
            <c:manualLayout>
              <c:xMode val="edge"/>
              <c:yMode val="edge"/>
              <c:x val="0.35368838008324438"/>
              <c:y val="1.8511259760241566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1404288"/>
        <c:crosses val="max"/>
        <c:crossBetween val="between"/>
        <c:majorUnit val="0.1"/>
      </c:valAx>
      <c:spPr>
        <a:noFill/>
        <a:ln w="6350">
          <a:noFill/>
        </a:ln>
      </c:spPr>
    </c:plotArea>
    <c:legend>
      <c:legendPos val="r"/>
      <c:layout>
        <c:manualLayout>
          <c:xMode val="edge"/>
          <c:yMode val="edge"/>
          <c:x val="0.50636908295409477"/>
          <c:y val="0.92810703703703701"/>
          <c:w val="0.18690226370290039"/>
          <c:h val="7.040500448850797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5381303029121"/>
          <c:y val="0.22421631258356856"/>
          <c:w val="0.72696387849059851"/>
          <c:h val="0.66065913930569997"/>
        </c:manualLayout>
      </c:layout>
      <c:lineChart>
        <c:grouping val="standard"/>
        <c:varyColors val="0"/>
        <c:ser>
          <c:idx val="0"/>
          <c:order val="0"/>
          <c:tx>
            <c:v>Households</c:v>
          </c:tx>
          <c:spPr>
            <a:ln>
              <a:solidFill>
                <a:srgbClr val="5C7B1E"/>
              </a:solidFill>
            </a:ln>
          </c:spPr>
          <c:marker>
            <c:symbol val="none"/>
          </c:marker>
          <c:dPt>
            <c:idx val="25"/>
            <c:marker>
              <c:symbol val="circle"/>
              <c:size val="8"/>
              <c:spPr>
                <a:solidFill>
                  <a:srgbClr val="5C7B1E"/>
                </a:solidFill>
                <a:ln>
                  <a:noFill/>
                </a:ln>
              </c:spPr>
            </c:marker>
            <c:bubble3D val="0"/>
          </c:dPt>
          <c:cat>
            <c:numRef>
              <c:f>'Figure 2 data'!$B$4:$AA$4</c:f>
              <c:numCache>
                <c:formatCode>General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</c:numCache>
            </c:numRef>
          </c:cat>
          <c:val>
            <c:numRef>
              <c:f>'Figure 2 data'!$B$6:$AA$6</c:f>
              <c:numCache>
                <c:formatCode>0.00%</c:formatCode>
                <c:ptCount val="26"/>
                <c:pt idx="0">
                  <c:v>0</c:v>
                </c:pt>
                <c:pt idx="1">
                  <c:v>6.4999999999999997E-3</c:v>
                </c:pt>
                <c:pt idx="2">
                  <c:v>1.3899999999999999E-2</c:v>
                </c:pt>
                <c:pt idx="3">
                  <c:v>2.1299999999999999E-2</c:v>
                </c:pt>
                <c:pt idx="4">
                  <c:v>2.8299999999999999E-2</c:v>
                </c:pt>
                <c:pt idx="5">
                  <c:v>3.5099999999999999E-2</c:v>
                </c:pt>
                <c:pt idx="6">
                  <c:v>4.1700000000000001E-2</c:v>
                </c:pt>
                <c:pt idx="7">
                  <c:v>4.82E-2</c:v>
                </c:pt>
                <c:pt idx="8">
                  <c:v>5.4699999999999999E-2</c:v>
                </c:pt>
                <c:pt idx="9">
                  <c:v>6.0900000000000003E-2</c:v>
                </c:pt>
                <c:pt idx="10">
                  <c:v>6.7100000000000007E-2</c:v>
                </c:pt>
                <c:pt idx="11">
                  <c:v>7.2999999999999995E-2</c:v>
                </c:pt>
                <c:pt idx="12">
                  <c:v>7.8700000000000006E-2</c:v>
                </c:pt>
                <c:pt idx="13">
                  <c:v>8.4599999999999995E-2</c:v>
                </c:pt>
                <c:pt idx="14">
                  <c:v>9.0300000000000005E-2</c:v>
                </c:pt>
                <c:pt idx="15">
                  <c:v>9.5899999999999999E-2</c:v>
                </c:pt>
                <c:pt idx="16">
                  <c:v>0.1012</c:v>
                </c:pt>
                <c:pt idx="17">
                  <c:v>0.1065</c:v>
                </c:pt>
                <c:pt idx="18">
                  <c:v>0.11169999999999999</c:v>
                </c:pt>
                <c:pt idx="19">
                  <c:v>0.1166</c:v>
                </c:pt>
                <c:pt idx="20">
                  <c:v>0.12139999999999999</c:v>
                </c:pt>
                <c:pt idx="21">
                  <c:v>0.12590000000000001</c:v>
                </c:pt>
                <c:pt idx="22">
                  <c:v>0.13039999999999999</c:v>
                </c:pt>
                <c:pt idx="23">
                  <c:v>0.1346</c:v>
                </c:pt>
                <c:pt idx="24">
                  <c:v>0.13880000000000001</c:v>
                </c:pt>
                <c:pt idx="25">
                  <c:v>0.14280000000000001</c:v>
                </c:pt>
              </c:numCache>
            </c:numRef>
          </c:val>
          <c:smooth val="0"/>
        </c:ser>
        <c:ser>
          <c:idx val="1"/>
          <c:order val="1"/>
          <c:tx>
            <c:v>Population</c:v>
          </c:tx>
          <c:spPr>
            <a:ln>
              <a:solidFill>
                <a:srgbClr val="595959"/>
              </a:solidFill>
            </a:ln>
          </c:spPr>
          <c:marker>
            <c:symbol val="none"/>
          </c:marker>
          <c:dPt>
            <c:idx val="25"/>
            <c:marker>
              <c:symbol val="circle"/>
              <c:size val="8"/>
              <c:spPr>
                <a:solidFill>
                  <a:schemeClr val="tx1">
                    <a:lumMod val="65000"/>
                    <a:lumOff val="35000"/>
                  </a:schemeClr>
                </a:solidFill>
                <a:ln>
                  <a:noFill/>
                </a:ln>
              </c:spPr>
            </c:marker>
            <c:bubble3D val="0"/>
          </c:dPt>
          <c:cat>
            <c:numRef>
              <c:f>'Figure 2 data'!$B$4:$AA$4</c:f>
              <c:numCache>
                <c:formatCode>General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</c:numCache>
            </c:numRef>
          </c:cat>
          <c:val>
            <c:numRef>
              <c:f>'Figure 2 data'!$B$11:$AA$11</c:f>
              <c:numCache>
                <c:formatCode>0.00%</c:formatCode>
                <c:ptCount val="26"/>
                <c:pt idx="0">
                  <c:v>0</c:v>
                </c:pt>
                <c:pt idx="1">
                  <c:v>3.2000000000000002E-3</c:v>
                </c:pt>
                <c:pt idx="2">
                  <c:v>6.1000000000000004E-3</c:v>
                </c:pt>
                <c:pt idx="3">
                  <c:v>8.9999999999999993E-3</c:v>
                </c:pt>
                <c:pt idx="4">
                  <c:v>1.2E-2</c:v>
                </c:pt>
                <c:pt idx="5">
                  <c:v>1.4999999999999999E-2</c:v>
                </c:pt>
                <c:pt idx="6">
                  <c:v>1.8200000000000001E-2</c:v>
                </c:pt>
                <c:pt idx="7">
                  <c:v>2.1399999999999999E-2</c:v>
                </c:pt>
                <c:pt idx="8">
                  <c:v>2.47E-2</c:v>
                </c:pt>
                <c:pt idx="9">
                  <c:v>2.7900000000000001E-2</c:v>
                </c:pt>
                <c:pt idx="10">
                  <c:v>3.1199999999999999E-2</c:v>
                </c:pt>
                <c:pt idx="11">
                  <c:v>3.44E-2</c:v>
                </c:pt>
                <c:pt idx="12">
                  <c:v>3.7600000000000001E-2</c:v>
                </c:pt>
                <c:pt idx="13">
                  <c:v>4.0599999999999997E-2</c:v>
                </c:pt>
                <c:pt idx="14">
                  <c:v>4.36E-2</c:v>
                </c:pt>
                <c:pt idx="15">
                  <c:v>4.6399999999999997E-2</c:v>
                </c:pt>
                <c:pt idx="16">
                  <c:v>4.9099999999999998E-2</c:v>
                </c:pt>
                <c:pt idx="17">
                  <c:v>5.16E-2</c:v>
                </c:pt>
                <c:pt idx="18">
                  <c:v>5.3999999999999999E-2</c:v>
                </c:pt>
                <c:pt idx="19">
                  <c:v>5.62E-2</c:v>
                </c:pt>
                <c:pt idx="20">
                  <c:v>5.8200000000000002E-2</c:v>
                </c:pt>
                <c:pt idx="21">
                  <c:v>0.06</c:v>
                </c:pt>
                <c:pt idx="22">
                  <c:v>6.1800000000000001E-2</c:v>
                </c:pt>
                <c:pt idx="23">
                  <c:v>6.3299999999999995E-2</c:v>
                </c:pt>
                <c:pt idx="24">
                  <c:v>6.4799999999999996E-2</c:v>
                </c:pt>
                <c:pt idx="25">
                  <c:v>6.6199999999999995E-2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93792"/>
        <c:axId val="81795712"/>
      </c:lineChart>
      <c:catAx>
        <c:axId val="8179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8179571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17957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600" b="1" i="0" u="none" strike="noStrike" baseline="0">
                    <a:effectLst/>
                  </a:rPr>
                  <a:t>Percentage change since 2014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4487973839335656E-2"/>
              <c:y val="0.3067812278182208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81793792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15207879682614"/>
          <c:y val="0.11664798953422358"/>
          <c:w val="0.73870428108390707"/>
          <c:h val="0.8694388888888888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15 data'!$E$5</c:f>
              <c:strCache>
                <c:ptCount val="1"/>
                <c:pt idx="0">
                  <c:v>2014-based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rgbClr val="121806"/>
              </a:solidFill>
            </a:ln>
          </c:spPr>
          <c:invertIfNegative val="0"/>
          <c:dPt>
            <c:idx val="12"/>
            <c:invertIfNegative val="0"/>
            <c:bubble3D val="0"/>
          </c:dPt>
          <c:cat>
            <c:strRef>
              <c:f>'Figure 15 data'!$A$6:$A$38</c:f>
              <c:strCache>
                <c:ptCount val="33"/>
                <c:pt idx="0">
                  <c:v>Inverclyde</c:v>
                </c:pt>
                <c:pt idx="1">
                  <c:v>Argyll and Bute</c:v>
                </c:pt>
                <c:pt idx="2">
                  <c:v>Na h-Eileanan Siar</c:v>
                </c:pt>
                <c:pt idx="3">
                  <c:v>North Ayrshire</c:v>
                </c:pt>
                <c:pt idx="4">
                  <c:v>Dumfries and Galloway</c:v>
                </c:pt>
                <c:pt idx="5">
                  <c:v>West Dunbartonshire</c:v>
                </c:pt>
                <c:pt idx="6">
                  <c:v>Clackmannanshire</c:v>
                </c:pt>
                <c:pt idx="7">
                  <c:v>East Ayrshire</c:v>
                </c:pt>
                <c:pt idx="8">
                  <c:v>South Ayrshire</c:v>
                </c:pt>
                <c:pt idx="9">
                  <c:v>Scottish Borders</c:v>
                </c:pt>
                <c:pt idx="10">
                  <c:v>North Lanarkshire</c:v>
                </c:pt>
                <c:pt idx="11">
                  <c:v>Shetland Islands</c:v>
                </c:pt>
                <c:pt idx="12">
                  <c:v>Angus</c:v>
                </c:pt>
                <c:pt idx="13">
                  <c:v>Fife</c:v>
                </c:pt>
                <c:pt idx="14">
                  <c:v>Highland</c:v>
                </c:pt>
                <c:pt idx="15">
                  <c:v>Renfrewshire</c:v>
                </c:pt>
                <c:pt idx="16">
                  <c:v>South Lanarkshire</c:v>
                </c:pt>
                <c:pt idx="17">
                  <c:v>East Dunbartonshire</c:v>
                </c:pt>
                <c:pt idx="18">
                  <c:v>Moray</c:v>
                </c:pt>
                <c:pt idx="19">
                  <c:v>Orkney Islands</c:v>
                </c:pt>
                <c:pt idx="20">
                  <c:v>Dundee City</c:v>
                </c:pt>
                <c:pt idx="21">
                  <c:v>SCOTLAND</c:v>
                </c:pt>
                <c:pt idx="22">
                  <c:v>Falkirk</c:v>
                </c:pt>
                <c:pt idx="23">
                  <c:v>Glasgow City</c:v>
                </c:pt>
                <c:pt idx="24">
                  <c:v>West Lothian</c:v>
                </c:pt>
                <c:pt idx="25">
                  <c:v>Perth and Kinross</c:v>
                </c:pt>
                <c:pt idx="26">
                  <c:v>East Renfrewshire</c:v>
                </c:pt>
                <c:pt idx="27">
                  <c:v>Stirling</c:v>
                </c:pt>
                <c:pt idx="28">
                  <c:v>Aberdeen City</c:v>
                </c:pt>
                <c:pt idx="29">
                  <c:v>Aberdeenshire</c:v>
                </c:pt>
                <c:pt idx="30">
                  <c:v>East Lothian</c:v>
                </c:pt>
                <c:pt idx="31">
                  <c:v>City of Edinburgh </c:v>
                </c:pt>
                <c:pt idx="32">
                  <c:v>Midlothian</c:v>
                </c:pt>
              </c:strCache>
            </c:strRef>
          </c:cat>
          <c:val>
            <c:numRef>
              <c:f>'Figure 15 data'!$E$6:$E$38</c:f>
              <c:numCache>
                <c:formatCode>0%</c:formatCode>
                <c:ptCount val="33"/>
                <c:pt idx="0">
                  <c:v>-0.12</c:v>
                </c:pt>
                <c:pt idx="1">
                  <c:v>-0.08</c:v>
                </c:pt>
                <c:pt idx="2">
                  <c:v>-0.14000000000000001</c:v>
                </c:pt>
                <c:pt idx="3">
                  <c:v>-7.0000000000000007E-2</c:v>
                </c:pt>
                <c:pt idx="4">
                  <c:v>-0.05</c:v>
                </c:pt>
                <c:pt idx="5">
                  <c:v>-7.0000000000000007E-2</c:v>
                </c:pt>
                <c:pt idx="6">
                  <c:v>-0.03</c:v>
                </c:pt>
                <c:pt idx="7">
                  <c:v>-0.04</c:v>
                </c:pt>
                <c:pt idx="8">
                  <c:v>-0.02</c:v>
                </c:pt>
                <c:pt idx="9">
                  <c:v>0.03</c:v>
                </c:pt>
                <c:pt idx="10">
                  <c:v>0</c:v>
                </c:pt>
                <c:pt idx="11">
                  <c:v>-0.01</c:v>
                </c:pt>
                <c:pt idx="12">
                  <c:v>0.03</c:v>
                </c:pt>
                <c:pt idx="13">
                  <c:v>0.05</c:v>
                </c:pt>
                <c:pt idx="14">
                  <c:v>0.03</c:v>
                </c:pt>
                <c:pt idx="15">
                  <c:v>0</c:v>
                </c:pt>
                <c:pt idx="16">
                  <c:v>0.04</c:v>
                </c:pt>
                <c:pt idx="17">
                  <c:v>0.06</c:v>
                </c:pt>
                <c:pt idx="18">
                  <c:v>0.04</c:v>
                </c:pt>
                <c:pt idx="19">
                  <c:v>0.02</c:v>
                </c:pt>
                <c:pt idx="20">
                  <c:v>0.06</c:v>
                </c:pt>
                <c:pt idx="21">
                  <c:v>7.0000000000000007E-2</c:v>
                </c:pt>
                <c:pt idx="22">
                  <c:v>0.08</c:v>
                </c:pt>
                <c:pt idx="23">
                  <c:v>7.0000000000000007E-2</c:v>
                </c:pt>
                <c:pt idx="24">
                  <c:v>0.09</c:v>
                </c:pt>
                <c:pt idx="25">
                  <c:v>0.12</c:v>
                </c:pt>
                <c:pt idx="26">
                  <c:v>0.13</c:v>
                </c:pt>
                <c:pt idx="27">
                  <c:v>0.11</c:v>
                </c:pt>
                <c:pt idx="28">
                  <c:v>0.17</c:v>
                </c:pt>
                <c:pt idx="29">
                  <c:v>0.2</c:v>
                </c:pt>
                <c:pt idx="30">
                  <c:v>0.18</c:v>
                </c:pt>
                <c:pt idx="31">
                  <c:v>0.21</c:v>
                </c:pt>
                <c:pt idx="32">
                  <c:v>0.26</c:v>
                </c:pt>
              </c:numCache>
            </c:numRef>
          </c:val>
        </c:ser>
        <c:ser>
          <c:idx val="0"/>
          <c:order val="1"/>
          <c:tx>
            <c:strRef>
              <c:f>'Figure 15 data'!$D$5</c:f>
              <c:strCache>
                <c:ptCount val="1"/>
                <c:pt idx="0">
                  <c:v>2012-based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rgbClr val="121806"/>
              </a:solidFill>
            </a:ln>
          </c:spPr>
          <c:invertIfNegative val="0"/>
          <c:dPt>
            <c:idx val="12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121806"/>
                </a:solidFill>
              </a:ln>
            </c:spPr>
          </c:dPt>
          <c:cat>
            <c:strRef>
              <c:f>'Figure 15 data'!$A$6:$A$38</c:f>
              <c:strCache>
                <c:ptCount val="33"/>
                <c:pt idx="0">
                  <c:v>Inverclyde</c:v>
                </c:pt>
                <c:pt idx="1">
                  <c:v>Argyll and Bute</c:v>
                </c:pt>
                <c:pt idx="2">
                  <c:v>Na h-Eileanan Siar</c:v>
                </c:pt>
                <c:pt idx="3">
                  <c:v>North Ayrshire</c:v>
                </c:pt>
                <c:pt idx="4">
                  <c:v>Dumfries and Galloway</c:v>
                </c:pt>
                <c:pt idx="5">
                  <c:v>West Dunbartonshire</c:v>
                </c:pt>
                <c:pt idx="6">
                  <c:v>Clackmannanshire</c:v>
                </c:pt>
                <c:pt idx="7">
                  <c:v>East Ayrshire</c:v>
                </c:pt>
                <c:pt idx="8">
                  <c:v>South Ayrshire</c:v>
                </c:pt>
                <c:pt idx="9">
                  <c:v>Scottish Borders</c:v>
                </c:pt>
                <c:pt idx="10">
                  <c:v>North Lanarkshire</c:v>
                </c:pt>
                <c:pt idx="11">
                  <c:v>Shetland Islands</c:v>
                </c:pt>
                <c:pt idx="12">
                  <c:v>Angus</c:v>
                </c:pt>
                <c:pt idx="13">
                  <c:v>Fife</c:v>
                </c:pt>
                <c:pt idx="14">
                  <c:v>Highland</c:v>
                </c:pt>
                <c:pt idx="15">
                  <c:v>Renfrewshire</c:v>
                </c:pt>
                <c:pt idx="16">
                  <c:v>South Lanarkshire</c:v>
                </c:pt>
                <c:pt idx="17">
                  <c:v>East Dunbartonshire</c:v>
                </c:pt>
                <c:pt idx="18">
                  <c:v>Moray</c:v>
                </c:pt>
                <c:pt idx="19">
                  <c:v>Orkney Islands</c:v>
                </c:pt>
                <c:pt idx="20">
                  <c:v>Dundee City</c:v>
                </c:pt>
                <c:pt idx="21">
                  <c:v>SCOTLAND</c:v>
                </c:pt>
                <c:pt idx="22">
                  <c:v>Falkirk</c:v>
                </c:pt>
                <c:pt idx="23">
                  <c:v>Glasgow City</c:v>
                </c:pt>
                <c:pt idx="24">
                  <c:v>West Lothian</c:v>
                </c:pt>
                <c:pt idx="25">
                  <c:v>Perth and Kinross</c:v>
                </c:pt>
                <c:pt idx="26">
                  <c:v>East Renfrewshire</c:v>
                </c:pt>
                <c:pt idx="27">
                  <c:v>Stirling</c:v>
                </c:pt>
                <c:pt idx="28">
                  <c:v>Aberdeen City</c:v>
                </c:pt>
                <c:pt idx="29">
                  <c:v>Aberdeenshire</c:v>
                </c:pt>
                <c:pt idx="30">
                  <c:v>East Lothian</c:v>
                </c:pt>
                <c:pt idx="31">
                  <c:v>City of Edinburgh </c:v>
                </c:pt>
                <c:pt idx="32">
                  <c:v>Midlothian</c:v>
                </c:pt>
              </c:strCache>
            </c:strRef>
          </c:cat>
          <c:val>
            <c:numRef>
              <c:f>'Figure 15 data'!$D$6:$D$38</c:f>
              <c:numCache>
                <c:formatCode>0%</c:formatCode>
                <c:ptCount val="33"/>
                <c:pt idx="0">
                  <c:v>-0.19</c:v>
                </c:pt>
                <c:pt idx="1">
                  <c:v>-0.13</c:v>
                </c:pt>
                <c:pt idx="2">
                  <c:v>-0.11</c:v>
                </c:pt>
                <c:pt idx="3">
                  <c:v>-0.09</c:v>
                </c:pt>
                <c:pt idx="4">
                  <c:v>-0.06</c:v>
                </c:pt>
                <c:pt idx="5">
                  <c:v>-0.08</c:v>
                </c:pt>
                <c:pt idx="6">
                  <c:v>-0.02</c:v>
                </c:pt>
                <c:pt idx="7">
                  <c:v>-0.01</c:v>
                </c:pt>
                <c:pt idx="8">
                  <c:v>-0.02</c:v>
                </c:pt>
                <c:pt idx="9">
                  <c:v>0</c:v>
                </c:pt>
                <c:pt idx="10">
                  <c:v>0</c:v>
                </c:pt>
                <c:pt idx="11">
                  <c:v>0.08</c:v>
                </c:pt>
                <c:pt idx="12">
                  <c:v>-0.01</c:v>
                </c:pt>
                <c:pt idx="13">
                  <c:v>0.09</c:v>
                </c:pt>
                <c:pt idx="14">
                  <c:v>0.05</c:v>
                </c:pt>
                <c:pt idx="15">
                  <c:v>0.01</c:v>
                </c:pt>
                <c:pt idx="16">
                  <c:v>0.02</c:v>
                </c:pt>
                <c:pt idx="17">
                  <c:v>-7.0000000000000007E-2</c:v>
                </c:pt>
                <c:pt idx="18">
                  <c:v>-0.02</c:v>
                </c:pt>
                <c:pt idx="19">
                  <c:v>0.06</c:v>
                </c:pt>
                <c:pt idx="20">
                  <c:v>0.16</c:v>
                </c:pt>
                <c:pt idx="21">
                  <c:v>0.09</c:v>
                </c:pt>
                <c:pt idx="22">
                  <c:v>0.1</c:v>
                </c:pt>
                <c:pt idx="23">
                  <c:v>0.15</c:v>
                </c:pt>
                <c:pt idx="24">
                  <c:v>0.12</c:v>
                </c:pt>
                <c:pt idx="25">
                  <c:v>0.24</c:v>
                </c:pt>
                <c:pt idx="26">
                  <c:v>0.04</c:v>
                </c:pt>
                <c:pt idx="27">
                  <c:v>0.16</c:v>
                </c:pt>
                <c:pt idx="28">
                  <c:v>0.28000000000000003</c:v>
                </c:pt>
                <c:pt idx="29">
                  <c:v>0.17</c:v>
                </c:pt>
                <c:pt idx="30">
                  <c:v>0.23</c:v>
                </c:pt>
                <c:pt idx="31">
                  <c:v>0.28000000000000003</c:v>
                </c:pt>
                <c:pt idx="32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56512"/>
        <c:axId val="81458304"/>
      </c:barChart>
      <c:catAx>
        <c:axId val="81456512"/>
        <c:scaling>
          <c:orientation val="minMax"/>
        </c:scaling>
        <c:delete val="0"/>
        <c:axPos val="l"/>
        <c:majorTickMark val="none"/>
        <c:minorTickMark val="none"/>
        <c:tickLblPos val="high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1458304"/>
        <c:crosses val="autoZero"/>
        <c:auto val="1"/>
        <c:lblAlgn val="ctr"/>
        <c:lblOffset val="100"/>
        <c:noMultiLvlLbl val="0"/>
      </c:catAx>
      <c:valAx>
        <c:axId val="81458304"/>
        <c:scaling>
          <c:orientation val="minMax"/>
          <c:max val="0.4"/>
          <c:min val="-0.2"/>
        </c:scaling>
        <c:delete val="0"/>
        <c:axPos val="t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>
                    <a:latin typeface="Arial" pitchFamily="34" charset="0"/>
                    <a:cs typeface="Arial" pitchFamily="34" charset="0"/>
                  </a:rPr>
                  <a:t>Percentage change in population</a:t>
                </a:r>
              </a:p>
            </c:rich>
          </c:tx>
          <c:layout>
            <c:manualLayout>
              <c:xMode val="edge"/>
              <c:yMode val="edge"/>
              <c:x val="9.5219137457458303E-2"/>
              <c:y val="1.64213956014118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1456512"/>
        <c:crosses val="max"/>
        <c:crossBetween val="between"/>
        <c:majorUnit val="0.1"/>
      </c:valAx>
      <c:spPr>
        <a:noFill/>
        <a:ln w="6350">
          <a:noFill/>
        </a:ln>
      </c:spPr>
    </c:plotArea>
    <c:legend>
      <c:legendPos val="r"/>
      <c:layout>
        <c:manualLayout>
          <c:xMode val="edge"/>
          <c:yMode val="edge"/>
          <c:x val="0.27228313004894544"/>
          <c:y val="0.92592648148148149"/>
          <c:w val="0.19142219373099029"/>
          <c:h val="7.1319658710372796E-2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91416752843847"/>
          <c:y val="0.13389830508474576"/>
          <c:w val="0.64132086145003064"/>
          <c:h val="0.78135593220338984"/>
        </c:manualLayout>
      </c:layout>
      <c:lineChart>
        <c:grouping val="standard"/>
        <c:varyColors val="0"/>
        <c:ser>
          <c:idx val="1"/>
          <c:order val="0"/>
          <c:tx>
            <c:strRef>
              <c:f>'Figure 16 data'!$A$4</c:f>
              <c:strCache>
                <c:ptCount val="1"/>
                <c:pt idx="0">
                  <c:v>Low migration population projection</c:v>
                </c:pt>
              </c:strCache>
            </c:strRef>
          </c:tx>
          <c:spPr>
            <a:ln w="19050">
              <a:solidFill>
                <a:srgbClr val="7F7F7F"/>
              </a:solidFill>
              <a:prstDash val="dash"/>
            </a:ln>
          </c:spPr>
          <c:marker>
            <c:symbol val="none"/>
          </c:marker>
          <c:cat>
            <c:numRef>
              <c:f>'Figure 16 data'!$B$3:$AA$3</c:f>
              <c:numCache>
                <c:formatCode>General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</c:numCache>
            </c:numRef>
          </c:cat>
          <c:val>
            <c:numRef>
              <c:f>'Figure 16 data'!$B$4:$AA$4</c:f>
              <c:numCache>
                <c:formatCode>#,##0</c:formatCode>
                <c:ptCount val="26"/>
                <c:pt idx="0">
                  <c:v>5347600</c:v>
                </c:pt>
                <c:pt idx="1">
                  <c:v>5360386</c:v>
                </c:pt>
                <c:pt idx="2">
                  <c:v>5367244</c:v>
                </c:pt>
                <c:pt idx="3">
                  <c:v>5373809</c:v>
                </c:pt>
                <c:pt idx="4">
                  <c:v>5380521</c:v>
                </c:pt>
                <c:pt idx="5">
                  <c:v>5387690</c:v>
                </c:pt>
                <c:pt idx="6">
                  <c:v>5395119</c:v>
                </c:pt>
                <c:pt idx="7">
                  <c:v>5402673</c:v>
                </c:pt>
                <c:pt idx="8">
                  <c:v>5410081</c:v>
                </c:pt>
                <c:pt idx="9">
                  <c:v>5417281</c:v>
                </c:pt>
                <c:pt idx="10">
                  <c:v>5424190</c:v>
                </c:pt>
                <c:pt idx="11">
                  <c:v>5430684</c:v>
                </c:pt>
                <c:pt idx="12">
                  <c:v>5436657</c:v>
                </c:pt>
                <c:pt idx="13">
                  <c:v>5441958</c:v>
                </c:pt>
                <c:pt idx="14">
                  <c:v>5446512</c:v>
                </c:pt>
                <c:pt idx="15">
                  <c:v>5450179</c:v>
                </c:pt>
                <c:pt idx="16">
                  <c:v>5452893</c:v>
                </c:pt>
                <c:pt idx="17">
                  <c:v>5454636</c:v>
                </c:pt>
                <c:pt idx="18">
                  <c:v>5455369</c:v>
                </c:pt>
                <c:pt idx="19">
                  <c:v>5455084</c:v>
                </c:pt>
                <c:pt idx="20">
                  <c:v>5453871</c:v>
                </c:pt>
                <c:pt idx="21">
                  <c:v>5451710</c:v>
                </c:pt>
                <c:pt idx="22">
                  <c:v>5448672</c:v>
                </c:pt>
                <c:pt idx="23">
                  <c:v>5444885</c:v>
                </c:pt>
                <c:pt idx="24">
                  <c:v>5440436</c:v>
                </c:pt>
                <c:pt idx="25">
                  <c:v>5435386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16 data'!$A$5</c:f>
              <c:strCache>
                <c:ptCount val="1"/>
                <c:pt idx="0">
                  <c:v>Principal population projection</c:v>
                </c:pt>
              </c:strCache>
            </c:strRef>
          </c:tx>
          <c:spPr>
            <a:ln>
              <a:solidFill>
                <a:srgbClr val="595959"/>
              </a:solidFill>
            </a:ln>
          </c:spPr>
          <c:marker>
            <c:symbol val="none"/>
          </c:marker>
          <c:cat>
            <c:numRef>
              <c:f>'Figure 16 data'!$B$3:$AA$3</c:f>
              <c:numCache>
                <c:formatCode>General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</c:numCache>
            </c:numRef>
          </c:cat>
          <c:val>
            <c:numRef>
              <c:f>'Figure 16 data'!$B$5:$AA$5</c:f>
              <c:numCache>
                <c:formatCode>#,##0</c:formatCode>
                <c:ptCount val="26"/>
                <c:pt idx="0">
                  <c:v>5347600</c:v>
                </c:pt>
                <c:pt idx="1">
                  <c:v>5364732</c:v>
                </c:pt>
                <c:pt idx="2">
                  <c:v>5380278</c:v>
                </c:pt>
                <c:pt idx="3">
                  <c:v>5395632</c:v>
                </c:pt>
                <c:pt idx="4">
                  <c:v>5411524</c:v>
                </c:pt>
                <c:pt idx="5">
                  <c:v>5427982</c:v>
                </c:pt>
                <c:pt idx="6">
                  <c:v>5444919</c:v>
                </c:pt>
                <c:pt idx="7">
                  <c:v>5462255</c:v>
                </c:pt>
                <c:pt idx="8">
                  <c:v>5479651</c:v>
                </c:pt>
                <c:pt idx="9">
                  <c:v>5497051</c:v>
                </c:pt>
                <c:pt idx="10">
                  <c:v>5514402</c:v>
                </c:pt>
                <c:pt idx="11">
                  <c:v>5531581</c:v>
                </c:pt>
                <c:pt idx="12">
                  <c:v>5548442</c:v>
                </c:pt>
                <c:pt idx="13">
                  <c:v>5564854</c:v>
                </c:pt>
                <c:pt idx="14">
                  <c:v>5580706</c:v>
                </c:pt>
                <c:pt idx="15">
                  <c:v>5595826</c:v>
                </c:pt>
                <c:pt idx="16">
                  <c:v>5610151</c:v>
                </c:pt>
                <c:pt idx="17">
                  <c:v>5623630</c:v>
                </c:pt>
                <c:pt idx="18">
                  <c:v>5636210</c:v>
                </c:pt>
                <c:pt idx="19">
                  <c:v>5647883</c:v>
                </c:pt>
                <c:pt idx="20">
                  <c:v>5658708</c:v>
                </c:pt>
                <c:pt idx="21">
                  <c:v>5668657</c:v>
                </c:pt>
                <c:pt idx="22">
                  <c:v>5677815</c:v>
                </c:pt>
                <c:pt idx="23">
                  <c:v>5686286</c:v>
                </c:pt>
                <c:pt idx="24">
                  <c:v>5694142</c:v>
                </c:pt>
                <c:pt idx="25">
                  <c:v>5701476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16 data'!$A$6</c:f>
              <c:strCache>
                <c:ptCount val="1"/>
                <c:pt idx="0">
                  <c:v>High migration population projection</c:v>
                </c:pt>
              </c:strCache>
            </c:strRef>
          </c:tx>
          <c:spPr>
            <a:ln w="19050">
              <a:solidFill>
                <a:srgbClr val="595959"/>
              </a:solidFill>
              <a:prstDash val="dash"/>
            </a:ln>
          </c:spPr>
          <c:marker>
            <c:symbol val="none"/>
          </c:marker>
          <c:cat>
            <c:numRef>
              <c:f>'Figure 16 data'!$B$3:$AA$3</c:f>
              <c:numCache>
                <c:formatCode>General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</c:numCache>
            </c:numRef>
          </c:cat>
          <c:val>
            <c:numRef>
              <c:f>'Figure 16 data'!$B$6:$AA$6</c:f>
              <c:numCache>
                <c:formatCode>#,##0</c:formatCode>
                <c:ptCount val="26"/>
                <c:pt idx="0">
                  <c:v>5347600</c:v>
                </c:pt>
                <c:pt idx="1">
                  <c:v>5368984</c:v>
                </c:pt>
                <c:pt idx="2">
                  <c:v>5393219</c:v>
                </c:pt>
                <c:pt idx="3">
                  <c:v>5417561</c:v>
                </c:pt>
                <c:pt idx="4">
                  <c:v>5442456</c:v>
                </c:pt>
                <c:pt idx="5">
                  <c:v>5468230</c:v>
                </c:pt>
                <c:pt idx="6">
                  <c:v>5494700</c:v>
                </c:pt>
                <c:pt idx="7">
                  <c:v>5521755</c:v>
                </c:pt>
                <c:pt idx="8">
                  <c:v>5549138</c:v>
                </c:pt>
                <c:pt idx="9">
                  <c:v>5576765</c:v>
                </c:pt>
                <c:pt idx="10">
                  <c:v>5604534</c:v>
                </c:pt>
                <c:pt idx="11">
                  <c:v>5632401</c:v>
                </c:pt>
                <c:pt idx="12">
                  <c:v>5660176</c:v>
                </c:pt>
                <c:pt idx="13">
                  <c:v>5687674</c:v>
                </c:pt>
                <c:pt idx="14">
                  <c:v>5714825</c:v>
                </c:pt>
                <c:pt idx="15">
                  <c:v>5741416</c:v>
                </c:pt>
                <c:pt idx="16">
                  <c:v>5767361</c:v>
                </c:pt>
                <c:pt idx="17">
                  <c:v>5792588</c:v>
                </c:pt>
                <c:pt idx="18">
                  <c:v>5817016</c:v>
                </c:pt>
                <c:pt idx="19">
                  <c:v>5840665</c:v>
                </c:pt>
                <c:pt idx="20">
                  <c:v>5863524</c:v>
                </c:pt>
                <c:pt idx="21">
                  <c:v>5885578</c:v>
                </c:pt>
                <c:pt idx="22">
                  <c:v>5906928</c:v>
                </c:pt>
                <c:pt idx="23">
                  <c:v>5927650</c:v>
                </c:pt>
                <c:pt idx="24">
                  <c:v>5947818</c:v>
                </c:pt>
                <c:pt idx="25">
                  <c:v>5967542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'Figure 16 data'!$A$7</c:f>
              <c:strCache>
                <c:ptCount val="1"/>
                <c:pt idx="0">
                  <c:v>Low migration households projection</c:v>
                </c:pt>
              </c:strCache>
            </c:strRef>
          </c:tx>
          <c:spPr>
            <a:ln w="19050">
              <a:solidFill>
                <a:srgbClr val="5C7B1E"/>
              </a:solidFill>
              <a:prstDash val="dash"/>
            </a:ln>
          </c:spPr>
          <c:marker>
            <c:symbol val="none"/>
          </c:marker>
          <c:cat>
            <c:numRef>
              <c:f>'Figure 16 data'!$B$3:$AA$3</c:f>
              <c:numCache>
                <c:formatCode>General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</c:numCache>
            </c:numRef>
          </c:cat>
          <c:val>
            <c:numRef>
              <c:f>'Figure 16 data'!$B$7:$AA$7</c:f>
              <c:numCache>
                <c:formatCode>#,##0</c:formatCode>
                <c:ptCount val="26"/>
                <c:pt idx="0">
                  <c:v>2418336</c:v>
                </c:pt>
                <c:pt idx="1">
                  <c:v>2433955</c:v>
                </c:pt>
                <c:pt idx="2">
                  <c:v>2448597</c:v>
                </c:pt>
                <c:pt idx="3">
                  <c:v>2463334</c:v>
                </c:pt>
                <c:pt idx="4">
                  <c:v>2476536</c:v>
                </c:pt>
                <c:pt idx="5">
                  <c:v>2489260</c:v>
                </c:pt>
                <c:pt idx="6">
                  <c:v>2501342</c:v>
                </c:pt>
                <c:pt idx="7">
                  <c:v>2513108</c:v>
                </c:pt>
                <c:pt idx="8">
                  <c:v>2524781</c:v>
                </c:pt>
                <c:pt idx="9">
                  <c:v>2535465</c:v>
                </c:pt>
                <c:pt idx="10">
                  <c:v>2546059</c:v>
                </c:pt>
                <c:pt idx="11">
                  <c:v>2555953</c:v>
                </c:pt>
                <c:pt idx="12">
                  <c:v>2565311</c:v>
                </c:pt>
                <c:pt idx="13">
                  <c:v>2574936</c:v>
                </c:pt>
                <c:pt idx="14">
                  <c:v>2584122</c:v>
                </c:pt>
                <c:pt idx="15">
                  <c:v>2592942</c:v>
                </c:pt>
                <c:pt idx="16">
                  <c:v>2600840</c:v>
                </c:pt>
                <c:pt idx="17">
                  <c:v>2608887</c:v>
                </c:pt>
                <c:pt idx="18">
                  <c:v>2616279</c:v>
                </c:pt>
                <c:pt idx="19">
                  <c:v>2623108</c:v>
                </c:pt>
                <c:pt idx="20">
                  <c:v>2629500</c:v>
                </c:pt>
                <c:pt idx="21">
                  <c:v>2635026</c:v>
                </c:pt>
                <c:pt idx="22">
                  <c:v>2640553</c:v>
                </c:pt>
                <c:pt idx="23">
                  <c:v>2645199</c:v>
                </c:pt>
                <c:pt idx="24">
                  <c:v>2649628</c:v>
                </c:pt>
                <c:pt idx="25">
                  <c:v>2653676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'Figure 16 data'!$A$8</c:f>
              <c:strCache>
                <c:ptCount val="1"/>
                <c:pt idx="0">
                  <c:v>Principal households projection</c:v>
                </c:pt>
              </c:strCache>
            </c:strRef>
          </c:tx>
          <c:spPr>
            <a:ln>
              <a:solidFill>
                <a:srgbClr val="374912"/>
              </a:solidFill>
            </a:ln>
          </c:spPr>
          <c:marker>
            <c:symbol val="none"/>
          </c:marker>
          <c:cat>
            <c:numRef>
              <c:f>'Figure 16 data'!$B$3:$AA$3</c:f>
              <c:numCache>
                <c:formatCode>General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</c:numCache>
            </c:numRef>
          </c:cat>
          <c:val>
            <c:numRef>
              <c:f>'Figure 16 data'!$B$8:$AA$8</c:f>
              <c:numCache>
                <c:formatCode>#,##0</c:formatCode>
                <c:ptCount val="26"/>
                <c:pt idx="0">
                  <c:v>2418336</c:v>
                </c:pt>
                <c:pt idx="1">
                  <c:v>2433955</c:v>
                </c:pt>
                <c:pt idx="2">
                  <c:v>2451834</c:v>
                </c:pt>
                <c:pt idx="3">
                  <c:v>2469954</c:v>
                </c:pt>
                <c:pt idx="4">
                  <c:v>2486766</c:v>
                </c:pt>
                <c:pt idx="5">
                  <c:v>2503212</c:v>
                </c:pt>
                <c:pt idx="6">
                  <c:v>2519144</c:v>
                </c:pt>
                <c:pt idx="7">
                  <c:v>2534917</c:v>
                </c:pt>
                <c:pt idx="8">
                  <c:v>2550699</c:v>
                </c:pt>
                <c:pt idx="9">
                  <c:v>2565590</c:v>
                </c:pt>
                <c:pt idx="10">
                  <c:v>2580490</c:v>
                </c:pt>
                <c:pt idx="11">
                  <c:v>2594795</c:v>
                </c:pt>
                <c:pt idx="12">
                  <c:v>2608646</c:v>
                </c:pt>
                <c:pt idx="13">
                  <c:v>2622860</c:v>
                </c:pt>
                <c:pt idx="14">
                  <c:v>2636712</c:v>
                </c:pt>
                <c:pt idx="15">
                  <c:v>2650280</c:v>
                </c:pt>
                <c:pt idx="16">
                  <c:v>2663015</c:v>
                </c:pt>
                <c:pt idx="17">
                  <c:v>2675988</c:v>
                </c:pt>
                <c:pt idx="18">
                  <c:v>2688396</c:v>
                </c:pt>
                <c:pt idx="19">
                  <c:v>2700343</c:v>
                </c:pt>
                <c:pt idx="20">
                  <c:v>2711938</c:v>
                </c:pt>
                <c:pt idx="21">
                  <c:v>2722767</c:v>
                </c:pt>
                <c:pt idx="22">
                  <c:v>2733716</c:v>
                </c:pt>
                <c:pt idx="23">
                  <c:v>2743895</c:v>
                </c:pt>
                <c:pt idx="24">
                  <c:v>2753957</c:v>
                </c:pt>
                <c:pt idx="25">
                  <c:v>2763773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16 data'!$A$9</c:f>
              <c:strCache>
                <c:ptCount val="1"/>
                <c:pt idx="0">
                  <c:v>High migration households projection</c:v>
                </c:pt>
              </c:strCache>
            </c:strRef>
          </c:tx>
          <c:spPr>
            <a:ln w="19050">
              <a:solidFill>
                <a:srgbClr val="5C7B1E"/>
              </a:solidFill>
              <a:prstDash val="dash"/>
            </a:ln>
          </c:spPr>
          <c:marker>
            <c:symbol val="none"/>
          </c:marker>
          <c:cat>
            <c:numRef>
              <c:f>'Figure 16 data'!$B$3:$AA$3</c:f>
              <c:numCache>
                <c:formatCode>General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</c:numCache>
            </c:numRef>
          </c:cat>
          <c:val>
            <c:numRef>
              <c:f>'Figure 16 data'!$B$9:$AA$9</c:f>
              <c:numCache>
                <c:formatCode>#,##0</c:formatCode>
                <c:ptCount val="26"/>
                <c:pt idx="0">
                  <c:v>2418336</c:v>
                </c:pt>
                <c:pt idx="1">
                  <c:v>2433955</c:v>
                </c:pt>
                <c:pt idx="2">
                  <c:v>2455073</c:v>
                </c:pt>
                <c:pt idx="3">
                  <c:v>2476647</c:v>
                </c:pt>
                <c:pt idx="4">
                  <c:v>2497009</c:v>
                </c:pt>
                <c:pt idx="5">
                  <c:v>2517182</c:v>
                </c:pt>
                <c:pt idx="6">
                  <c:v>2536978</c:v>
                </c:pt>
                <c:pt idx="7">
                  <c:v>2556722</c:v>
                </c:pt>
                <c:pt idx="8">
                  <c:v>2576607</c:v>
                </c:pt>
                <c:pt idx="9">
                  <c:v>2595701</c:v>
                </c:pt>
                <c:pt idx="10">
                  <c:v>2614886</c:v>
                </c:pt>
                <c:pt idx="11">
                  <c:v>2633591</c:v>
                </c:pt>
                <c:pt idx="12">
                  <c:v>2651933</c:v>
                </c:pt>
                <c:pt idx="13">
                  <c:v>2670708</c:v>
                </c:pt>
                <c:pt idx="14">
                  <c:v>2689227</c:v>
                </c:pt>
                <c:pt idx="15">
                  <c:v>2707543</c:v>
                </c:pt>
                <c:pt idx="16">
                  <c:v>2725109</c:v>
                </c:pt>
                <c:pt idx="17">
                  <c:v>2742999</c:v>
                </c:pt>
                <c:pt idx="18">
                  <c:v>2760408</c:v>
                </c:pt>
                <c:pt idx="19">
                  <c:v>2777463</c:v>
                </c:pt>
                <c:pt idx="20">
                  <c:v>2794249</c:v>
                </c:pt>
                <c:pt idx="21">
                  <c:v>2810361</c:v>
                </c:pt>
                <c:pt idx="22">
                  <c:v>2826711</c:v>
                </c:pt>
                <c:pt idx="23">
                  <c:v>2842399</c:v>
                </c:pt>
                <c:pt idx="24">
                  <c:v>2858089</c:v>
                </c:pt>
                <c:pt idx="25">
                  <c:v>2873651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91392"/>
        <c:axId val="101978880"/>
      </c:lineChart>
      <c:catAx>
        <c:axId val="10209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 sz="16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10197888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01978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 sz="1600"/>
                  <a:t>Households / Population</a:t>
                </a:r>
              </a:p>
            </c:rich>
          </c:tx>
          <c:layout>
            <c:manualLayout>
              <c:xMode val="edge"/>
              <c:yMode val="edge"/>
              <c:x val="7.2388831437435368E-3"/>
              <c:y val="0.3271186440677966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1020913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24845516357698"/>
          <c:y val="0.22202079701869326"/>
          <c:w val="0.73759171953035652"/>
          <c:h val="0.7610946341630960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'Figure 17 data'!$D$5</c:f>
              <c:strCache>
                <c:ptCount val="1"/>
                <c:pt idx="0">
                  <c:v>High migration variant</c:v>
                </c:pt>
              </c:strCache>
            </c:strRef>
          </c:tx>
          <c:spPr>
            <a:solidFill>
              <a:srgbClr val="9DAF78"/>
            </a:solidFill>
            <a:ln>
              <a:solidFill>
                <a:srgbClr val="374912"/>
              </a:solidFill>
            </a:ln>
          </c:spPr>
          <c:invertIfNegative val="0"/>
          <c:cat>
            <c:strRef>
              <c:f>'Figure 17 data'!$A$6:$A$37</c:f>
              <c:strCache>
                <c:ptCount val="32"/>
                <c:pt idx="0">
                  <c:v>Inverclyde</c:v>
                </c:pt>
                <c:pt idx="1">
                  <c:v>Argyll and Bute</c:v>
                </c:pt>
                <c:pt idx="2">
                  <c:v>North Ayrshire</c:v>
                </c:pt>
                <c:pt idx="3">
                  <c:v>Na h-Eileanan Siar</c:v>
                </c:pt>
                <c:pt idx="4">
                  <c:v>West Dunbartonshire</c:v>
                </c:pt>
                <c:pt idx="5">
                  <c:v>Dumfries and Galloway</c:v>
                </c:pt>
                <c:pt idx="6">
                  <c:v>East Ayrshire</c:v>
                </c:pt>
                <c:pt idx="7">
                  <c:v>Clackmannanshire</c:v>
                </c:pt>
                <c:pt idx="8">
                  <c:v>South Ayrshire</c:v>
                </c:pt>
                <c:pt idx="9">
                  <c:v>Scottish Borders</c:v>
                </c:pt>
                <c:pt idx="10">
                  <c:v>North Lanarkshire</c:v>
                </c:pt>
                <c:pt idx="11">
                  <c:v>Shetland Islands</c:v>
                </c:pt>
                <c:pt idx="12">
                  <c:v>Fife</c:v>
                </c:pt>
                <c:pt idx="13">
                  <c:v>Highland</c:v>
                </c:pt>
                <c:pt idx="14">
                  <c:v>Renfrewshire</c:v>
                </c:pt>
                <c:pt idx="15">
                  <c:v>Angus</c:v>
                </c:pt>
                <c:pt idx="16">
                  <c:v>South Lanarkshire</c:v>
                </c:pt>
                <c:pt idx="17">
                  <c:v>Moray</c:v>
                </c:pt>
                <c:pt idx="18">
                  <c:v>East Dunbartonshire</c:v>
                </c:pt>
                <c:pt idx="19">
                  <c:v>Orkney Islands</c:v>
                </c:pt>
                <c:pt idx="20">
                  <c:v>Dundee City</c:v>
                </c:pt>
                <c:pt idx="21">
                  <c:v>Falkirk</c:v>
                </c:pt>
                <c:pt idx="22">
                  <c:v>Glasgow City</c:v>
                </c:pt>
                <c:pt idx="23">
                  <c:v>West Lothian</c:v>
                </c:pt>
                <c:pt idx="24">
                  <c:v>Perth and Kinross</c:v>
                </c:pt>
                <c:pt idx="25">
                  <c:v>East Renfrewshire</c:v>
                </c:pt>
                <c:pt idx="26">
                  <c:v>Stirling</c:v>
                </c:pt>
                <c:pt idx="27">
                  <c:v>Aberdeen City</c:v>
                </c:pt>
                <c:pt idx="28">
                  <c:v>East Lothian</c:v>
                </c:pt>
                <c:pt idx="29">
                  <c:v>Aberdeenshire</c:v>
                </c:pt>
                <c:pt idx="30">
                  <c:v>City of Edinburgh </c:v>
                </c:pt>
                <c:pt idx="31">
                  <c:v>Midlothian</c:v>
                </c:pt>
              </c:strCache>
            </c:strRef>
          </c:cat>
          <c:val>
            <c:numRef>
              <c:f>'Figure 17 data'!$D$6:$D$37</c:f>
              <c:numCache>
                <c:formatCode>0%</c:formatCode>
                <c:ptCount val="32"/>
                <c:pt idx="0">
                  <c:v>-0.04</c:v>
                </c:pt>
                <c:pt idx="1">
                  <c:v>0.03</c:v>
                </c:pt>
                <c:pt idx="2">
                  <c:v>0.03</c:v>
                </c:pt>
                <c:pt idx="3">
                  <c:v>0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0.04</c:v>
                </c:pt>
                <c:pt idx="8">
                  <c:v>0.08</c:v>
                </c:pt>
                <c:pt idx="9">
                  <c:v>0.13</c:v>
                </c:pt>
                <c:pt idx="10">
                  <c:v>0.11</c:v>
                </c:pt>
                <c:pt idx="11">
                  <c:v>0.1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0.13</c:v>
                </c:pt>
                <c:pt idx="15">
                  <c:v>0.13</c:v>
                </c:pt>
                <c:pt idx="16">
                  <c:v>0.15</c:v>
                </c:pt>
                <c:pt idx="17">
                  <c:v>0.17</c:v>
                </c:pt>
                <c:pt idx="18">
                  <c:v>0.15</c:v>
                </c:pt>
                <c:pt idx="19">
                  <c:v>0.13</c:v>
                </c:pt>
                <c:pt idx="20">
                  <c:v>0.19</c:v>
                </c:pt>
                <c:pt idx="21">
                  <c:v>0.18</c:v>
                </c:pt>
                <c:pt idx="22">
                  <c:v>0.23</c:v>
                </c:pt>
                <c:pt idx="23">
                  <c:v>0.21</c:v>
                </c:pt>
                <c:pt idx="24">
                  <c:v>0.23</c:v>
                </c:pt>
                <c:pt idx="25">
                  <c:v>0.23</c:v>
                </c:pt>
                <c:pt idx="26">
                  <c:v>0.25</c:v>
                </c:pt>
                <c:pt idx="27">
                  <c:v>0.33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0.4</c:v>
                </c:pt>
                <c:pt idx="31">
                  <c:v>0.34</c:v>
                </c:pt>
              </c:numCache>
            </c:numRef>
          </c:val>
        </c:ser>
        <c:ser>
          <c:idx val="1"/>
          <c:order val="1"/>
          <c:tx>
            <c:strRef>
              <c:f>'Figure 17 data'!$C$5</c:f>
              <c:strCache>
                <c:ptCount val="1"/>
                <c:pt idx="0">
                  <c:v>Principal projection</c:v>
                </c:pt>
              </c:strCache>
            </c:strRef>
          </c:tx>
          <c:spPr>
            <a:solidFill>
              <a:srgbClr val="374912"/>
            </a:solidFill>
            <a:ln>
              <a:solidFill>
                <a:srgbClr val="121806"/>
              </a:solidFill>
            </a:ln>
          </c:spPr>
          <c:invertIfNegative val="0"/>
          <c:cat>
            <c:strRef>
              <c:f>'Figure 17 data'!$A$6:$A$37</c:f>
              <c:strCache>
                <c:ptCount val="32"/>
                <c:pt idx="0">
                  <c:v>Inverclyde</c:v>
                </c:pt>
                <c:pt idx="1">
                  <c:v>Argyll and Bute</c:v>
                </c:pt>
                <c:pt idx="2">
                  <c:v>North Ayrshire</c:v>
                </c:pt>
                <c:pt idx="3">
                  <c:v>Na h-Eileanan Siar</c:v>
                </c:pt>
                <c:pt idx="4">
                  <c:v>West Dunbartonshire</c:v>
                </c:pt>
                <c:pt idx="5">
                  <c:v>Dumfries and Galloway</c:v>
                </c:pt>
                <c:pt idx="6">
                  <c:v>East Ayrshire</c:v>
                </c:pt>
                <c:pt idx="7">
                  <c:v>Clackmannanshire</c:v>
                </c:pt>
                <c:pt idx="8">
                  <c:v>South Ayrshire</c:v>
                </c:pt>
                <c:pt idx="9">
                  <c:v>Scottish Borders</c:v>
                </c:pt>
                <c:pt idx="10">
                  <c:v>North Lanarkshire</c:v>
                </c:pt>
                <c:pt idx="11">
                  <c:v>Shetland Islands</c:v>
                </c:pt>
                <c:pt idx="12">
                  <c:v>Fife</c:v>
                </c:pt>
                <c:pt idx="13">
                  <c:v>Highland</c:v>
                </c:pt>
                <c:pt idx="14">
                  <c:v>Renfrewshire</c:v>
                </c:pt>
                <c:pt idx="15">
                  <c:v>Angus</c:v>
                </c:pt>
                <c:pt idx="16">
                  <c:v>South Lanarkshire</c:v>
                </c:pt>
                <c:pt idx="17">
                  <c:v>Moray</c:v>
                </c:pt>
                <c:pt idx="18">
                  <c:v>East Dunbartonshire</c:v>
                </c:pt>
                <c:pt idx="19">
                  <c:v>Orkney Islands</c:v>
                </c:pt>
                <c:pt idx="20">
                  <c:v>Dundee City</c:v>
                </c:pt>
                <c:pt idx="21">
                  <c:v>Falkirk</c:v>
                </c:pt>
                <c:pt idx="22">
                  <c:v>Glasgow City</c:v>
                </c:pt>
                <c:pt idx="23">
                  <c:v>West Lothian</c:v>
                </c:pt>
                <c:pt idx="24">
                  <c:v>Perth and Kinross</c:v>
                </c:pt>
                <c:pt idx="25">
                  <c:v>East Renfrewshire</c:v>
                </c:pt>
                <c:pt idx="26">
                  <c:v>Stirling</c:v>
                </c:pt>
                <c:pt idx="27">
                  <c:v>Aberdeen City</c:v>
                </c:pt>
                <c:pt idx="28">
                  <c:v>East Lothian</c:v>
                </c:pt>
                <c:pt idx="29">
                  <c:v>Aberdeenshire</c:v>
                </c:pt>
                <c:pt idx="30">
                  <c:v>City of Edinburgh </c:v>
                </c:pt>
                <c:pt idx="31">
                  <c:v>Midlothian</c:v>
                </c:pt>
              </c:strCache>
            </c:strRef>
          </c:cat>
          <c:val>
            <c:numRef>
              <c:f>'Figure 17 data'!$C$6:$C$37</c:f>
              <c:numCache>
                <c:formatCode>0%</c:formatCode>
                <c:ptCount val="32"/>
                <c:pt idx="0">
                  <c:v>-0.05</c:v>
                </c:pt>
                <c:pt idx="1">
                  <c:v>-0.01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0.02</c:v>
                </c:pt>
                <c:pt idx="6">
                  <c:v>0.03</c:v>
                </c:pt>
                <c:pt idx="7">
                  <c:v>0.03</c:v>
                </c:pt>
                <c:pt idx="8">
                  <c:v>0.05</c:v>
                </c:pt>
                <c:pt idx="9">
                  <c:v>0.08</c:v>
                </c:pt>
                <c:pt idx="10">
                  <c:v>0.09</c:v>
                </c:pt>
                <c:pt idx="11">
                  <c:v>0.09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0.12</c:v>
                </c:pt>
                <c:pt idx="17">
                  <c:v>0.13</c:v>
                </c:pt>
                <c:pt idx="18">
                  <c:v>0.13</c:v>
                </c:pt>
                <c:pt idx="19">
                  <c:v>0.13</c:v>
                </c:pt>
                <c:pt idx="20">
                  <c:v>0.14000000000000001</c:v>
                </c:pt>
                <c:pt idx="21">
                  <c:v>0.15</c:v>
                </c:pt>
                <c:pt idx="22">
                  <c:v>0.16</c:v>
                </c:pt>
                <c:pt idx="23">
                  <c:v>0.17</c:v>
                </c:pt>
                <c:pt idx="24">
                  <c:v>0.18</c:v>
                </c:pt>
                <c:pt idx="25">
                  <c:v>0.2</c:v>
                </c:pt>
                <c:pt idx="26">
                  <c:v>0.2</c:v>
                </c:pt>
                <c:pt idx="27">
                  <c:v>0.24</c:v>
                </c:pt>
                <c:pt idx="28">
                  <c:v>0.25</c:v>
                </c:pt>
                <c:pt idx="29">
                  <c:v>0.25</c:v>
                </c:pt>
                <c:pt idx="30">
                  <c:v>0.3</c:v>
                </c:pt>
                <c:pt idx="31">
                  <c:v>0.31</c:v>
                </c:pt>
              </c:numCache>
            </c:numRef>
          </c:val>
        </c:ser>
        <c:ser>
          <c:idx val="0"/>
          <c:order val="2"/>
          <c:tx>
            <c:strRef>
              <c:f>'Figure 17 data'!$B$5</c:f>
              <c:strCache>
                <c:ptCount val="1"/>
                <c:pt idx="0">
                  <c:v>Low migration variant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rgbClr val="374912"/>
              </a:solidFill>
            </a:ln>
          </c:spPr>
          <c:invertIfNegative val="0"/>
          <c:cat>
            <c:strRef>
              <c:f>'Figure 17 data'!$A$6:$A$37</c:f>
              <c:strCache>
                <c:ptCount val="32"/>
                <c:pt idx="0">
                  <c:v>Inverclyde</c:v>
                </c:pt>
                <c:pt idx="1">
                  <c:v>Argyll and Bute</c:v>
                </c:pt>
                <c:pt idx="2">
                  <c:v>North Ayrshire</c:v>
                </c:pt>
                <c:pt idx="3">
                  <c:v>Na h-Eileanan Siar</c:v>
                </c:pt>
                <c:pt idx="4">
                  <c:v>West Dunbartonshire</c:v>
                </c:pt>
                <c:pt idx="5">
                  <c:v>Dumfries and Galloway</c:v>
                </c:pt>
                <c:pt idx="6">
                  <c:v>East Ayrshire</c:v>
                </c:pt>
                <c:pt idx="7">
                  <c:v>Clackmannanshire</c:v>
                </c:pt>
                <c:pt idx="8">
                  <c:v>South Ayrshire</c:v>
                </c:pt>
                <c:pt idx="9">
                  <c:v>Scottish Borders</c:v>
                </c:pt>
                <c:pt idx="10">
                  <c:v>North Lanarkshire</c:v>
                </c:pt>
                <c:pt idx="11">
                  <c:v>Shetland Islands</c:v>
                </c:pt>
                <c:pt idx="12">
                  <c:v>Fife</c:v>
                </c:pt>
                <c:pt idx="13">
                  <c:v>Highland</c:v>
                </c:pt>
                <c:pt idx="14">
                  <c:v>Renfrewshire</c:v>
                </c:pt>
                <c:pt idx="15">
                  <c:v>Angus</c:v>
                </c:pt>
                <c:pt idx="16">
                  <c:v>South Lanarkshire</c:v>
                </c:pt>
                <c:pt idx="17">
                  <c:v>Moray</c:v>
                </c:pt>
                <c:pt idx="18">
                  <c:v>East Dunbartonshire</c:v>
                </c:pt>
                <c:pt idx="19">
                  <c:v>Orkney Islands</c:v>
                </c:pt>
                <c:pt idx="20">
                  <c:v>Dundee City</c:v>
                </c:pt>
                <c:pt idx="21">
                  <c:v>Falkirk</c:v>
                </c:pt>
                <c:pt idx="22">
                  <c:v>Glasgow City</c:v>
                </c:pt>
                <c:pt idx="23">
                  <c:v>West Lothian</c:v>
                </c:pt>
                <c:pt idx="24">
                  <c:v>Perth and Kinross</c:v>
                </c:pt>
                <c:pt idx="25">
                  <c:v>East Renfrewshire</c:v>
                </c:pt>
                <c:pt idx="26">
                  <c:v>Stirling</c:v>
                </c:pt>
                <c:pt idx="27">
                  <c:v>Aberdeen City</c:v>
                </c:pt>
                <c:pt idx="28">
                  <c:v>East Lothian</c:v>
                </c:pt>
                <c:pt idx="29">
                  <c:v>Aberdeenshire</c:v>
                </c:pt>
                <c:pt idx="30">
                  <c:v>City of Edinburgh </c:v>
                </c:pt>
                <c:pt idx="31">
                  <c:v>Midlothian</c:v>
                </c:pt>
              </c:strCache>
            </c:strRef>
          </c:cat>
          <c:val>
            <c:numRef>
              <c:f>'Figure 17 data'!$B$6:$B$37</c:f>
              <c:numCache>
                <c:formatCode>0%</c:formatCode>
                <c:ptCount val="32"/>
                <c:pt idx="0">
                  <c:v>-0.05</c:v>
                </c:pt>
                <c:pt idx="1">
                  <c:v>-0.05</c:v>
                </c:pt>
                <c:pt idx="2">
                  <c:v>-0.02</c:v>
                </c:pt>
                <c:pt idx="3">
                  <c:v>-0.01</c:v>
                </c:pt>
                <c:pt idx="4">
                  <c:v>0</c:v>
                </c:pt>
                <c:pt idx="5">
                  <c:v>-0.01</c:v>
                </c:pt>
                <c:pt idx="6">
                  <c:v>0.02</c:v>
                </c:pt>
                <c:pt idx="7">
                  <c:v>0.02</c:v>
                </c:pt>
                <c:pt idx="8">
                  <c:v>0.03</c:v>
                </c:pt>
                <c:pt idx="9">
                  <c:v>0.05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0.06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0.1</c:v>
                </c:pt>
                <c:pt idx="17">
                  <c:v>0.11</c:v>
                </c:pt>
                <c:pt idx="18">
                  <c:v>0.11</c:v>
                </c:pt>
                <c:pt idx="19">
                  <c:v>0.12</c:v>
                </c:pt>
                <c:pt idx="20">
                  <c:v>0.08</c:v>
                </c:pt>
                <c:pt idx="21">
                  <c:v>0.12</c:v>
                </c:pt>
                <c:pt idx="22">
                  <c:v>0.1</c:v>
                </c:pt>
                <c:pt idx="23">
                  <c:v>0.13</c:v>
                </c:pt>
                <c:pt idx="24">
                  <c:v>0.13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0.15</c:v>
                </c:pt>
                <c:pt idx="28">
                  <c:v>0.21</c:v>
                </c:pt>
                <c:pt idx="29">
                  <c:v>0.2</c:v>
                </c:pt>
                <c:pt idx="30">
                  <c:v>0.21</c:v>
                </c:pt>
                <c:pt idx="31">
                  <c:v>0.27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68288"/>
        <c:axId val="102270080"/>
      </c:barChart>
      <c:catAx>
        <c:axId val="102268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2270080"/>
        <c:crosses val="autoZero"/>
        <c:auto val="1"/>
        <c:lblAlgn val="ctr"/>
        <c:lblOffset val="100"/>
        <c:noMultiLvlLbl val="0"/>
      </c:catAx>
      <c:valAx>
        <c:axId val="102270080"/>
        <c:scaling>
          <c:orientation val="minMax"/>
          <c:max val="0.4"/>
          <c:min val="-0.1"/>
        </c:scaling>
        <c:delete val="0"/>
        <c:axPos val="t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Percentage change in households</a:t>
                </a:r>
              </a:p>
            </c:rich>
          </c:tx>
          <c:layout>
            <c:manualLayout>
              <c:xMode val="edge"/>
              <c:yMode val="edge"/>
              <c:x val="0.38765337797342259"/>
              <c:y val="0.1465597334684309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102268288"/>
        <c:crosses val="max"/>
        <c:crossBetween val="between"/>
        <c:majorUnit val="0.1"/>
        <c:minorUnit val="0.1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65950011366689409"/>
          <c:y val="0.864494113808293"/>
          <c:w val="0.28170299245509672"/>
          <c:h val="8.3990873689808385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290198356352996"/>
          <c:y val="0.20011786262566236"/>
          <c:w val="0.66636290463692038"/>
          <c:h val="0.67204790438930984"/>
        </c:manualLayout>
      </c:layout>
      <c:scatterChart>
        <c:scatterStyle val="lineMarker"/>
        <c:varyColors val="0"/>
        <c:ser>
          <c:idx val="1"/>
          <c:order val="1"/>
          <c:tx>
            <c:strRef>
              <c:f>'Figure 3 data'!$A$5</c:f>
              <c:strCache>
                <c:ptCount val="1"/>
                <c:pt idx="0">
                  <c:v>2 person</c:v>
                </c:pt>
              </c:strCache>
            </c:strRef>
          </c:tx>
          <c:spPr>
            <a:ln w="19050">
              <a:solidFill>
                <a:schemeClr val="tx1">
                  <a:lumMod val="75000"/>
                  <a:lumOff val="2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'Figure 3 data'!$B$3:$G$3</c:f>
              <c:numCache>
                <c:formatCode>General</c:formatCode>
                <c:ptCount val="6"/>
                <c:pt idx="0">
                  <c:v>1961</c:v>
                </c:pt>
                <c:pt idx="1">
                  <c:v>1971</c:v>
                </c:pt>
                <c:pt idx="2">
                  <c:v>1981</c:v>
                </c:pt>
                <c:pt idx="3">
                  <c:v>1991</c:v>
                </c:pt>
                <c:pt idx="4">
                  <c:v>2001</c:v>
                </c:pt>
                <c:pt idx="5">
                  <c:v>2011</c:v>
                </c:pt>
              </c:numCache>
            </c:numRef>
          </c:xVal>
          <c:yVal>
            <c:numRef>
              <c:f>'Figure 3 data'!$B$5:$G$5</c:f>
              <c:numCache>
                <c:formatCode>0%</c:formatCode>
                <c:ptCount val="6"/>
                <c:pt idx="0">
                  <c:v>0.26450726422251764</c:v>
                </c:pt>
                <c:pt idx="1">
                  <c:v>0.28491868616775201</c:v>
                </c:pt>
                <c:pt idx="2">
                  <c:v>0.29490978400121842</c:v>
                </c:pt>
                <c:pt idx="3">
                  <c:v>0.31910843790995275</c:v>
                </c:pt>
                <c:pt idx="4">
                  <c:v>0.33080092288912832</c:v>
                </c:pt>
                <c:pt idx="5">
                  <c:v>0.34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3 data'!$A$6</c:f>
              <c:strCache>
                <c:ptCount val="1"/>
                <c:pt idx="0">
                  <c:v>3+ person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xVal>
            <c:numRef>
              <c:f>'Figure 3 data'!$B$3:$G$3</c:f>
              <c:numCache>
                <c:formatCode>General</c:formatCode>
                <c:ptCount val="6"/>
                <c:pt idx="0">
                  <c:v>1961</c:v>
                </c:pt>
                <c:pt idx="1">
                  <c:v>1971</c:v>
                </c:pt>
                <c:pt idx="2">
                  <c:v>1981</c:v>
                </c:pt>
                <c:pt idx="3">
                  <c:v>1991</c:v>
                </c:pt>
                <c:pt idx="4">
                  <c:v>2001</c:v>
                </c:pt>
                <c:pt idx="5">
                  <c:v>2011</c:v>
                </c:pt>
              </c:numCache>
            </c:numRef>
          </c:xVal>
          <c:yVal>
            <c:numRef>
              <c:f>'Figure 3 data'!$B$6:$G$6</c:f>
              <c:numCache>
                <c:formatCode>0%</c:formatCode>
                <c:ptCount val="6"/>
                <c:pt idx="0">
                  <c:v>0.59490883332261024</c:v>
                </c:pt>
                <c:pt idx="1">
                  <c:v>0.52950962599195761</c:v>
                </c:pt>
                <c:pt idx="2">
                  <c:v>0.48512152731116909</c:v>
                </c:pt>
                <c:pt idx="3">
                  <c:v>0.39454122422712312</c:v>
                </c:pt>
                <c:pt idx="4">
                  <c:v>0.3403901751901931</c:v>
                </c:pt>
                <c:pt idx="5">
                  <c:v>0.313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04384"/>
        <c:axId val="81906304"/>
      </c:scatterChart>
      <c:scatterChart>
        <c:scatterStyle val="lineMarker"/>
        <c:varyColors val="0"/>
        <c:ser>
          <c:idx val="0"/>
          <c:order val="0"/>
          <c:tx>
            <c:strRef>
              <c:f>'Figure 3 data'!$A$4</c:f>
              <c:strCache>
                <c:ptCount val="1"/>
                <c:pt idx="0">
                  <c:v>1 person</c:v>
                </c:pt>
              </c:strCache>
            </c:strRef>
          </c:tx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dPt>
            <c:idx val="0"/>
            <c:marker>
              <c:symbol val="circle"/>
              <c:size val="11"/>
              <c:spPr>
                <a:solidFill>
                  <a:srgbClr val="5C7B1E"/>
                </a:solidFill>
                <a:ln>
                  <a:noFill/>
                </a:ln>
              </c:spPr>
            </c:marker>
            <c:bubble3D val="0"/>
          </c:dPt>
          <c:dPt>
            <c:idx val="5"/>
            <c:marker>
              <c:symbol val="circle"/>
              <c:size val="11"/>
              <c:spPr>
                <a:solidFill>
                  <a:srgbClr val="5C7B1E"/>
                </a:solidFill>
                <a:ln>
                  <a:noFill/>
                </a:ln>
              </c:spPr>
            </c:marker>
            <c:bubble3D val="0"/>
          </c:dPt>
          <c:xVal>
            <c:numRef>
              <c:f>'Figure 3 data'!$B$3:$G$3</c:f>
              <c:numCache>
                <c:formatCode>General</c:formatCode>
                <c:ptCount val="6"/>
                <c:pt idx="0">
                  <c:v>1961</c:v>
                </c:pt>
                <c:pt idx="1">
                  <c:v>1971</c:v>
                </c:pt>
                <c:pt idx="2">
                  <c:v>1981</c:v>
                </c:pt>
                <c:pt idx="3">
                  <c:v>1991</c:v>
                </c:pt>
                <c:pt idx="4">
                  <c:v>2001</c:v>
                </c:pt>
                <c:pt idx="5">
                  <c:v>2011</c:v>
                </c:pt>
              </c:numCache>
            </c:numRef>
          </c:xVal>
          <c:yVal>
            <c:numRef>
              <c:f>'Figure 3 data'!$B$4:$G$4</c:f>
              <c:numCache>
                <c:formatCode>0%</c:formatCode>
                <c:ptCount val="6"/>
                <c:pt idx="0">
                  <c:v>0.14058390245487212</c:v>
                </c:pt>
                <c:pt idx="1">
                  <c:v>0.18556872234677296</c:v>
                </c:pt>
                <c:pt idx="2">
                  <c:v>0.21996868868761255</c:v>
                </c:pt>
                <c:pt idx="3">
                  <c:v>0.28635033786292419</c:v>
                </c:pt>
                <c:pt idx="4">
                  <c:v>0.32880890192067858</c:v>
                </c:pt>
                <c:pt idx="5">
                  <c:v>0.34700000000000003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10016"/>
        <c:axId val="81908480"/>
      </c:scatterChart>
      <c:valAx>
        <c:axId val="81904384"/>
        <c:scaling>
          <c:orientation val="minMax"/>
          <c:max val="2011"/>
          <c:min val="1961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GB" sz="1400">
                    <a:latin typeface="Arial" pitchFamily="34" charset="0"/>
                    <a:cs typeface="Arial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392149673598492"/>
              <c:y val="0.918682125364250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1906304"/>
        <c:crosses val="autoZero"/>
        <c:crossBetween val="midCat"/>
        <c:majorUnit val="10"/>
      </c:valAx>
      <c:valAx>
        <c:axId val="81906304"/>
        <c:scaling>
          <c:orientation val="minMax"/>
          <c:max val="0.60000000000000009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600">
                    <a:latin typeface="Arial" panose="020B0604020202020204" pitchFamily="34" charset="0"/>
                    <a:cs typeface="Arial" panose="020B0604020202020204" pitchFamily="34" charset="0"/>
                  </a:rPr>
                  <a:t>Percentage of households</a:t>
                </a:r>
              </a:p>
            </c:rich>
          </c:tx>
          <c:layout>
            <c:manualLayout>
              <c:xMode val="edge"/>
              <c:yMode val="edge"/>
              <c:x val="2.2189703210175653E-2"/>
              <c:y val="0.3191073635480604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25400">
            <a:noFill/>
          </a:ln>
        </c:spPr>
        <c:txPr>
          <a:bodyPr/>
          <a:lstStyle/>
          <a:p>
            <a:pPr>
              <a:defRPr sz="3200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1904384"/>
        <c:crosses val="autoZero"/>
        <c:crossBetween val="midCat"/>
      </c:valAx>
      <c:valAx>
        <c:axId val="81908480"/>
        <c:scaling>
          <c:orientation val="minMax"/>
          <c:max val="0.60000000000000009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1910016"/>
        <c:crossesAt val="1961"/>
        <c:crossBetween val="midCat"/>
      </c:valAx>
      <c:valAx>
        <c:axId val="81910016"/>
        <c:scaling>
          <c:orientation val="minMax"/>
          <c:max val="2011"/>
          <c:min val="1961"/>
        </c:scaling>
        <c:delete val="1"/>
        <c:axPos val="t"/>
        <c:numFmt formatCode="General" sourceLinked="1"/>
        <c:majorTickMark val="out"/>
        <c:minorTickMark val="none"/>
        <c:tickLblPos val="nextTo"/>
        <c:crossAx val="81908480"/>
        <c:crosses val="max"/>
        <c:crossBetween val="midCat"/>
        <c:majorUnit val="10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460401483264"/>
          <c:y val="0.15254237288135594"/>
          <c:w val="0.81626667555950183"/>
          <c:h val="0.67522568167943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 data'!$B$3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rgbClr val="121806"/>
              </a:solidFill>
            </a:ln>
          </c:spPr>
          <c:invertIfNegative val="0"/>
          <c:cat>
            <c:strRef>
              <c:f>'Figure 4 data'!$A$4:$A$8</c:f>
              <c:strCache>
                <c:ptCount val="5"/>
                <c:pt idx="0">
                  <c:v>1 adult</c:v>
                </c:pt>
                <c:pt idx="1">
                  <c:v>2 adults</c:v>
                </c:pt>
                <c:pt idx="2">
                  <c:v>1 adult with children</c:v>
                </c:pt>
                <c:pt idx="3">
                  <c:v>2+ adults with children</c:v>
                </c:pt>
                <c:pt idx="4">
                  <c:v>3+ adults</c:v>
                </c:pt>
              </c:strCache>
            </c:strRef>
          </c:cat>
          <c:val>
            <c:numRef>
              <c:f>'Figure 4 data'!$B$4:$B$8</c:f>
              <c:numCache>
                <c:formatCode>#,##0</c:formatCode>
                <c:ptCount val="5"/>
                <c:pt idx="0">
                  <c:v>868884</c:v>
                </c:pt>
                <c:pt idx="1">
                  <c:v>747340</c:v>
                </c:pt>
                <c:pt idx="2">
                  <c:v>156051</c:v>
                </c:pt>
                <c:pt idx="3">
                  <c:v>441424</c:v>
                </c:pt>
                <c:pt idx="4">
                  <c:v>204636</c:v>
                </c:pt>
              </c:numCache>
            </c:numRef>
          </c:val>
        </c:ser>
        <c:ser>
          <c:idx val="1"/>
          <c:order val="1"/>
          <c:tx>
            <c:strRef>
              <c:f>'Figure 4 data'!$C$3</c:f>
              <c:strCache>
                <c:ptCount val="1"/>
                <c:pt idx="0">
                  <c:v>2039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rgbClr val="121806"/>
              </a:solidFill>
            </a:ln>
          </c:spPr>
          <c:invertIfNegative val="0"/>
          <c:cat>
            <c:strRef>
              <c:f>'Figure 4 data'!$A$4:$A$8</c:f>
              <c:strCache>
                <c:ptCount val="5"/>
                <c:pt idx="0">
                  <c:v>1 adult</c:v>
                </c:pt>
                <c:pt idx="1">
                  <c:v>2 adults</c:v>
                </c:pt>
                <c:pt idx="2">
                  <c:v>1 adult with children</c:v>
                </c:pt>
                <c:pt idx="3">
                  <c:v>2+ adults with children</c:v>
                </c:pt>
                <c:pt idx="4">
                  <c:v>3+ adults</c:v>
                </c:pt>
              </c:strCache>
            </c:strRef>
          </c:cat>
          <c:val>
            <c:numRef>
              <c:f>'Figure 4 data'!$C$4:$C$8</c:f>
              <c:numCache>
                <c:formatCode>#,##0</c:formatCode>
                <c:ptCount val="5"/>
                <c:pt idx="0">
                  <c:v>1141763</c:v>
                </c:pt>
                <c:pt idx="1">
                  <c:v>874001</c:v>
                </c:pt>
                <c:pt idx="2">
                  <c:v>190766</c:v>
                </c:pt>
                <c:pt idx="3">
                  <c:v>389058</c:v>
                </c:pt>
                <c:pt idx="4">
                  <c:v>168184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79648"/>
        <c:axId val="92742016"/>
      </c:barChart>
      <c:catAx>
        <c:axId val="819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Type of household</a:t>
                </a:r>
              </a:p>
            </c:rich>
          </c:tx>
          <c:layout>
            <c:manualLayout>
              <c:xMode val="edge"/>
              <c:yMode val="edge"/>
              <c:x val="0.46983867868401535"/>
              <c:y val="0.931703630424804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9274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742016"/>
        <c:scaling>
          <c:orientation val="minMax"/>
          <c:max val="16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2813559322033898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81979648"/>
        <c:crosses val="autoZero"/>
        <c:crossBetween val="between"/>
      </c:valAx>
      <c:spPr>
        <a:noFill/>
        <a:ln w="3175">
          <a:noFill/>
        </a:ln>
      </c:spPr>
    </c:plotArea>
    <c:legend>
      <c:legendPos val="r"/>
      <c:layout>
        <c:manualLayout>
          <c:xMode val="edge"/>
          <c:yMode val="edge"/>
          <c:x val="0.87625101210174816"/>
          <c:y val="0.18314299998214509"/>
          <c:w val="8.2392527021078882E-2"/>
          <c:h val="0.10455818022747157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33964237521952"/>
          <c:y val="0.1876389984358916"/>
          <c:w val="0.69949977791237639"/>
          <c:h val="0.62682888659360503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'Figure 5 data'!$A$4:$A$19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'Figure 5 data'!$B$4:$B$19</c:f>
              <c:numCache>
                <c:formatCode>#,##0</c:formatCode>
                <c:ptCount val="16"/>
                <c:pt idx="0">
                  <c:v>17700</c:v>
                </c:pt>
                <c:pt idx="1">
                  <c:v>98484</c:v>
                </c:pt>
                <c:pt idx="2">
                  <c:v>165028</c:v>
                </c:pt>
                <c:pt idx="3">
                  <c:v>189078</c:v>
                </c:pt>
                <c:pt idx="4">
                  <c:v>183034</c:v>
                </c:pt>
                <c:pt idx="5">
                  <c:v>216212</c:v>
                </c:pt>
                <c:pt idx="6">
                  <c:v>244306</c:v>
                </c:pt>
                <c:pt idx="7">
                  <c:v>241656</c:v>
                </c:pt>
                <c:pt idx="8">
                  <c:v>215171</c:v>
                </c:pt>
                <c:pt idx="9">
                  <c:v>192969</c:v>
                </c:pt>
                <c:pt idx="10">
                  <c:v>192240</c:v>
                </c:pt>
                <c:pt idx="11">
                  <c:v>151274</c:v>
                </c:pt>
                <c:pt idx="12">
                  <c:v>131488</c:v>
                </c:pt>
                <c:pt idx="13">
                  <c:v>98686</c:v>
                </c:pt>
                <c:pt idx="14">
                  <c:v>55531</c:v>
                </c:pt>
                <c:pt idx="15">
                  <c:v>25479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cat>
            <c:strRef>
              <c:f>'Figure 5 data'!$A$4:$A$19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'Figure 5 data'!$C$4:$C$19</c:f>
              <c:numCache>
                <c:formatCode>#,##0</c:formatCode>
                <c:ptCount val="16"/>
                <c:pt idx="0">
                  <c:v>23432</c:v>
                </c:pt>
                <c:pt idx="1">
                  <c:v>96759</c:v>
                </c:pt>
                <c:pt idx="2">
                  <c:v>161257</c:v>
                </c:pt>
                <c:pt idx="3">
                  <c:v>193498</c:v>
                </c:pt>
                <c:pt idx="4">
                  <c:v>200100</c:v>
                </c:pt>
                <c:pt idx="5">
                  <c:v>232140</c:v>
                </c:pt>
                <c:pt idx="6">
                  <c:v>251095</c:v>
                </c:pt>
                <c:pt idx="7">
                  <c:v>236710</c:v>
                </c:pt>
                <c:pt idx="8">
                  <c:v>218960</c:v>
                </c:pt>
                <c:pt idx="9">
                  <c:v>186407</c:v>
                </c:pt>
                <c:pt idx="10">
                  <c:v>198942</c:v>
                </c:pt>
                <c:pt idx="11">
                  <c:v>208365</c:v>
                </c:pt>
                <c:pt idx="12">
                  <c:v>200280</c:v>
                </c:pt>
                <c:pt idx="13">
                  <c:v>164020</c:v>
                </c:pt>
                <c:pt idx="14">
                  <c:v>110714</c:v>
                </c:pt>
                <c:pt idx="15">
                  <c:v>81094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15872"/>
        <c:axId val="81638528"/>
      </c:lineChart>
      <c:catAx>
        <c:axId val="8161587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Age group of head of household</a:t>
                </a:r>
              </a:p>
            </c:rich>
          </c:tx>
          <c:layout>
            <c:manualLayout>
              <c:xMode val="edge"/>
              <c:yMode val="edge"/>
              <c:x val="0.33875732924688767"/>
              <c:y val="0.919866850260016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81638528"/>
        <c:crosses val="autoZero"/>
        <c:auto val="1"/>
        <c:lblAlgn val="ctr"/>
        <c:lblOffset val="100"/>
        <c:noMultiLvlLbl val="0"/>
      </c:catAx>
      <c:valAx>
        <c:axId val="81638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3.3790232742646302E-2"/>
              <c:y val="0.2971175110777251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81615872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GB" sz="1200">
                <a:latin typeface="Arial" pitchFamily="34" charset="0"/>
                <a:cs typeface="Arial" pitchFamily="34" charset="0"/>
              </a:rPr>
              <a:t>1 adult: female</a:t>
            </a:r>
          </a:p>
        </c:rich>
      </c:tx>
      <c:layout>
        <c:manualLayout>
          <c:xMode val="edge"/>
          <c:yMode val="edge"/>
          <c:x val="0.39210526315789473"/>
          <c:y val="1.76678750066858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31578947368421"/>
          <c:y val="0.2076648552790849"/>
          <c:w val="0.73157894736842111"/>
          <c:h val="0.55593729189584951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'Figure 6 data'!$A$5:$A$20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'Figure 6 data'!$D$5:$D$20</c:f>
              <c:numCache>
                <c:formatCode>#,##0</c:formatCode>
                <c:ptCount val="16"/>
                <c:pt idx="0">
                  <c:v>4120</c:v>
                </c:pt>
                <c:pt idx="1">
                  <c:v>13090</c:v>
                </c:pt>
                <c:pt idx="2">
                  <c:v>22433</c:v>
                </c:pt>
                <c:pt idx="3">
                  <c:v>21857</c:v>
                </c:pt>
                <c:pt idx="4">
                  <c:v>18325</c:v>
                </c:pt>
                <c:pt idx="5">
                  <c:v>20429</c:v>
                </c:pt>
                <c:pt idx="6">
                  <c:v>26532</c:v>
                </c:pt>
                <c:pt idx="7">
                  <c:v>33376</c:v>
                </c:pt>
                <c:pt idx="8">
                  <c:v>35799</c:v>
                </c:pt>
                <c:pt idx="9">
                  <c:v>36740</c:v>
                </c:pt>
                <c:pt idx="10">
                  <c:v>44730</c:v>
                </c:pt>
                <c:pt idx="11">
                  <c:v>44301</c:v>
                </c:pt>
                <c:pt idx="12">
                  <c:v>48949</c:v>
                </c:pt>
                <c:pt idx="13">
                  <c:v>45994</c:v>
                </c:pt>
                <c:pt idx="14">
                  <c:v>30493</c:v>
                </c:pt>
                <c:pt idx="15">
                  <c:v>16267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cat>
            <c:strRef>
              <c:f>'Figure 6 data'!$A$5:$A$20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'Figure 6 data'!$E$5:$E$20</c:f>
              <c:numCache>
                <c:formatCode>#,##0</c:formatCode>
                <c:ptCount val="16"/>
                <c:pt idx="0">
                  <c:v>5501</c:v>
                </c:pt>
                <c:pt idx="1">
                  <c:v>10485</c:v>
                </c:pt>
                <c:pt idx="2">
                  <c:v>20669</c:v>
                </c:pt>
                <c:pt idx="3">
                  <c:v>26184</c:v>
                </c:pt>
                <c:pt idx="4">
                  <c:v>27609</c:v>
                </c:pt>
                <c:pt idx="5">
                  <c:v>27893</c:v>
                </c:pt>
                <c:pt idx="6">
                  <c:v>32270</c:v>
                </c:pt>
                <c:pt idx="7">
                  <c:v>38643</c:v>
                </c:pt>
                <c:pt idx="8">
                  <c:v>40096</c:v>
                </c:pt>
                <c:pt idx="9">
                  <c:v>31690</c:v>
                </c:pt>
                <c:pt idx="10">
                  <c:v>34884</c:v>
                </c:pt>
                <c:pt idx="11">
                  <c:v>42496</c:v>
                </c:pt>
                <c:pt idx="12">
                  <c:v>54418</c:v>
                </c:pt>
                <c:pt idx="13">
                  <c:v>60949</c:v>
                </c:pt>
                <c:pt idx="14">
                  <c:v>51924</c:v>
                </c:pt>
                <c:pt idx="15">
                  <c:v>49765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16512"/>
        <c:axId val="96418432"/>
      </c:lineChart>
      <c:catAx>
        <c:axId val="9641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Age group of head of household</a:t>
                </a:r>
              </a:p>
            </c:rich>
          </c:tx>
          <c:layout>
            <c:manualLayout>
              <c:xMode val="edge"/>
              <c:yMode val="edge"/>
              <c:x val="0.30327439541981976"/>
              <c:y val="0.918613019179614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418432"/>
        <c:crosses val="autoZero"/>
        <c:auto val="1"/>
        <c:lblAlgn val="ctr"/>
        <c:lblOffset val="100"/>
        <c:noMultiLvlLbl val="0"/>
      </c:catAx>
      <c:valAx>
        <c:axId val="96418432"/>
        <c:scaling>
          <c:orientation val="minMax"/>
          <c:max val="12000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Households</a:t>
                </a:r>
              </a:p>
            </c:rich>
          </c:tx>
          <c:layout>
            <c:manualLayout>
              <c:xMode val="edge"/>
              <c:yMode val="edge"/>
              <c:x val="2.8746530850596301E-2"/>
              <c:y val="0.3441289335133683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416512"/>
        <c:crosses val="autoZero"/>
        <c:crossBetween val="midCat"/>
        <c:majorUnit val="200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GB" sz="1200">
                <a:latin typeface="Arial" pitchFamily="34" charset="0"/>
                <a:cs typeface="Arial" pitchFamily="34" charset="0"/>
              </a:rPr>
              <a:t>2 adults</a:t>
            </a:r>
          </a:p>
        </c:rich>
      </c:tx>
      <c:layout>
        <c:manualLayout>
          <c:xMode val="edge"/>
          <c:yMode val="edge"/>
          <c:x val="0.39210526315789473"/>
          <c:y val="1.76678750066858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31578947368421"/>
          <c:y val="0.2076648552790849"/>
          <c:w val="0.73157894736842111"/>
          <c:h val="0.55593729189584951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'Figure 6 data'!$A$5:$A$20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'Figure 6 data'!$F$5:$F$20</c:f>
              <c:numCache>
                <c:formatCode>#,##0</c:formatCode>
                <c:ptCount val="16"/>
                <c:pt idx="0">
                  <c:v>4015</c:v>
                </c:pt>
                <c:pt idx="1">
                  <c:v>31256</c:v>
                </c:pt>
                <c:pt idx="2">
                  <c:v>50855</c:v>
                </c:pt>
                <c:pt idx="3">
                  <c:v>41310</c:v>
                </c:pt>
                <c:pt idx="4">
                  <c:v>25025</c:v>
                </c:pt>
                <c:pt idx="5">
                  <c:v>28369</c:v>
                </c:pt>
                <c:pt idx="6">
                  <c:v>42763</c:v>
                </c:pt>
                <c:pt idx="7">
                  <c:v>66831</c:v>
                </c:pt>
                <c:pt idx="8">
                  <c:v>85216</c:v>
                </c:pt>
                <c:pt idx="9">
                  <c:v>94675</c:v>
                </c:pt>
                <c:pt idx="10">
                  <c:v>98425</c:v>
                </c:pt>
                <c:pt idx="11">
                  <c:v>73325</c:v>
                </c:pt>
                <c:pt idx="12">
                  <c:v>55397</c:v>
                </c:pt>
                <c:pt idx="13">
                  <c:v>32733</c:v>
                </c:pt>
                <c:pt idx="14">
                  <c:v>13324</c:v>
                </c:pt>
                <c:pt idx="15">
                  <c:v>3822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cat>
            <c:strRef>
              <c:f>'Figure 6 data'!$A$5:$A$20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'Figure 6 data'!$G$5:$G$20</c:f>
              <c:numCache>
                <c:formatCode>#,##0</c:formatCode>
                <c:ptCount val="16"/>
                <c:pt idx="0">
                  <c:v>5783</c:v>
                </c:pt>
                <c:pt idx="1">
                  <c:v>35904</c:v>
                </c:pt>
                <c:pt idx="2">
                  <c:v>54782</c:v>
                </c:pt>
                <c:pt idx="3">
                  <c:v>51627</c:v>
                </c:pt>
                <c:pt idx="4">
                  <c:v>30123</c:v>
                </c:pt>
                <c:pt idx="5">
                  <c:v>30225</c:v>
                </c:pt>
                <c:pt idx="6">
                  <c:v>33859</c:v>
                </c:pt>
                <c:pt idx="7">
                  <c:v>47279</c:v>
                </c:pt>
                <c:pt idx="8">
                  <c:v>69130</c:v>
                </c:pt>
                <c:pt idx="9">
                  <c:v>86850</c:v>
                </c:pt>
                <c:pt idx="10">
                  <c:v>106145</c:v>
                </c:pt>
                <c:pt idx="11">
                  <c:v>115166</c:v>
                </c:pt>
                <c:pt idx="12">
                  <c:v>101733</c:v>
                </c:pt>
                <c:pt idx="13">
                  <c:v>65040</c:v>
                </c:pt>
                <c:pt idx="14">
                  <c:v>30227</c:v>
                </c:pt>
                <c:pt idx="15">
                  <c:v>10127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1968"/>
        <c:axId val="96454144"/>
      </c:lineChart>
      <c:catAx>
        <c:axId val="9645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Age group of head of household</a:t>
                </a:r>
              </a:p>
            </c:rich>
          </c:tx>
          <c:layout>
            <c:manualLayout>
              <c:xMode val="edge"/>
              <c:yMode val="edge"/>
              <c:x val="0.30327439541981976"/>
              <c:y val="0.918613019179614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454144"/>
        <c:crosses val="autoZero"/>
        <c:auto val="1"/>
        <c:lblAlgn val="ctr"/>
        <c:lblOffset val="100"/>
        <c:noMultiLvlLbl val="0"/>
      </c:catAx>
      <c:valAx>
        <c:axId val="96454144"/>
        <c:scaling>
          <c:orientation val="minMax"/>
          <c:max val="12000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Households</a:t>
                </a:r>
              </a:p>
            </c:rich>
          </c:tx>
          <c:layout>
            <c:manualLayout>
              <c:xMode val="edge"/>
              <c:yMode val="edge"/>
              <c:x val="2.8746530850596301E-2"/>
              <c:y val="0.3441289335133683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451968"/>
        <c:crosses val="autoZero"/>
        <c:crossBetween val="midCat"/>
        <c:majorUnit val="200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GB" sz="1200">
                <a:latin typeface="Arial" pitchFamily="34" charset="0"/>
                <a:cs typeface="Arial" pitchFamily="34" charset="0"/>
              </a:rPr>
              <a:t>3+ adults</a:t>
            </a:r>
          </a:p>
        </c:rich>
      </c:tx>
      <c:layout>
        <c:manualLayout>
          <c:xMode val="edge"/>
          <c:yMode val="edge"/>
          <c:x val="0.39210526315789473"/>
          <c:y val="1.76678750066858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31578947368421"/>
          <c:y val="0.2076648552790849"/>
          <c:w val="0.73157894736842111"/>
          <c:h val="0.55593729189584951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'Figure 6 data'!$A$5:$A$20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'Figure 6 data'!$H$5:$H$20</c:f>
              <c:numCache>
                <c:formatCode>#,##0</c:formatCode>
                <c:ptCount val="16"/>
                <c:pt idx="0">
                  <c:v>2202</c:v>
                </c:pt>
                <c:pt idx="1">
                  <c:v>12810</c:v>
                </c:pt>
                <c:pt idx="2">
                  <c:v>5843</c:v>
                </c:pt>
                <c:pt idx="3">
                  <c:v>2929</c:v>
                </c:pt>
                <c:pt idx="4">
                  <c:v>2538</c:v>
                </c:pt>
                <c:pt idx="5">
                  <c:v>8728</c:v>
                </c:pt>
                <c:pt idx="6">
                  <c:v>27206</c:v>
                </c:pt>
                <c:pt idx="7">
                  <c:v>45175</c:v>
                </c:pt>
                <c:pt idx="8">
                  <c:v>38586</c:v>
                </c:pt>
                <c:pt idx="9">
                  <c:v>23062</c:v>
                </c:pt>
                <c:pt idx="10">
                  <c:v>15471</c:v>
                </c:pt>
                <c:pt idx="11">
                  <c:v>9045</c:v>
                </c:pt>
                <c:pt idx="12">
                  <c:v>6004</c:v>
                </c:pt>
                <c:pt idx="13">
                  <c:v>3347</c:v>
                </c:pt>
                <c:pt idx="14">
                  <c:v>1266</c:v>
                </c:pt>
                <c:pt idx="15">
                  <c:v>424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cat>
            <c:strRef>
              <c:f>'Figure 6 data'!$A$5:$A$20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'Figure 6 data'!$I$5:$I$20</c:f>
              <c:numCache>
                <c:formatCode>#,##0</c:formatCode>
                <c:ptCount val="16"/>
                <c:pt idx="0">
                  <c:v>2377</c:v>
                </c:pt>
                <c:pt idx="1">
                  <c:v>12463</c:v>
                </c:pt>
                <c:pt idx="2">
                  <c:v>7105</c:v>
                </c:pt>
                <c:pt idx="3">
                  <c:v>4127</c:v>
                </c:pt>
                <c:pt idx="4">
                  <c:v>1779</c:v>
                </c:pt>
                <c:pt idx="5">
                  <c:v>3850</c:v>
                </c:pt>
                <c:pt idx="6">
                  <c:v>12880</c:v>
                </c:pt>
                <c:pt idx="7">
                  <c:v>30034</c:v>
                </c:pt>
                <c:pt idx="8">
                  <c:v>35716</c:v>
                </c:pt>
                <c:pt idx="9">
                  <c:v>18982</c:v>
                </c:pt>
                <c:pt idx="10">
                  <c:v>12298</c:v>
                </c:pt>
                <c:pt idx="11">
                  <c:v>10301</c:v>
                </c:pt>
                <c:pt idx="12">
                  <c:v>8618</c:v>
                </c:pt>
                <c:pt idx="13">
                  <c:v>5036</c:v>
                </c:pt>
                <c:pt idx="14">
                  <c:v>1857</c:v>
                </c:pt>
                <c:pt idx="15">
                  <c:v>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2784"/>
        <c:axId val="96344704"/>
      </c:lineChart>
      <c:catAx>
        <c:axId val="9634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Age group of head of household</a:t>
                </a:r>
              </a:p>
            </c:rich>
          </c:tx>
          <c:layout>
            <c:manualLayout>
              <c:xMode val="edge"/>
              <c:yMode val="edge"/>
              <c:x val="0.30327439541981976"/>
              <c:y val="0.918613019179614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344704"/>
        <c:crosses val="autoZero"/>
        <c:auto val="1"/>
        <c:lblAlgn val="ctr"/>
        <c:lblOffset val="100"/>
        <c:noMultiLvlLbl val="0"/>
      </c:catAx>
      <c:valAx>
        <c:axId val="96344704"/>
        <c:scaling>
          <c:orientation val="minMax"/>
          <c:max val="12000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Households</a:t>
                </a:r>
              </a:p>
            </c:rich>
          </c:tx>
          <c:layout>
            <c:manualLayout>
              <c:xMode val="edge"/>
              <c:yMode val="edge"/>
              <c:x val="2.8746530850596301E-2"/>
              <c:y val="0.3441289335133683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342784"/>
        <c:crosses val="autoZero"/>
        <c:crossBetween val="midCat"/>
        <c:majorUnit val="200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GB" sz="1200">
                <a:latin typeface="Arial" pitchFamily="34" charset="0"/>
                <a:cs typeface="Arial" pitchFamily="34" charset="0"/>
              </a:rPr>
              <a:t>1 adult, 1+ children</a:t>
            </a:r>
          </a:p>
        </c:rich>
      </c:tx>
      <c:layout>
        <c:manualLayout>
          <c:xMode val="edge"/>
          <c:yMode val="edge"/>
          <c:x val="0.39210526315789473"/>
          <c:y val="1.76678750066858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31578947368421"/>
          <c:y val="0.2076648552790849"/>
          <c:w val="0.73157894736842111"/>
          <c:h val="0.55593729189584951"/>
        </c:manualLayout>
      </c:layout>
      <c:lineChart>
        <c:grouping val="standard"/>
        <c:varyColors val="0"/>
        <c:ser>
          <c:idx val="1"/>
          <c:order val="0"/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'Figure 6 data'!$K$5:$K$20</c:f>
              <c:strCache>
                <c:ptCount val="10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60+</c:v>
                </c:pt>
              </c:strCache>
            </c:strRef>
          </c:cat>
          <c:val>
            <c:numRef>
              <c:f>'Figure 6 data'!$L$5:$L$20</c:f>
              <c:numCache>
                <c:formatCode>#,##0</c:formatCode>
                <c:ptCount val="16"/>
                <c:pt idx="0">
                  <c:v>2796</c:v>
                </c:pt>
                <c:pt idx="1">
                  <c:v>16112</c:v>
                </c:pt>
                <c:pt idx="2">
                  <c:v>24078</c:v>
                </c:pt>
                <c:pt idx="3">
                  <c:v>27853</c:v>
                </c:pt>
                <c:pt idx="4">
                  <c:v>26501</c:v>
                </c:pt>
                <c:pt idx="5">
                  <c:v>26706</c:v>
                </c:pt>
                <c:pt idx="6">
                  <c:v>18699</c:v>
                </c:pt>
                <c:pt idx="7">
                  <c:v>8224</c:v>
                </c:pt>
                <c:pt idx="8">
                  <c:v>2580</c:v>
                </c:pt>
                <c:pt idx="9">
                  <c:v>2503</c:v>
                </c:pt>
              </c:numCache>
            </c:numRef>
          </c:val>
          <c:smooth val="0"/>
        </c:ser>
        <c:ser>
          <c:idx val="2"/>
          <c:order val="1"/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cat>
            <c:strRef>
              <c:f>'Figure 6 data'!$K$5:$K$20</c:f>
              <c:strCache>
                <c:ptCount val="10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60+</c:v>
                </c:pt>
              </c:strCache>
            </c:strRef>
          </c:cat>
          <c:val>
            <c:numRef>
              <c:f>'Figure 6 data'!$M$5:$M$20</c:f>
              <c:numCache>
                <c:formatCode>#,##0</c:formatCode>
                <c:ptCount val="16"/>
                <c:pt idx="0">
                  <c:v>3133</c:v>
                </c:pt>
                <c:pt idx="1">
                  <c:v>15798</c:v>
                </c:pt>
                <c:pt idx="2">
                  <c:v>23161</c:v>
                </c:pt>
                <c:pt idx="3">
                  <c:v>27629</c:v>
                </c:pt>
                <c:pt idx="4">
                  <c:v>32152</c:v>
                </c:pt>
                <c:pt idx="5">
                  <c:v>38681</c:v>
                </c:pt>
                <c:pt idx="6">
                  <c:v>29325</c:v>
                </c:pt>
                <c:pt idx="7">
                  <c:v>13016</c:v>
                </c:pt>
                <c:pt idx="8">
                  <c:v>3945</c:v>
                </c:pt>
                <c:pt idx="9">
                  <c:v>3926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03136"/>
        <c:axId val="96605312"/>
      </c:lineChart>
      <c:catAx>
        <c:axId val="9660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Age group of head of household</a:t>
                </a:r>
              </a:p>
            </c:rich>
          </c:tx>
          <c:layout>
            <c:manualLayout>
              <c:xMode val="edge"/>
              <c:yMode val="edge"/>
              <c:x val="0.30327439541981976"/>
              <c:y val="0.918613019179614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605312"/>
        <c:crosses val="autoZero"/>
        <c:auto val="1"/>
        <c:lblAlgn val="ctr"/>
        <c:lblOffset val="100"/>
        <c:noMultiLvlLbl val="0"/>
      </c:catAx>
      <c:valAx>
        <c:axId val="96605312"/>
        <c:scaling>
          <c:orientation val="minMax"/>
          <c:max val="12000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Households</a:t>
                </a:r>
              </a:p>
            </c:rich>
          </c:tx>
          <c:layout>
            <c:manualLayout>
              <c:xMode val="edge"/>
              <c:yMode val="edge"/>
              <c:x val="2.8746530850596301E-2"/>
              <c:y val="0.3441289335133683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603136"/>
        <c:crosses val="autoZero"/>
        <c:crossBetween val="midCat"/>
        <c:majorUnit val="200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6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00FF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&amp;L© Crown Copyright 2017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0000FF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&amp;L© Crown Copyright 2017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&amp;L© Crown Copyright 2017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&amp;L© Crown Copyright 2017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00FF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&amp;L© Crown Copyright 2017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0000FF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&amp;L© Crown Copyright 2017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&amp;L© Crown Copyright 2017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&amp;L© Crown Copyright 2017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0000FF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&amp;L© Crown Copyright 2017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&amp;L© Crown Copyright 2017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&amp;L© Crown Copyright 2017&amp;CPage &amp;P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0.67126</cdr:x>
      <cdr:y>0.15842</cdr:y>
    </cdr:from>
    <cdr:to>
      <cdr:x>0.91511</cdr:x>
      <cdr:y>0.28507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6364" y="885754"/>
          <a:ext cx="2243736" cy="708143"/>
        </a:xfrm>
        <a:prstGeom xmlns:a="http://schemas.openxmlformats.org/drawingml/2006/main" prst="rect">
          <a:avLst/>
        </a:prstGeom>
        <a:ln xmlns:a="http://schemas.openxmlformats.org/drawingml/2006/main" w="28575">
          <a:noFill/>
        </a:ln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GB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The largest increases are for those headed by someone in the older</a:t>
          </a:r>
          <a:r>
            <a:rPr lang="en-GB" sz="12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age groups</a:t>
          </a:r>
          <a:r>
            <a:rPr lang="en-GB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. This is mainly because</a:t>
          </a:r>
          <a:r>
            <a:rPr lang="en-GB" sz="12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the population is ageing</a:t>
          </a:r>
          <a:endParaRPr lang="en-GB" sz="12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0.86737</cdr:x>
      <cdr:y>0.6309</cdr:y>
    </cdr:from>
    <cdr:to>
      <cdr:x>0.91037</cdr:x>
      <cdr:y>0.6677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80801" y="3527500"/>
          <a:ext cx="395650" cy="20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2039</a:t>
          </a:r>
        </a:p>
      </cdr:txBody>
    </cdr:sp>
  </cdr:relSizeAnchor>
  <cdr:relSizeAnchor xmlns:cdr="http://schemas.openxmlformats.org/drawingml/2006/chartDrawing">
    <cdr:from>
      <cdr:x>0.86737</cdr:x>
      <cdr:y>0.74306</cdr:y>
    </cdr:from>
    <cdr:to>
      <cdr:x>0.91037</cdr:x>
      <cdr:y>0.77719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980801" y="4154598"/>
          <a:ext cx="395650" cy="190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0.67201</cdr:x>
      <cdr:y>0.44931</cdr:y>
    </cdr:from>
    <cdr:to>
      <cdr:x>0.67977</cdr:x>
      <cdr:y>0.4612</cdr:y>
    </cdr:to>
    <cdr:sp macro="" textlink="">
      <cdr:nvSpPr>
        <cdr:cNvPr id="12" name="Oval 11"/>
        <cdr:cNvSpPr/>
      </cdr:nvSpPr>
      <cdr:spPr>
        <a:xfrm xmlns:a="http://schemas.openxmlformats.org/drawingml/2006/main">
          <a:off x="6183288" y="2520703"/>
          <a:ext cx="71380" cy="66747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>
            <a:lumMod val="65000"/>
            <a:lumOff val="3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0.67485</cdr:x>
      <cdr:y>0.28861</cdr:y>
    </cdr:from>
    <cdr:to>
      <cdr:x>0.67485</cdr:x>
      <cdr:y>0.44903</cdr:y>
    </cdr:to>
    <cdr:cxnSp macro="">
      <cdr:nvCxnSpPr>
        <cdr:cNvPr id="14" name="Straight Connector 13"/>
        <cdr:cNvCxnSpPr/>
      </cdr:nvCxnSpPr>
      <cdr:spPr>
        <a:xfrm xmlns:a="http://schemas.openxmlformats.org/drawingml/2006/main" flipH="1" flipV="1">
          <a:off x="6209406" y="1619151"/>
          <a:ext cx="0" cy="900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0.06764</cdr:x>
      <cdr:y>0.01079</cdr:y>
    </cdr:from>
    <cdr:to>
      <cdr:x>0.93271</cdr:x>
      <cdr:y>0.10575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22328" y="60329"/>
          <a:ext cx="7959697" cy="530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5: Projected number of households in Scotland by age of head of household, 2014 and 2039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13</xdr:col>
      <xdr:colOff>592747</xdr:colOff>
      <xdr:row>18</xdr:row>
      <xdr:rowOff>105419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5</xdr:col>
      <xdr:colOff>592746</xdr:colOff>
      <xdr:row>36</xdr:row>
      <xdr:rowOff>105418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13</xdr:col>
      <xdr:colOff>592747</xdr:colOff>
      <xdr:row>36</xdr:row>
      <xdr:rowOff>105418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5</xdr:col>
      <xdr:colOff>592746</xdr:colOff>
      <xdr:row>54</xdr:row>
      <xdr:rowOff>105418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38</xdr:row>
      <xdr:rowOff>0</xdr:rowOff>
    </xdr:from>
    <xdr:to>
      <xdr:col>13</xdr:col>
      <xdr:colOff>592747</xdr:colOff>
      <xdr:row>54</xdr:row>
      <xdr:rowOff>105418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5</xdr:col>
      <xdr:colOff>592746</xdr:colOff>
      <xdr:row>18</xdr:row>
      <xdr:rowOff>105419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6159500" cy="9207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0.11831</cdr:y>
    </cdr:from>
    <cdr:to>
      <cdr:x>1</cdr:x>
      <cdr:y>0.52913</cdr:y>
    </cdr:to>
    <cdr:graphicFrame macro="">
      <cdr:nvGraphicFramePr>
        <cdr:cNvPr id="2" name="Chart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</cdr:x>
      <cdr:y>0.58918</cdr:y>
    </cdr:from>
    <cdr:to>
      <cdr:x>1</cdr:x>
      <cdr:y>1</cdr:y>
    </cdr:to>
    <cdr:graphicFrame macro="">
      <cdr:nvGraphicFramePr>
        <cdr:cNvPr id="3" name="Chart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0.00824</cdr:x>
      <cdr:y>0.00552</cdr:y>
    </cdr:from>
    <cdr:to>
      <cdr:x>0.9936</cdr:x>
      <cdr:y>0.05681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800" y="50800"/>
          <a:ext cx="6072414" cy="471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7: Projected percentage of people living alone in 2014 and 2039, by age and gender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0.8354</cdr:x>
      <cdr:y>0.33204</cdr:y>
    </cdr:from>
    <cdr:to>
      <cdr:x>0.93478</cdr:x>
      <cdr:y>0.38655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148299" y="1255127"/>
          <a:ext cx="612446" cy="206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0.8354</cdr:x>
      <cdr:y>0.4354</cdr:y>
    </cdr:from>
    <cdr:to>
      <cdr:x>0.93478</cdr:x>
      <cdr:y>0.48991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148299" y="1645826"/>
          <a:ext cx="612446" cy="206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0.46589</cdr:x>
      <cdr:y>0</cdr:y>
    </cdr:from>
    <cdr:to>
      <cdr:x>0.53072</cdr:x>
      <cdr:y>0.05458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869649" y="0"/>
          <a:ext cx="399340" cy="206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2014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0.8354</cdr:x>
      <cdr:y>0.18941</cdr:y>
    </cdr:from>
    <cdr:to>
      <cdr:x>0.93478</cdr:x>
      <cdr:y>0.24392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148299" y="715959"/>
          <a:ext cx="612446" cy="206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0.8354</cdr:x>
      <cdr:y>0.45208</cdr:y>
    </cdr:from>
    <cdr:to>
      <cdr:x>0.93478</cdr:x>
      <cdr:y>0.50659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148299" y="1708862"/>
          <a:ext cx="612446" cy="206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0.7588</cdr:x>
      <cdr:y>0.30664</cdr:y>
    </cdr:from>
    <cdr:to>
      <cdr:x>0.85818</cdr:x>
      <cdr:y>0.47019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981825" y="1714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0.35029</cdr:x>
      <cdr:y>0.2869</cdr:y>
    </cdr:from>
    <cdr:to>
      <cdr:x>0.57764</cdr:x>
      <cdr:y>0.64011</cdr:y>
    </cdr:to>
    <cdr:grpSp>
      <cdr:nvGrpSpPr>
        <cdr:cNvPr id="11" name="Group 10"/>
        <cdr:cNvGrpSpPr/>
      </cdr:nvGrpSpPr>
      <cdr:grpSpPr>
        <a:xfrm xmlns:a="http://schemas.openxmlformats.org/drawingml/2006/main">
          <a:off x="2157611" y="1085235"/>
          <a:ext cx="1400363" cy="1336061"/>
          <a:chOff x="-28854" y="995881"/>
          <a:chExt cx="2091901" cy="1974889"/>
        </a:xfrm>
      </cdr:grpSpPr>
      <cdr:sp macro="" textlink="">
        <cdr:nvSpPr>
          <cdr:cNvPr id="16" name="TextBox 1"/>
          <cdr:cNvSpPr txBox="1"/>
        </cdr:nvSpPr>
        <cdr:spPr>
          <a:xfrm xmlns:a="http://schemas.openxmlformats.org/drawingml/2006/main">
            <a:off x="-28854" y="995881"/>
            <a:ext cx="2091901" cy="1145233"/>
          </a:xfrm>
          <a:prstGeom xmlns:a="http://schemas.openxmlformats.org/drawingml/2006/main" prst="rect">
            <a:avLst/>
          </a:prstGeom>
          <a:ln xmlns:a="http://schemas.openxmlformats.org/drawingml/2006/main" w="28575">
            <a:noFill/>
          </a:ln>
        </cdr:spPr>
        <cdr:txBody>
          <a:bodyPr xmlns:a="http://schemas.openxmlformats.org/drawingml/2006/main" vertOverflow="clip" horzOverflow="clip" wrap="square" lIns="0" tIns="0" rIns="0" bIns="0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105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 2039, in most age groups up to 70 years old, men are projected to be more likely to live alone than women. </a:t>
            </a:r>
            <a:endParaRPr lang="en-GB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7" name="Oval 16"/>
          <cdr:cNvSpPr/>
        </cdr:nvSpPr>
        <cdr:spPr>
          <a:xfrm xmlns:a="http://schemas.openxmlformats.org/drawingml/2006/main">
            <a:off x="0" y="2898769"/>
            <a:ext cx="71268" cy="72001"/>
          </a:xfrm>
          <a:prstGeom xmlns:a="http://schemas.openxmlformats.org/drawingml/2006/main" prst="ellipse">
            <a:avLst/>
          </a:prstGeom>
          <a:solidFill xmlns:a="http://schemas.openxmlformats.org/drawingml/2006/main">
            <a:schemeClr val="tx1">
              <a:lumMod val="75000"/>
              <a:lumOff val="25000"/>
            </a:scheme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cxnSp macro="">
        <cdr:nvCxnSpPr>
          <cdr:cNvPr id="18" name="Straight Connector 17"/>
          <cdr:cNvCxnSpPr/>
        </cdr:nvCxnSpPr>
        <cdr:spPr>
          <a:xfrm xmlns:a="http://schemas.openxmlformats.org/drawingml/2006/main" flipH="1" flipV="1">
            <a:off x="35632" y="2172029"/>
            <a:ext cx="0" cy="798741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>
                <a:lumMod val="75000"/>
                <a:lumOff val="25000"/>
              </a:schemeClr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0.70034</cdr:x>
      <cdr:y>0</cdr:y>
    </cdr:from>
    <cdr:to>
      <cdr:x>1</cdr:x>
      <cdr:y>0.20483</cdr:y>
    </cdr:to>
    <cdr:sp macro="" textlink="">
      <cdr:nvSpPr>
        <cdr:cNvPr id="13" name="TextBox 4"/>
        <cdr:cNvSpPr txBox="1"/>
      </cdr:nvSpPr>
      <cdr:spPr>
        <a:xfrm xmlns:a="http://schemas.openxmlformats.org/drawingml/2006/main">
          <a:off x="4315944" y="0"/>
          <a:ext cx="1846731" cy="774251"/>
        </a:xfrm>
        <a:prstGeom xmlns:a="http://schemas.openxmlformats.org/drawingml/2006/main" prst="rect">
          <a:avLst/>
        </a:prstGeom>
        <a:ln xmlns:a="http://schemas.openxmlformats.org/drawingml/2006/main" w="28575">
          <a:noFill/>
        </a:ln>
      </cdr:spPr>
      <cdr:txBody>
        <a:bodyPr xmlns:a="http://schemas.openxmlformats.org/drawingml/2006/main" vertOverflow="clip" horzOverflow="clip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From the age of 70 onwards, however, women are projected to be more likely to live alone, and this likelihood increases with age. </a:t>
          </a:r>
          <a:endParaRPr lang="en-GB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0.70493</cdr:x>
      <cdr:y>0.55145</cdr:y>
    </cdr:from>
    <cdr:to>
      <cdr:x>0.71268</cdr:x>
      <cdr:y>0.56433</cdr:y>
    </cdr:to>
    <cdr:sp macro="" textlink="">
      <cdr:nvSpPr>
        <cdr:cNvPr id="14" name="Oval 13"/>
        <cdr:cNvSpPr/>
      </cdr:nvSpPr>
      <cdr:spPr>
        <a:xfrm xmlns:a="http://schemas.openxmlformats.org/drawingml/2006/main">
          <a:off x="4344276" y="2084474"/>
          <a:ext cx="47733" cy="48677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>
            <a:lumMod val="75000"/>
            <a:lumOff val="2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0.70881</cdr:x>
      <cdr:y>0.20313</cdr:y>
    </cdr:from>
    <cdr:to>
      <cdr:x>0.70881</cdr:x>
      <cdr:y>0.55551</cdr:y>
    </cdr:to>
    <cdr:cxnSp macro="">
      <cdr:nvCxnSpPr>
        <cdr:cNvPr id="15" name="Straight Connector 14"/>
        <cdr:cNvCxnSpPr/>
      </cdr:nvCxnSpPr>
      <cdr:spPr>
        <a:xfrm xmlns:a="http://schemas.openxmlformats.org/drawingml/2006/main" flipH="1" flipV="1">
          <a:off x="4368142" y="767814"/>
          <a:ext cx="0" cy="1332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75000"/>
              <a:lumOff val="2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0.4653</cdr:x>
      <cdr:y>0</cdr:y>
    </cdr:from>
    <cdr:to>
      <cdr:x>0.53013</cdr:x>
      <cdr:y>0.05458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2866015" y="0"/>
          <a:ext cx="399340" cy="206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2039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6082393" cy="8763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0.09224</cdr:x>
      <cdr:y>0.01361</cdr:y>
    </cdr:from>
    <cdr:to>
      <cdr:x>0.94038</cdr:x>
      <cdr:y>0.07439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7894" y="118836"/>
          <a:ext cx="5129892" cy="530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8a: Projected number of households by council area, 2014 and 2039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6082393" cy="8763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0.01065</cdr:x>
      <cdr:y>0.01828</cdr:y>
    </cdr:from>
    <cdr:to>
      <cdr:x>0.99213</cdr:x>
      <cdr:y>0.07906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406" y="159657"/>
          <a:ext cx="5936343" cy="530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8b: Projected percentage change in the number of households by council area, 2014 to 2039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0.8685</cdr:x>
      <cdr:y>0.21617</cdr:y>
    </cdr:from>
    <cdr:to>
      <cdr:x>0.93964</cdr:x>
      <cdr:y>0.29416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070850" y="1308100"/>
          <a:ext cx="661143" cy="471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lIns="0" tIns="0" rIns="0" bIns="0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2.76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million</a:t>
          </a:r>
        </a:p>
      </cdr:txBody>
    </cdr:sp>
  </cdr:relSizeAnchor>
  <cdr:relSizeAnchor xmlns:cdr="http://schemas.openxmlformats.org/drawingml/2006/chartDrawing">
    <cdr:from>
      <cdr:x>0.19099</cdr:x>
      <cdr:y>0.35154</cdr:y>
    </cdr:from>
    <cdr:to>
      <cdr:x>0.26213</cdr:x>
      <cdr:y>0.42953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774825" y="2127250"/>
          <a:ext cx="661143" cy="471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2.42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million</a:t>
          </a:r>
        </a:p>
      </cdr:txBody>
    </cdr:sp>
  </cdr:relSizeAnchor>
  <cdr:relSizeAnchor xmlns:cdr="http://schemas.openxmlformats.org/drawingml/2006/chartDrawing">
    <cdr:from>
      <cdr:x>0.13735</cdr:x>
      <cdr:y>0.0425</cdr:y>
    </cdr:from>
    <cdr:to>
      <cdr:x>0.87013</cdr:x>
      <cdr:y>0.09675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276350" y="257175"/>
          <a:ext cx="680968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Figure 1: Projected number of households in Scotland, 2014 to 2039</a:t>
          </a:r>
        </a:p>
      </cdr:txBody>
    </cdr:sp>
  </cdr:relSizeAnchor>
  <cdr:relSizeAnchor xmlns:cdr="http://schemas.openxmlformats.org/drawingml/2006/chartDrawing">
    <cdr:from>
      <cdr:x>0.8192</cdr:x>
      <cdr:y>0.3229</cdr:y>
    </cdr:from>
    <cdr:to>
      <cdr:x>1</cdr:x>
      <cdr:y>0.50704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639049" y="1965325"/>
          <a:ext cx="1685925" cy="1120775"/>
        </a:xfrm>
        <a:prstGeom xmlns:a="http://schemas.openxmlformats.org/drawingml/2006/main" prst="rect">
          <a:avLst/>
        </a:prstGeom>
        <a:ln xmlns:a="http://schemas.openxmlformats.org/drawingml/2006/main" w="25400">
          <a:noFill/>
        </a:ln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Between 2014 and 2039, the number of households in Scotland is projected to increase by 14 per cent  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29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0.15563</cdr:x>
      <cdr:y>0.4343</cdr:y>
    </cdr:from>
    <cdr:to>
      <cdr:x>0.36197</cdr:x>
      <cdr:y>0.47331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45316" y="2626809"/>
          <a:ext cx="1916294" cy="23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GB" sz="1600">
              <a:latin typeface="Arial" pitchFamily="34" charset="0"/>
              <a:cs typeface="Arial" pitchFamily="34" charset="0"/>
            </a:rPr>
            <a:t>Household estimates</a:t>
          </a:r>
        </a:p>
      </cdr:txBody>
    </cdr:sp>
  </cdr:relSizeAnchor>
  <cdr:relSizeAnchor xmlns:cdr="http://schemas.openxmlformats.org/drawingml/2006/chartDrawing">
    <cdr:from>
      <cdr:x>0.73779</cdr:x>
      <cdr:y>0.24889</cdr:y>
    </cdr:from>
    <cdr:to>
      <cdr:x>0.83989</cdr:x>
      <cdr:y>0.28303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51761" y="1505396"/>
          <a:ext cx="948208" cy="206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GB" sz="140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2010-based</a:t>
          </a:r>
        </a:p>
      </cdr:txBody>
    </cdr:sp>
  </cdr:relSizeAnchor>
  <cdr:relSizeAnchor xmlns:cdr="http://schemas.openxmlformats.org/drawingml/2006/chartDrawing">
    <cdr:from>
      <cdr:x>0.77938</cdr:x>
      <cdr:y>0.18339</cdr:y>
    </cdr:from>
    <cdr:to>
      <cdr:x>0.88148</cdr:x>
      <cdr:y>0.21753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238017" y="1109226"/>
          <a:ext cx="948208" cy="206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GB" sz="140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2012-based</a:t>
          </a:r>
        </a:p>
      </cdr:txBody>
    </cdr:sp>
  </cdr:relSizeAnchor>
  <cdr:relSizeAnchor xmlns:cdr="http://schemas.openxmlformats.org/drawingml/2006/chartDrawing">
    <cdr:from>
      <cdr:x>0.88148</cdr:x>
      <cdr:y>0.21732</cdr:y>
    </cdr:from>
    <cdr:to>
      <cdr:x>0.88148</cdr:x>
      <cdr:y>0.2947</cdr:y>
    </cdr:to>
    <cdr:cxnSp macro="">
      <cdr:nvCxnSpPr>
        <cdr:cNvPr id="10" name="Straight Connector 9"/>
        <cdr:cNvCxnSpPr/>
      </cdr:nvCxnSpPr>
      <cdr:spPr>
        <a:xfrm xmlns:a="http://schemas.openxmlformats.org/drawingml/2006/main" flipH="1" flipV="1">
          <a:off x="8186225" y="1314450"/>
          <a:ext cx="0" cy="468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0.81606</cdr:x>
      <cdr:y>0.11789</cdr:y>
    </cdr:from>
    <cdr:to>
      <cdr:x>0.92136</cdr:x>
      <cdr:y>0.15203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578614" y="713056"/>
          <a:ext cx="977896" cy="20646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5C7B1E"/>
              </a:solidFill>
              <a:latin typeface="Arial" pitchFamily="34" charset="0"/>
              <a:cs typeface="Arial" pitchFamily="34" charset="0"/>
            </a:rPr>
            <a:t>2014-based</a:t>
          </a:r>
        </a:p>
      </cdr:txBody>
    </cdr:sp>
  </cdr:relSizeAnchor>
  <cdr:relSizeAnchor xmlns:cdr="http://schemas.openxmlformats.org/drawingml/2006/chartDrawing">
    <cdr:from>
      <cdr:x>0.92136</cdr:x>
      <cdr:y>0.15801</cdr:y>
    </cdr:from>
    <cdr:to>
      <cdr:x>0.92136</cdr:x>
      <cdr:y>0.2949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 flipV="1">
          <a:off x="8556510" y="955675"/>
          <a:ext cx="0" cy="828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5C7B1E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0.01265</cdr:x>
      <cdr:y>0.01785</cdr:y>
    </cdr:from>
    <cdr:to>
      <cdr:x>0.98564</cdr:x>
      <cdr:y>0.10563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17475" y="107950"/>
          <a:ext cx="9036050" cy="530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14: Comparison with previous household principal projections (2010-, 2012-and 2014-based) and household estimates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786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0.10656</cdr:y>
    </cdr:from>
    <cdr:to>
      <cdr:x>0.49198</cdr:x>
      <cdr:y>1</cdr:y>
    </cdr:to>
    <cdr:graphicFrame macro="">
      <cdr:nvGraphicFramePr>
        <cdr:cNvPr id="2" name="Chart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0.50801</cdr:x>
      <cdr:y>0.10656</cdr:y>
    </cdr:from>
    <cdr:to>
      <cdr:x>1</cdr:x>
      <cdr:y>1</cdr:y>
    </cdr:to>
    <cdr:graphicFrame macro="">
      <cdr:nvGraphicFramePr>
        <cdr:cNvPr id="3" name="Chart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0.02413</cdr:x>
      <cdr:y>0.01843</cdr:y>
    </cdr:from>
    <cdr:to>
      <cdr:x>0.99757</cdr:x>
      <cdr:y>0.10139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23982" y="111414"/>
          <a:ext cx="9036036" cy="50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15: Projected percentage change in the number of households and population by council area; 2012- and 2014-based household and population projections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0.09617</cdr:x>
      <cdr:y>0.27831</cdr:y>
    </cdr:from>
    <cdr:to>
      <cdr:x>0.23152</cdr:x>
      <cdr:y>0.31924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4521" y="1689652"/>
          <a:ext cx="1258957" cy="24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0.09617</cdr:x>
      <cdr:y>0.27831</cdr:y>
    </cdr:from>
    <cdr:to>
      <cdr:x>0.23152</cdr:x>
      <cdr:y>0.31924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4521" y="1689652"/>
          <a:ext cx="1258957" cy="24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0.15584</cdr:x>
      <cdr:y>0.24432</cdr:y>
    </cdr:from>
    <cdr:to>
      <cdr:x>0.36932</cdr:x>
      <cdr:y>0.28437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267" y="1477739"/>
          <a:ext cx="1982594" cy="2422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Population Projections</a:t>
          </a:r>
          <a:endParaRPr lang="en-GB" sz="14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0.15584</cdr:x>
      <cdr:y>0.5707</cdr:y>
    </cdr:from>
    <cdr:to>
      <cdr:x>0.38591</cdr:x>
      <cdr:y>0.60974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267" y="3451808"/>
          <a:ext cx="2136631" cy="2361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374912"/>
              </a:solidFill>
              <a:latin typeface="Arial"/>
              <a:cs typeface="Arial"/>
            </a:rPr>
            <a:t>Household Projections</a:t>
          </a:r>
          <a:endParaRPr lang="en-GB" sz="1400" b="1">
            <a:solidFill>
              <a:srgbClr val="374912"/>
            </a:solidFill>
          </a:endParaRPr>
        </a:p>
      </cdr:txBody>
    </cdr:sp>
  </cdr:relSizeAnchor>
  <cdr:relSizeAnchor xmlns:cdr="http://schemas.openxmlformats.org/drawingml/2006/chartDrawing">
    <cdr:from>
      <cdr:x>0.80081</cdr:x>
      <cdr:y>0.2193</cdr:y>
    </cdr:from>
    <cdr:to>
      <cdr:x>0.99489</cdr:x>
      <cdr:y>0.24777</cdr:y>
    </cdr:to>
    <cdr:sp macro="" textlink="">
      <cdr:nvSpPr>
        <cdr:cNvPr id="615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37022" y="1326409"/>
          <a:ext cx="1802396" cy="172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7F7F7F"/>
              </a:solidFill>
              <a:latin typeface="Arial"/>
              <a:cs typeface="Arial"/>
            </a:rPr>
            <a:t>High migration</a:t>
          </a:r>
          <a:endParaRPr lang="en-GB" sz="1100" b="1">
            <a:solidFill>
              <a:srgbClr val="7F7F7F"/>
            </a:solidFill>
          </a:endParaRPr>
        </a:p>
      </cdr:txBody>
    </cdr:sp>
  </cdr:relSizeAnchor>
  <cdr:relSizeAnchor xmlns:cdr="http://schemas.openxmlformats.org/drawingml/2006/chartDrawing">
    <cdr:from>
      <cdr:x>0.80081</cdr:x>
      <cdr:y>0.26225</cdr:y>
    </cdr:from>
    <cdr:to>
      <cdr:x>0.96579</cdr:x>
      <cdr:y>0.29072</cdr:y>
    </cdr:to>
    <cdr:sp macro="" textlink="">
      <cdr:nvSpPr>
        <cdr:cNvPr id="615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37022" y="1586186"/>
          <a:ext cx="1532148" cy="172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Principal</a:t>
          </a:r>
          <a:endParaRPr lang="en-GB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0.80081</cdr:x>
      <cdr:y>0.30673</cdr:y>
    </cdr:from>
    <cdr:to>
      <cdr:x>0.99285</cdr:x>
      <cdr:y>0.3352</cdr:y>
    </cdr:to>
    <cdr:sp macro="" textlink="">
      <cdr:nvSpPr>
        <cdr:cNvPr id="615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37022" y="1855218"/>
          <a:ext cx="1783452" cy="172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7F7F7F"/>
              </a:solidFill>
              <a:latin typeface="Arial"/>
              <a:cs typeface="Arial"/>
            </a:rPr>
            <a:t>Low migration</a:t>
          </a:r>
          <a:endParaRPr lang="en-GB" sz="1100" b="1">
            <a:solidFill>
              <a:srgbClr val="7F7F7F"/>
            </a:solidFill>
          </a:endParaRPr>
        </a:p>
      </cdr:txBody>
    </cdr:sp>
  </cdr:relSizeAnchor>
  <cdr:relSizeAnchor xmlns:cdr="http://schemas.openxmlformats.org/drawingml/2006/chartDrawing">
    <cdr:from>
      <cdr:x>0.80081</cdr:x>
      <cdr:y>0.56182</cdr:y>
    </cdr:from>
    <cdr:to>
      <cdr:x>1</cdr:x>
      <cdr:y>0.59029</cdr:y>
    </cdr:to>
    <cdr:sp macro="" textlink="">
      <cdr:nvSpPr>
        <cdr:cNvPr id="6161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37022" y="3398098"/>
          <a:ext cx="1849853" cy="172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5C7B1E"/>
              </a:solidFill>
              <a:latin typeface="Arial"/>
              <a:cs typeface="Arial"/>
            </a:rPr>
            <a:t>High migration</a:t>
          </a:r>
          <a:endParaRPr lang="en-GB" sz="1100" b="1">
            <a:solidFill>
              <a:srgbClr val="5C7B1E"/>
            </a:solidFill>
          </a:endParaRPr>
        </a:p>
      </cdr:txBody>
    </cdr:sp>
  </cdr:relSizeAnchor>
  <cdr:relSizeAnchor xmlns:cdr="http://schemas.openxmlformats.org/drawingml/2006/chartDrawing">
    <cdr:from>
      <cdr:x>0.80081</cdr:x>
      <cdr:y>0.62617</cdr:y>
    </cdr:from>
    <cdr:to>
      <cdr:x>0.99999</cdr:x>
      <cdr:y>0.65464</cdr:y>
    </cdr:to>
    <cdr:sp macro="" textlink="">
      <cdr:nvSpPr>
        <cdr:cNvPr id="616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37022" y="3787311"/>
          <a:ext cx="1849760" cy="172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5C7B1E"/>
              </a:solidFill>
              <a:latin typeface="Arial"/>
              <a:cs typeface="Arial"/>
            </a:rPr>
            <a:t>Low migration</a:t>
          </a:r>
          <a:endParaRPr lang="en-GB" sz="1100" b="1">
            <a:solidFill>
              <a:srgbClr val="5C7B1E"/>
            </a:solidFill>
          </a:endParaRPr>
        </a:p>
      </cdr:txBody>
    </cdr:sp>
  </cdr:relSizeAnchor>
  <cdr:relSizeAnchor xmlns:cdr="http://schemas.openxmlformats.org/drawingml/2006/chartDrawing">
    <cdr:from>
      <cdr:x>0.80081</cdr:x>
      <cdr:y>0.59283</cdr:y>
    </cdr:from>
    <cdr:to>
      <cdr:x>0.96746</cdr:x>
      <cdr:y>0.6213</cdr:y>
    </cdr:to>
    <cdr:sp macro="" textlink="">
      <cdr:nvSpPr>
        <cdr:cNvPr id="6163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37022" y="3585658"/>
          <a:ext cx="1547658" cy="172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374912"/>
              </a:solidFill>
              <a:latin typeface="Arial"/>
              <a:cs typeface="Arial"/>
            </a:rPr>
            <a:t>Principal</a:t>
          </a:r>
          <a:endParaRPr lang="en-GB" sz="1100" b="1">
            <a:solidFill>
              <a:srgbClr val="374912"/>
            </a:solidFill>
          </a:endParaRPr>
        </a:p>
      </cdr:txBody>
    </cdr:sp>
  </cdr:relSizeAnchor>
  <cdr:relSizeAnchor xmlns:cdr="http://schemas.openxmlformats.org/drawingml/2006/chartDrawing">
    <cdr:from>
      <cdr:x>0.02085</cdr:x>
      <cdr:y>0.01627</cdr:y>
    </cdr:from>
    <cdr:to>
      <cdr:x>0.99385</cdr:x>
      <cdr:y>0.10405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93675" y="98425"/>
          <a:ext cx="9036050" cy="530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16:  Principal, low and high migration variants, 2014-based population and household projections for Scotland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6084094" cy="87868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0.0315</cdr:x>
      <cdr:y>0.02354</cdr:y>
    </cdr:from>
    <cdr:to>
      <cdr:x>0.98622</cdr:x>
      <cdr:y>0.10965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02" y="205582"/>
          <a:ext cx="5774530" cy="75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7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17: Projected percentage change in households, principal, low and high migration variant projections, by council area, 2014 to 2039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9524</xdr:rowOff>
    </xdr:from>
    <xdr:to>
      <xdr:col>12</xdr:col>
      <xdr:colOff>589778</xdr:colOff>
      <xdr:row>24</xdr:row>
      <xdr:rowOff>38425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52400" y="533399"/>
          <a:ext cx="7752578" cy="3429326"/>
          <a:chOff x="605" y="2084"/>
          <a:chExt cx="5711" cy="2038"/>
        </a:xfrm>
      </xdr:grpSpPr>
      <xdr:sp macro="" textlink="">
        <xdr:nvSpPr>
          <xdr:cNvPr id="3" name="Text Box 5"/>
          <xdr:cNvSpPr txBox="1">
            <a:spLocks noChangeArrowheads="1"/>
          </xdr:cNvSpPr>
        </xdr:nvSpPr>
        <xdr:spPr bwMode="auto">
          <a:xfrm>
            <a:off x="2143" y="2835"/>
            <a:ext cx="1044" cy="337"/>
          </a:xfrm>
          <a:prstGeom prst="rect">
            <a:avLst/>
          </a:prstGeom>
          <a:noFill/>
          <a:ln w="9525" algn="ctr">
            <a:solidFill>
              <a:schemeClr val="tx1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0078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0015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5022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00306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5038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0045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5053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00604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791062" fontAlgn="base">
              <a:spcBef>
                <a:spcPct val="0"/>
              </a:spcBef>
              <a:spcAft>
                <a:spcPct val="0"/>
              </a:spcAft>
            </a:pPr>
            <a:r>
              <a:rPr lang="en-GB" sz="1200">
                <a:solidFill>
                  <a:srgbClr val="000000"/>
                </a:solidFill>
              </a:rPr>
              <a:t>Project headship rates to 2039</a:t>
            </a:r>
          </a:p>
        </xdr:txBody>
      </xdr:sp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2143" y="2135"/>
            <a:ext cx="1044" cy="566"/>
          </a:xfrm>
          <a:prstGeom prst="rect">
            <a:avLst/>
          </a:prstGeom>
          <a:noFill/>
          <a:ln w="9525" algn="ctr">
            <a:solidFill>
              <a:schemeClr val="tx1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0078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0015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5022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00306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5038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0045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5053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00604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791062" fontAlgn="base">
              <a:spcBef>
                <a:spcPct val="0"/>
              </a:spcBef>
              <a:spcAft>
                <a:spcPct val="0"/>
              </a:spcAft>
            </a:pPr>
            <a:r>
              <a:rPr lang="en-GB" sz="1200">
                <a:solidFill>
                  <a:srgbClr val="000000"/>
                </a:solidFill>
              </a:rPr>
              <a:t>Calculate private household population to 2039</a:t>
            </a:r>
          </a:p>
        </xdr:txBody>
      </xdr:sp>
      <xdr:sp macro="" textlink="">
        <xdr:nvSpPr>
          <xdr:cNvPr id="5" name="Text Box 7"/>
          <xdr:cNvSpPr txBox="1">
            <a:spLocks noChangeArrowheads="1"/>
          </xdr:cNvSpPr>
        </xdr:nvSpPr>
        <xdr:spPr bwMode="auto">
          <a:xfrm>
            <a:off x="3368" y="2537"/>
            <a:ext cx="907" cy="480"/>
          </a:xfrm>
          <a:prstGeom prst="rect">
            <a:avLst/>
          </a:prstGeom>
          <a:noFill/>
          <a:ln w="9525" algn="ctr">
            <a:solidFill>
              <a:schemeClr val="tx1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0078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0015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5022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00306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5038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0045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5053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00604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791062" fontAlgn="base">
              <a:spcBef>
                <a:spcPct val="0"/>
              </a:spcBef>
              <a:spcAft>
                <a:spcPct val="0"/>
              </a:spcAft>
            </a:pPr>
            <a:r>
              <a:rPr lang="en-GB" sz="1200">
                <a:solidFill>
                  <a:srgbClr val="000000"/>
                </a:solidFill>
              </a:rPr>
              <a:t>Calculate the raw household projection</a:t>
            </a:r>
          </a:p>
        </xdr:txBody>
      </xdr:sp>
      <xdr:sp macro="" textlink="">
        <xdr:nvSpPr>
          <xdr:cNvPr id="6" name="Text Box 8"/>
          <xdr:cNvSpPr txBox="1">
            <a:spLocks noChangeArrowheads="1"/>
          </xdr:cNvSpPr>
        </xdr:nvSpPr>
        <xdr:spPr bwMode="auto">
          <a:xfrm>
            <a:off x="4683" y="2472"/>
            <a:ext cx="862" cy="612"/>
          </a:xfrm>
          <a:prstGeom prst="rect">
            <a:avLst/>
          </a:prstGeom>
          <a:noFill/>
          <a:ln w="9525" algn="ctr">
            <a:solidFill>
              <a:schemeClr val="tx1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0078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0015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5022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00306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5038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0045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5053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00604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791062" fontAlgn="base">
              <a:spcBef>
                <a:spcPct val="0"/>
              </a:spcBef>
              <a:spcAft>
                <a:spcPct val="0"/>
              </a:spcAft>
            </a:pPr>
            <a:r>
              <a:rPr lang="en-GB" sz="1200">
                <a:solidFill>
                  <a:srgbClr val="000000"/>
                </a:solidFill>
              </a:rPr>
              <a:t>Constrain council figures to Scottish totals</a:t>
            </a:r>
          </a:p>
        </xdr:txBody>
      </xdr:sp>
      <xdr:sp macro="" textlink="">
        <xdr:nvSpPr>
          <xdr:cNvPr id="7" name="Text Box 9"/>
          <xdr:cNvSpPr txBox="1">
            <a:spLocks noChangeArrowheads="1"/>
          </xdr:cNvSpPr>
        </xdr:nvSpPr>
        <xdr:spPr bwMode="auto">
          <a:xfrm>
            <a:off x="2325" y="3612"/>
            <a:ext cx="727" cy="487"/>
          </a:xfrm>
          <a:prstGeom prst="rect">
            <a:avLst/>
          </a:prstGeom>
          <a:noFill/>
          <a:ln w="9525" algn="ctr">
            <a:solidFill>
              <a:schemeClr val="tx1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0078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0015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5022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00306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5038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0045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5053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00604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791062" fontAlgn="base">
              <a:spcBef>
                <a:spcPct val="0"/>
              </a:spcBef>
              <a:spcAft>
                <a:spcPct val="0"/>
              </a:spcAft>
            </a:pPr>
            <a:r>
              <a:rPr lang="en-GB" sz="1200">
                <a:solidFill>
                  <a:srgbClr val="000000"/>
                </a:solidFill>
              </a:rPr>
              <a:t>Constrain to household estimates</a:t>
            </a:r>
          </a:p>
        </xdr:txBody>
      </xdr:sp>
      <xdr:sp macro="" textlink="">
        <xdr:nvSpPr>
          <xdr:cNvPr id="8" name="Text Box 10"/>
          <xdr:cNvSpPr txBox="1">
            <a:spLocks noChangeArrowheads="1"/>
          </xdr:cNvSpPr>
        </xdr:nvSpPr>
        <xdr:spPr bwMode="auto">
          <a:xfrm>
            <a:off x="3232" y="3618"/>
            <a:ext cx="1000" cy="476"/>
          </a:xfrm>
          <a:prstGeom prst="rect">
            <a:avLst/>
          </a:prstGeom>
          <a:noFill/>
          <a:ln w="9525" algn="ctr">
            <a:solidFill>
              <a:schemeClr val="tx1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0078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0015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5022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00306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5038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0045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5053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00604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791062" fontAlgn="base">
              <a:spcBef>
                <a:spcPct val="0"/>
              </a:spcBef>
              <a:spcAft>
                <a:spcPct val="0"/>
              </a:spcAft>
            </a:pPr>
            <a:r>
              <a:rPr lang="en-GB" sz="1200">
                <a:solidFill>
                  <a:srgbClr val="000000"/>
                </a:solidFill>
              </a:rPr>
              <a:t>Minimum adult and child adjustments</a:t>
            </a:r>
          </a:p>
        </xdr:txBody>
      </xdr:sp>
      <xdr:sp macro="" textlink="">
        <xdr:nvSpPr>
          <xdr:cNvPr id="9" name="Text Box 11"/>
          <xdr:cNvSpPr txBox="1">
            <a:spLocks noChangeArrowheads="1"/>
          </xdr:cNvSpPr>
        </xdr:nvSpPr>
        <xdr:spPr bwMode="auto">
          <a:xfrm>
            <a:off x="4457" y="3624"/>
            <a:ext cx="998" cy="464"/>
          </a:xfrm>
          <a:prstGeom prst="rect">
            <a:avLst/>
          </a:prstGeom>
          <a:noFill/>
          <a:ln w="9525" algn="ctr">
            <a:solidFill>
              <a:schemeClr val="tx1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0078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0015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5022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00306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5038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0045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5053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00604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791062" fontAlgn="base">
              <a:spcBef>
                <a:spcPct val="0"/>
              </a:spcBef>
              <a:spcAft>
                <a:spcPct val="0"/>
              </a:spcAft>
            </a:pPr>
            <a:r>
              <a:rPr lang="en-GB" sz="1200">
                <a:solidFill>
                  <a:srgbClr val="000000"/>
                </a:solidFill>
              </a:rPr>
              <a:t>Sum council figures to give final Scottish figures</a:t>
            </a:r>
          </a:p>
        </xdr:txBody>
      </xdr:sp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5636" y="3629"/>
            <a:ext cx="680" cy="459"/>
          </a:xfrm>
          <a:prstGeom prst="rect">
            <a:avLst/>
          </a:prstGeom>
          <a:noFill/>
          <a:ln w="9525" algn="ctr">
            <a:solidFill>
              <a:schemeClr val="tx1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0078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0015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5022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00306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5038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0045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5053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00604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791062" fontAlgn="base">
              <a:spcBef>
                <a:spcPct val="0"/>
              </a:spcBef>
              <a:spcAft>
                <a:spcPct val="0"/>
              </a:spcAft>
            </a:pPr>
            <a:r>
              <a:rPr lang="en-GB" sz="1200">
                <a:solidFill>
                  <a:srgbClr val="000000"/>
                </a:solidFill>
              </a:rPr>
              <a:t>Final projections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 flipV="1">
            <a:off x="605" y="2085"/>
            <a:ext cx="223" cy="2037"/>
          </a:xfrm>
          <a:prstGeom prst="rect">
            <a:avLst/>
          </a:prstGeom>
          <a:noFill/>
          <a:ln w="9525" algn="ctr">
            <a:solidFill>
              <a:schemeClr val="tx1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="eaVert" wrap="square" anchor="ctr" anchorCtr="1"/>
          <a:lstStyle>
            <a:defPPr>
              <a:defRPr lang="en-US"/>
            </a:defPPr>
            <a:lvl1pPr marL="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0078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0015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5022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00306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5038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0045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5053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00604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791062" fontAlgn="base">
              <a:spcBef>
                <a:spcPct val="0"/>
              </a:spcBef>
              <a:spcAft>
                <a:spcPct val="0"/>
              </a:spcAft>
            </a:pPr>
            <a:r>
              <a:rPr lang="en-GB" sz="1200">
                <a:solidFill>
                  <a:srgbClr val="000000"/>
                </a:solidFill>
              </a:rPr>
              <a:t>Inputs</a:t>
            </a:r>
          </a:p>
        </xdr:txBody>
      </xdr:sp>
      <xdr:cxnSp macro="">
        <xdr:nvCxnSpPr>
          <xdr:cNvPr id="12" name="AutoShape 14"/>
          <xdr:cNvCxnSpPr>
            <a:cxnSpLocks noChangeShapeType="1"/>
            <a:stCxn id="4" idx="3"/>
            <a:endCxn id="5" idx="1"/>
          </xdr:cNvCxnSpPr>
        </xdr:nvCxnSpPr>
        <xdr:spPr bwMode="auto">
          <a:xfrm>
            <a:off x="3187" y="2418"/>
            <a:ext cx="181" cy="359"/>
          </a:xfrm>
          <a:prstGeom prst="straightConnector1">
            <a:avLst/>
          </a:prstGeom>
          <a:noFill/>
          <a:ln w="9525">
            <a:solidFill>
              <a:schemeClr val="tx1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3" name="AutoShape 15"/>
          <xdr:cNvCxnSpPr>
            <a:cxnSpLocks noChangeShapeType="1"/>
            <a:stCxn id="3" idx="3"/>
            <a:endCxn id="5" idx="1"/>
          </xdr:cNvCxnSpPr>
        </xdr:nvCxnSpPr>
        <xdr:spPr bwMode="auto">
          <a:xfrm flipV="1">
            <a:off x="3187" y="2777"/>
            <a:ext cx="181" cy="227"/>
          </a:xfrm>
          <a:prstGeom prst="straightConnector1">
            <a:avLst/>
          </a:prstGeom>
          <a:noFill/>
          <a:ln w="9525">
            <a:solidFill>
              <a:schemeClr val="tx1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14" name="Text Box 16"/>
          <xdr:cNvSpPr txBox="1">
            <a:spLocks noChangeArrowheads="1"/>
          </xdr:cNvSpPr>
        </xdr:nvSpPr>
        <xdr:spPr bwMode="auto">
          <a:xfrm>
            <a:off x="877" y="2084"/>
            <a:ext cx="955" cy="317"/>
          </a:xfrm>
          <a:prstGeom prst="rect">
            <a:avLst/>
          </a:prstGeom>
          <a:noFill/>
          <a:ln w="9525" algn="ctr">
            <a:solidFill>
              <a:schemeClr val="tx1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0078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0015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5022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00306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5038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0045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5053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00604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791062" fontAlgn="base">
              <a:spcBef>
                <a:spcPct val="0"/>
              </a:spcBef>
              <a:spcAft>
                <a:spcPct val="0"/>
              </a:spcAft>
            </a:pPr>
            <a:r>
              <a:rPr lang="en-GB" sz="1200">
                <a:solidFill>
                  <a:srgbClr val="000000"/>
                </a:solidFill>
              </a:rPr>
              <a:t>Population projections</a:t>
            </a:r>
          </a:p>
        </xdr:txBody>
      </xdr:sp>
      <xdr:sp macro="" textlink="">
        <xdr:nvSpPr>
          <xdr:cNvPr id="15" name="Text Box 17"/>
          <xdr:cNvSpPr txBox="1">
            <a:spLocks noChangeArrowheads="1"/>
          </xdr:cNvSpPr>
        </xdr:nvSpPr>
        <xdr:spPr bwMode="auto">
          <a:xfrm>
            <a:off x="877" y="2472"/>
            <a:ext cx="955" cy="458"/>
          </a:xfrm>
          <a:prstGeom prst="rect">
            <a:avLst/>
          </a:prstGeom>
          <a:noFill/>
          <a:ln w="9525" algn="ctr">
            <a:solidFill>
              <a:schemeClr val="tx1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0078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0015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5022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00306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5038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0045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5053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00604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791062" fontAlgn="base">
              <a:spcBef>
                <a:spcPct val="0"/>
              </a:spcBef>
              <a:spcAft>
                <a:spcPct val="0"/>
              </a:spcAft>
            </a:pPr>
            <a:r>
              <a:rPr lang="en-GB" sz="1200">
                <a:solidFill>
                  <a:srgbClr val="000000"/>
                </a:solidFill>
              </a:rPr>
              <a:t>Communal establishment estimates</a:t>
            </a:r>
          </a:p>
        </xdr:txBody>
      </xdr:sp>
      <xdr:sp macro="" textlink="">
        <xdr:nvSpPr>
          <xdr:cNvPr id="16" name="Text Box 18"/>
          <xdr:cNvSpPr txBox="1">
            <a:spLocks noChangeArrowheads="1"/>
          </xdr:cNvSpPr>
        </xdr:nvSpPr>
        <xdr:spPr bwMode="auto">
          <a:xfrm>
            <a:off x="877" y="2993"/>
            <a:ext cx="955" cy="341"/>
          </a:xfrm>
          <a:prstGeom prst="rect">
            <a:avLst/>
          </a:prstGeom>
          <a:noFill/>
          <a:ln w="9525" algn="ctr">
            <a:solidFill>
              <a:schemeClr val="tx1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0078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0015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5022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00306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5038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0045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5053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00604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791062" fontAlgn="base">
              <a:spcBef>
                <a:spcPct val="0"/>
              </a:spcBef>
              <a:spcAft>
                <a:spcPct val="0"/>
              </a:spcAft>
            </a:pPr>
            <a:r>
              <a:rPr lang="en-GB" sz="1200">
                <a:solidFill>
                  <a:srgbClr val="000000"/>
                </a:solidFill>
              </a:rPr>
              <a:t>Headship rates</a:t>
            </a:r>
          </a:p>
        </xdr:txBody>
      </xdr:sp>
      <xdr:sp macro="" textlink="">
        <xdr:nvSpPr>
          <xdr:cNvPr id="17" name="Text Box 19"/>
          <xdr:cNvSpPr txBox="1">
            <a:spLocks noChangeArrowheads="1"/>
          </xdr:cNvSpPr>
        </xdr:nvSpPr>
        <xdr:spPr bwMode="auto">
          <a:xfrm>
            <a:off x="877" y="3782"/>
            <a:ext cx="955" cy="328"/>
          </a:xfrm>
          <a:prstGeom prst="rect">
            <a:avLst/>
          </a:prstGeom>
          <a:noFill/>
          <a:ln w="9525" algn="ctr">
            <a:solidFill>
              <a:schemeClr val="tx1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0078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0015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5022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00306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50380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0045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150532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00604" algn="l" defTabSz="90015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791062" fontAlgn="base">
              <a:spcBef>
                <a:spcPct val="0"/>
              </a:spcBef>
              <a:spcAft>
                <a:spcPct val="0"/>
              </a:spcAft>
            </a:pPr>
            <a:r>
              <a:rPr lang="en-GB" sz="1200">
                <a:solidFill>
                  <a:srgbClr val="000000"/>
                </a:solidFill>
              </a:rPr>
              <a:t>Household estimates</a:t>
            </a:r>
          </a:p>
        </xdr:txBody>
      </xdr:sp>
      <xdr:cxnSp macro="">
        <xdr:nvCxnSpPr>
          <xdr:cNvPr id="18" name="AutoShape 20"/>
          <xdr:cNvCxnSpPr>
            <a:cxnSpLocks noChangeShapeType="1"/>
            <a:stCxn id="14" idx="3"/>
            <a:endCxn id="4" idx="1"/>
          </xdr:cNvCxnSpPr>
        </xdr:nvCxnSpPr>
        <xdr:spPr bwMode="auto">
          <a:xfrm>
            <a:off x="1832" y="2243"/>
            <a:ext cx="311" cy="175"/>
          </a:xfrm>
          <a:prstGeom prst="straightConnector1">
            <a:avLst/>
          </a:prstGeom>
          <a:noFill/>
          <a:ln w="9525">
            <a:solidFill>
              <a:schemeClr val="tx1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9" name="AutoShape 21"/>
          <xdr:cNvCxnSpPr>
            <a:cxnSpLocks noChangeShapeType="1"/>
            <a:stCxn id="15" idx="3"/>
            <a:endCxn id="4" idx="1"/>
          </xdr:cNvCxnSpPr>
        </xdr:nvCxnSpPr>
        <xdr:spPr bwMode="auto">
          <a:xfrm flipV="1">
            <a:off x="1832" y="2418"/>
            <a:ext cx="311" cy="283"/>
          </a:xfrm>
          <a:prstGeom prst="straightConnector1">
            <a:avLst/>
          </a:prstGeom>
          <a:noFill/>
          <a:ln w="9525">
            <a:solidFill>
              <a:schemeClr val="tx1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0" name="AutoShape 22"/>
          <xdr:cNvCxnSpPr>
            <a:cxnSpLocks noChangeShapeType="1"/>
            <a:stCxn id="16" idx="3"/>
            <a:endCxn id="3" idx="1"/>
          </xdr:cNvCxnSpPr>
        </xdr:nvCxnSpPr>
        <xdr:spPr bwMode="auto">
          <a:xfrm flipV="1">
            <a:off x="1832" y="3004"/>
            <a:ext cx="311" cy="160"/>
          </a:xfrm>
          <a:prstGeom prst="straightConnector1">
            <a:avLst/>
          </a:prstGeom>
          <a:noFill/>
          <a:ln w="9525">
            <a:solidFill>
              <a:schemeClr val="tx1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1" name="AutoShape 23"/>
          <xdr:cNvCxnSpPr>
            <a:cxnSpLocks noChangeShapeType="1"/>
            <a:stCxn id="5" idx="3"/>
            <a:endCxn id="6" idx="1"/>
          </xdr:cNvCxnSpPr>
        </xdr:nvCxnSpPr>
        <xdr:spPr bwMode="auto">
          <a:xfrm>
            <a:off x="4275" y="2777"/>
            <a:ext cx="408" cy="1"/>
          </a:xfrm>
          <a:prstGeom prst="straightConnector1">
            <a:avLst/>
          </a:prstGeom>
          <a:noFill/>
          <a:ln w="9525">
            <a:solidFill>
              <a:schemeClr val="tx1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2" name="AutoShape 24"/>
          <xdr:cNvCxnSpPr>
            <a:cxnSpLocks noChangeShapeType="1"/>
            <a:stCxn id="7" idx="3"/>
            <a:endCxn id="8" idx="1"/>
          </xdr:cNvCxnSpPr>
        </xdr:nvCxnSpPr>
        <xdr:spPr bwMode="auto">
          <a:xfrm>
            <a:off x="3052" y="3856"/>
            <a:ext cx="180" cy="0"/>
          </a:xfrm>
          <a:prstGeom prst="straightConnector1">
            <a:avLst/>
          </a:prstGeom>
          <a:noFill/>
          <a:ln w="9525">
            <a:solidFill>
              <a:schemeClr val="tx1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3" name="AutoShape 25"/>
          <xdr:cNvCxnSpPr>
            <a:cxnSpLocks noChangeShapeType="1"/>
            <a:stCxn id="8" idx="3"/>
            <a:endCxn id="9" idx="1"/>
          </xdr:cNvCxnSpPr>
        </xdr:nvCxnSpPr>
        <xdr:spPr bwMode="auto">
          <a:xfrm flipV="1">
            <a:off x="4232" y="3856"/>
            <a:ext cx="225" cy="0"/>
          </a:xfrm>
          <a:prstGeom prst="straightConnector1">
            <a:avLst/>
          </a:prstGeom>
          <a:noFill/>
          <a:ln w="9525">
            <a:solidFill>
              <a:schemeClr val="tx1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4" name="AutoShape 26"/>
          <xdr:cNvCxnSpPr>
            <a:cxnSpLocks noChangeShapeType="1"/>
            <a:stCxn id="9" idx="3"/>
            <a:endCxn id="10" idx="1"/>
          </xdr:cNvCxnSpPr>
        </xdr:nvCxnSpPr>
        <xdr:spPr bwMode="auto">
          <a:xfrm>
            <a:off x="5455" y="3856"/>
            <a:ext cx="181" cy="2"/>
          </a:xfrm>
          <a:prstGeom prst="straightConnector1">
            <a:avLst/>
          </a:prstGeom>
          <a:noFill/>
          <a:ln w="9525">
            <a:solidFill>
              <a:schemeClr val="tx1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5" name="AutoShape 27"/>
          <xdr:cNvCxnSpPr>
            <a:cxnSpLocks noChangeShapeType="1"/>
            <a:stCxn id="6" idx="3"/>
            <a:endCxn id="7" idx="1"/>
          </xdr:cNvCxnSpPr>
        </xdr:nvCxnSpPr>
        <xdr:spPr bwMode="auto">
          <a:xfrm flipH="1">
            <a:off x="2325" y="2778"/>
            <a:ext cx="3220" cy="1078"/>
          </a:xfrm>
          <a:prstGeom prst="bentConnector5">
            <a:avLst>
              <a:gd name="adj1" fmla="val -5230"/>
              <a:gd name="adj2" fmla="val 52896"/>
              <a:gd name="adj3" fmla="val 105230"/>
            </a:avLst>
          </a:prstGeom>
          <a:noFill/>
          <a:ln w="9525">
            <a:solidFill>
              <a:schemeClr val="tx1"/>
            </a:solidFill>
            <a:miter lim="800000"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cxnSp>
      <xdr:cxnSp macro="">
        <xdr:nvCxnSpPr>
          <xdr:cNvPr id="26" name="AutoShape 28"/>
          <xdr:cNvCxnSpPr>
            <a:cxnSpLocks noChangeShapeType="1"/>
            <a:stCxn id="17" idx="3"/>
            <a:endCxn id="7" idx="1"/>
          </xdr:cNvCxnSpPr>
        </xdr:nvCxnSpPr>
        <xdr:spPr bwMode="auto">
          <a:xfrm flipV="1">
            <a:off x="1832" y="3856"/>
            <a:ext cx="493" cy="9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chemeClr val="tx1"/>
            </a:solidFill>
            <a:miter lim="800000"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0</xdr:col>
      <xdr:colOff>533400</xdr:colOff>
      <xdr:row>16</xdr:row>
      <xdr:rowOff>95249</xdr:rowOff>
    </xdr:from>
    <xdr:to>
      <xdr:col>2</xdr:col>
      <xdr:colOff>590550</xdr:colOff>
      <xdr:row>20</xdr:row>
      <xdr:rowOff>21347</xdr:rowOff>
    </xdr:to>
    <xdr:sp macro="" textlink="">
      <xdr:nvSpPr>
        <xdr:cNvPr id="27" name="Text Box 18"/>
        <xdr:cNvSpPr txBox="1">
          <a:spLocks noChangeArrowheads="1"/>
        </xdr:cNvSpPr>
      </xdr:nvSpPr>
      <xdr:spPr bwMode="auto">
        <a:xfrm>
          <a:off x="533400" y="2524124"/>
          <a:ext cx="1276350" cy="573798"/>
        </a:xfrm>
        <a:prstGeom prst="rect">
          <a:avLst/>
        </a:prstGeom>
        <a:noFill/>
        <a:ln w="9525" algn="ctr">
          <a:solidFill>
            <a:schemeClr val="tx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/>
        <a:lstStyle>
          <a:defPPr>
            <a:defRPr lang="en-US"/>
          </a:defPPr>
          <a:lvl1pPr marL="0" algn="l" defTabSz="90015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0078" algn="l" defTabSz="90015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00150" algn="l" defTabSz="90015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50222" algn="l" defTabSz="90015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00306" algn="l" defTabSz="90015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50380" algn="l" defTabSz="90015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00452" algn="l" defTabSz="90015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50532" algn="l" defTabSz="90015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00604" algn="l" defTabSz="90015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defTabSz="791062" fontAlgn="base">
            <a:spcBef>
              <a:spcPct val="0"/>
            </a:spcBef>
            <a:spcAft>
              <a:spcPct val="0"/>
            </a:spcAft>
          </a:pPr>
          <a:r>
            <a:rPr lang="en-GB" sz="1200">
              <a:solidFill>
                <a:srgbClr val="000000"/>
              </a:solidFill>
            </a:rPr>
            <a:t>Household type distribution</a:t>
          </a:r>
          <a:r>
            <a:rPr lang="en-GB" sz="1200" baseline="0">
              <a:solidFill>
                <a:srgbClr val="000000"/>
              </a:solidFill>
            </a:rPr>
            <a:t> data</a:t>
          </a:r>
          <a:endParaRPr lang="en-GB" sz="1200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590550</xdr:colOff>
      <xdr:row>12</xdr:row>
      <xdr:rowOff>99435</xdr:rowOff>
    </xdr:from>
    <xdr:to>
      <xdr:col>3</xdr:col>
      <xdr:colOff>411407</xdr:colOff>
      <xdr:row>18</xdr:row>
      <xdr:rowOff>58298</xdr:rowOff>
    </xdr:to>
    <xdr:cxnSp macro="">
      <xdr:nvCxnSpPr>
        <xdr:cNvPr id="28" name="AutoShape 22"/>
        <xdr:cNvCxnSpPr>
          <a:cxnSpLocks noChangeShapeType="1"/>
          <a:stCxn id="27" idx="3"/>
          <a:endCxn id="3" idx="1"/>
        </xdr:cNvCxnSpPr>
      </xdr:nvCxnSpPr>
      <xdr:spPr bwMode="auto">
        <a:xfrm flipV="1">
          <a:off x="1809750" y="1880610"/>
          <a:ext cx="430457" cy="930413"/>
        </a:xfrm>
        <a:prstGeom prst="straightConnector1">
          <a:avLst/>
        </a:prstGeom>
        <a:noFill/>
        <a:ln w="9525">
          <a:solidFill>
            <a:schemeClr val="tx1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0.84923</cdr:x>
      <cdr:y>0.27195</cdr:y>
    </cdr:from>
    <cdr:to>
      <cdr:x>0.97568</cdr:x>
      <cdr:y>0.31096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886693" y="1644856"/>
          <a:ext cx="1174360" cy="23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GB" sz="1600" b="1">
              <a:solidFill>
                <a:srgbClr val="5C7B1E"/>
              </a:solidFill>
              <a:latin typeface="Arial" pitchFamily="34" charset="0"/>
              <a:cs typeface="Arial" pitchFamily="34" charset="0"/>
            </a:rPr>
            <a:t>Households</a:t>
          </a:r>
        </a:p>
      </cdr:txBody>
    </cdr:sp>
  </cdr:relSizeAnchor>
  <cdr:relSizeAnchor xmlns:cdr="http://schemas.openxmlformats.org/drawingml/2006/chartDrawing">
    <cdr:from>
      <cdr:x>0.86153</cdr:x>
      <cdr:y>0.59005</cdr:y>
    </cdr:from>
    <cdr:to>
      <cdr:x>0.97568</cdr:x>
      <cdr:y>0.62906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000955" y="3568844"/>
          <a:ext cx="1060098" cy="23596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GB" sz="16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Population</a:t>
          </a:r>
        </a:p>
      </cdr:txBody>
    </cdr:sp>
  </cdr:relSizeAnchor>
  <cdr:relSizeAnchor xmlns:cdr="http://schemas.openxmlformats.org/drawingml/2006/chartDrawing">
    <cdr:from>
      <cdr:x>0.80711</cdr:x>
      <cdr:y>0.32903</cdr:y>
    </cdr:from>
    <cdr:to>
      <cdr:x>0.97363</cdr:x>
      <cdr:y>0.44611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495552" y="1990097"/>
          <a:ext cx="1546451" cy="708143"/>
        </a:xfrm>
        <a:prstGeom xmlns:a="http://schemas.openxmlformats.org/drawingml/2006/main" prst="rect">
          <a:avLst/>
        </a:prstGeom>
        <a:ln xmlns:a="http://schemas.openxmlformats.org/drawingml/2006/main" w="25400">
          <a:noFill/>
        </a:ln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By 2039, there are projected to be around 14% more households than in 2014</a:t>
          </a:r>
        </a:p>
      </cdr:txBody>
    </cdr:sp>
  </cdr:relSizeAnchor>
  <cdr:relSizeAnchor xmlns:cdr="http://schemas.openxmlformats.org/drawingml/2006/chartDrawing">
    <cdr:from>
      <cdr:x>0.80609</cdr:x>
      <cdr:y>0.64265</cdr:y>
    </cdr:from>
    <cdr:to>
      <cdr:x>0.97261</cdr:x>
      <cdr:y>0.75973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486027" y="3886986"/>
          <a:ext cx="1546451" cy="708143"/>
        </a:xfrm>
        <a:prstGeom xmlns:a="http://schemas.openxmlformats.org/drawingml/2006/main" prst="rect">
          <a:avLst/>
        </a:prstGeom>
        <a:ln xmlns:a="http://schemas.openxmlformats.org/drawingml/2006/main" w="25400">
          <a:noFill/>
        </a:ln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By 2039, the population is projected to be nearly 7% higher than in 2014</a:t>
          </a:r>
        </a:p>
      </cdr:txBody>
    </cdr:sp>
  </cdr:relSizeAnchor>
  <cdr:relSizeAnchor xmlns:cdr="http://schemas.openxmlformats.org/drawingml/2006/chartDrawing">
    <cdr:from>
      <cdr:x>0.02667</cdr:x>
      <cdr:y>0.02047</cdr:y>
    </cdr:from>
    <cdr:to>
      <cdr:x>0.97744</cdr:x>
      <cdr:y>0.10825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7650" y="123825"/>
          <a:ext cx="8829675" cy="530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2: Projected change in number of households and population in Scotland 2014 to 2039</a:t>
          </a:r>
          <a:endParaRPr lang="en-GB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0.13598</cdr:x>
      <cdr:y>0.68457</cdr:y>
    </cdr:from>
    <cdr:to>
      <cdr:x>0.22887</cdr:x>
      <cdr:y>0.74302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64106" y="4147056"/>
          <a:ext cx="863570" cy="354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5C7B1E"/>
              </a:solidFill>
              <a:latin typeface="Arial" pitchFamily="34" charset="0"/>
              <a:cs typeface="Arial" pitchFamily="34" charset="0"/>
            </a:rPr>
            <a:t>1-person</a:t>
          </a:r>
        </a:p>
        <a:p xmlns:a="http://schemas.openxmlformats.org/drawingml/2006/main">
          <a:r>
            <a:rPr lang="en-GB" sz="1200" b="1">
              <a:solidFill>
                <a:srgbClr val="5C7B1E"/>
              </a:solidFill>
              <a:latin typeface="Arial" pitchFamily="34" charset="0"/>
              <a:cs typeface="Arial" pitchFamily="34" charset="0"/>
            </a:rPr>
            <a:t>households</a:t>
          </a:r>
        </a:p>
      </cdr:txBody>
    </cdr:sp>
  </cdr:relSizeAnchor>
  <cdr:relSizeAnchor xmlns:cdr="http://schemas.openxmlformats.org/drawingml/2006/chartDrawing">
    <cdr:from>
      <cdr:x>0.13598</cdr:x>
      <cdr:y>0.54475</cdr:y>
    </cdr:from>
    <cdr:to>
      <cdr:x>0.22887</cdr:x>
      <cdr:y>0.6032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264106" y="3300053"/>
          <a:ext cx="863570" cy="354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595959"/>
              </a:solidFill>
              <a:latin typeface="Arial" pitchFamily="34" charset="0"/>
              <a:cs typeface="Arial" pitchFamily="34" charset="0"/>
            </a:rPr>
            <a:t>2-person</a:t>
          </a:r>
        </a:p>
        <a:p xmlns:a="http://schemas.openxmlformats.org/drawingml/2006/main">
          <a:r>
            <a:rPr lang="en-GB" sz="1200" b="1">
              <a:solidFill>
                <a:srgbClr val="595959"/>
              </a:solidFill>
              <a:latin typeface="Arial" pitchFamily="34" charset="0"/>
              <a:cs typeface="Arial" pitchFamily="34" charset="0"/>
            </a:rPr>
            <a:t>households</a:t>
          </a:r>
        </a:p>
      </cdr:txBody>
    </cdr:sp>
  </cdr:relSizeAnchor>
  <cdr:relSizeAnchor xmlns:cdr="http://schemas.openxmlformats.org/drawingml/2006/chartDrawing">
    <cdr:from>
      <cdr:x>0.24012</cdr:x>
      <cdr:y>0.76834</cdr:y>
    </cdr:from>
    <cdr:to>
      <cdr:x>0.42494</cdr:x>
      <cdr:y>0.85615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2229964" y="4647208"/>
          <a:ext cx="1716401" cy="53110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lIns="0" tIns="0" rIns="0" bIns="0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 1961 only 14%</a:t>
          </a:r>
          <a:r>
            <a:rPr lang="en-US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of households consisted of one person</a:t>
          </a:r>
          <a:endParaRPr lang="en-US" sz="1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0.75208</cdr:x>
      <cdr:y>0.25642</cdr:y>
    </cdr:from>
    <cdr:to>
      <cdr:x>0.91062</cdr:x>
      <cdr:y>0.3735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6984518" y="1550953"/>
          <a:ext cx="1472341" cy="70814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lIns="0" tIns="0" rIns="0" bIns="0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 2011 one person households were the most common household type</a:t>
          </a:r>
        </a:p>
      </cdr:txBody>
    </cdr:sp>
  </cdr:relSizeAnchor>
  <cdr:relSizeAnchor xmlns:cdr="http://schemas.openxmlformats.org/drawingml/2006/chartDrawing">
    <cdr:from>
      <cdr:x>0.13598</cdr:x>
      <cdr:y>0.1692</cdr:y>
    </cdr:from>
    <cdr:to>
      <cdr:x>0.22887</cdr:x>
      <cdr:y>0.22765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264106" y="1024997"/>
          <a:ext cx="863570" cy="354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595959"/>
              </a:solidFill>
              <a:latin typeface="Arial" pitchFamily="34" charset="0"/>
              <a:cs typeface="Arial" pitchFamily="34" charset="0"/>
            </a:rPr>
            <a:t>3+</a:t>
          </a:r>
          <a:r>
            <a:rPr lang="en-GB" sz="1200" b="1" baseline="0">
              <a:solidFill>
                <a:srgbClr val="595959"/>
              </a:solidFill>
              <a:latin typeface="Arial" pitchFamily="34" charset="0"/>
              <a:cs typeface="Arial" pitchFamily="34" charset="0"/>
            </a:rPr>
            <a:t> </a:t>
          </a:r>
          <a:r>
            <a:rPr lang="en-GB" sz="1200" b="1">
              <a:solidFill>
                <a:srgbClr val="595959"/>
              </a:solidFill>
              <a:latin typeface="Arial" pitchFamily="34" charset="0"/>
              <a:cs typeface="Arial" pitchFamily="34" charset="0"/>
            </a:rPr>
            <a:t>person</a:t>
          </a:r>
        </a:p>
        <a:p xmlns:a="http://schemas.openxmlformats.org/drawingml/2006/main">
          <a:r>
            <a:rPr lang="en-GB" sz="1200" b="1">
              <a:solidFill>
                <a:srgbClr val="595959"/>
              </a:solidFill>
              <a:latin typeface="Arial" pitchFamily="34" charset="0"/>
              <a:cs typeface="Arial" pitchFamily="34" charset="0"/>
            </a:rPr>
            <a:t>households</a:t>
          </a:r>
        </a:p>
      </cdr:txBody>
    </cdr:sp>
  </cdr:relSizeAnchor>
  <cdr:relSizeAnchor xmlns:cdr="http://schemas.openxmlformats.org/drawingml/2006/chartDrawing">
    <cdr:from>
      <cdr:x>0.90724</cdr:x>
      <cdr:y>0.3824</cdr:y>
    </cdr:from>
    <cdr:to>
      <cdr:x>0.90724</cdr:x>
      <cdr:y>0.47154</cdr:y>
    </cdr:to>
    <cdr:cxnSp macro="">
      <cdr:nvCxnSpPr>
        <cdr:cNvPr id="8" name="Straight Connector 7"/>
        <cdr:cNvCxnSpPr/>
      </cdr:nvCxnSpPr>
      <cdr:spPr>
        <a:xfrm xmlns:a="http://schemas.openxmlformats.org/drawingml/2006/main" flipH="1" flipV="1">
          <a:off x="8425470" y="2312928"/>
          <a:ext cx="0" cy="5391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0.24325</cdr:x>
      <cdr:y>0.72569</cdr:y>
    </cdr:from>
    <cdr:to>
      <cdr:x>0.24325</cdr:x>
      <cdr:y>0.76135</cdr:y>
    </cdr:to>
    <cdr:cxnSp macro="">
      <cdr:nvCxnSpPr>
        <cdr:cNvPr id="9" name="Straight Connector 8"/>
        <cdr:cNvCxnSpPr/>
      </cdr:nvCxnSpPr>
      <cdr:spPr>
        <a:xfrm xmlns:a="http://schemas.openxmlformats.org/drawingml/2006/main" flipH="1" flipV="1">
          <a:off x="2261316" y="4396185"/>
          <a:ext cx="0" cy="216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0.06598</cdr:x>
      <cdr:y>0.01942</cdr:y>
    </cdr:from>
    <cdr:to>
      <cdr:x>0.94564</cdr:x>
      <cdr:y>0.06303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15262" y="118199"/>
          <a:ext cx="8202807" cy="265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3: Change in household types in Scotland, 1961 to 2011</a:t>
          </a:r>
        </a:p>
      </cdr:txBody>
    </cdr:sp>
  </cdr:relSizeAnchor>
  <cdr:relSizeAnchor xmlns:cdr="http://schemas.openxmlformats.org/drawingml/2006/chartDrawing">
    <cdr:from>
      <cdr:x>0.0034</cdr:x>
      <cdr:y>0.92175</cdr:y>
    </cdr:from>
    <cdr:to>
      <cdr:x>0.53504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1750" y="5610225"/>
          <a:ext cx="495744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>
            <a:spcAft>
              <a:spcPts val="0"/>
            </a:spcAft>
          </a:pPr>
          <a:r>
            <a:rPr lang="en-GB" sz="1200">
              <a:effectLst/>
              <a:latin typeface="Arial"/>
              <a:ea typeface="Times New Roman"/>
            </a:rPr>
            <a:t>Source: Scotland's Census data.</a:t>
          </a:r>
          <a:endParaRPr lang="en-GB" sz="1200">
            <a:effectLst/>
            <a:latin typeface="Times New Roman"/>
            <a:ea typeface="Times New Roman"/>
          </a:endParaRPr>
        </a:p>
        <a:p xmlns:a="http://schemas.openxmlformats.org/drawingml/2006/main">
          <a:pPr>
            <a:spcAft>
              <a:spcPts val="0"/>
            </a:spcAft>
          </a:pPr>
          <a:r>
            <a:rPr lang="en-GB" sz="1200">
              <a:effectLst/>
              <a:latin typeface="Arial"/>
              <a:ea typeface="Times New Roman"/>
            </a:rPr>
            <a:t>2+ person households could contain adults, or both adults and children</a:t>
          </a:r>
          <a:endParaRPr lang="en-GB" sz="1200">
            <a:effectLst/>
            <a:latin typeface="Times New Roman"/>
            <a:ea typeface="Times New Roman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0.15375</cdr:x>
      <cdr:y>0.14068</cdr:y>
    </cdr:from>
    <cdr:to>
      <cdr:x>0.32374</cdr:x>
      <cdr:y>0.30105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16141" y="790575"/>
          <a:ext cx="1565723" cy="901251"/>
        </a:xfrm>
        <a:prstGeom xmlns:a="http://schemas.openxmlformats.org/drawingml/2006/main" prst="rect">
          <a:avLst/>
        </a:prstGeom>
        <a:ln xmlns:a="http://schemas.openxmlformats.org/drawingml/2006/main" w="28575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The largest projected increase is in households containing one adult only</a:t>
          </a:r>
        </a:p>
      </cdr:txBody>
    </cdr:sp>
  </cdr:relSizeAnchor>
  <cdr:relSizeAnchor xmlns:cdr="http://schemas.openxmlformats.org/drawingml/2006/chartDrawing">
    <cdr:from>
      <cdr:x>0.67853</cdr:x>
      <cdr:y>0.50569</cdr:y>
    </cdr:from>
    <cdr:to>
      <cdr:x>0.949</cdr:x>
      <cdr:y>0.581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239701" y="2824350"/>
          <a:ext cx="2487230" cy="420615"/>
        </a:xfrm>
        <a:prstGeom xmlns:a="http://schemas.openxmlformats.org/drawingml/2006/main" prst="rect">
          <a:avLst/>
        </a:prstGeom>
        <a:ln xmlns:a="http://schemas.openxmlformats.org/drawingml/2006/main" w="28575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Numbers of larger households are projected to fall</a:t>
          </a:r>
        </a:p>
      </cdr:txBody>
    </cdr:sp>
  </cdr:relSizeAnchor>
  <cdr:relSizeAnchor xmlns:cdr="http://schemas.openxmlformats.org/drawingml/2006/chartDrawing">
    <cdr:from>
      <cdr:x>0.18178</cdr:x>
      <cdr:y>0.30703</cdr:y>
    </cdr:from>
    <cdr:to>
      <cdr:x>0.29571</cdr:x>
      <cdr:y>0.32804</cdr:y>
    </cdr:to>
    <cdr:sp macro="" textlink="">
      <cdr:nvSpPr>
        <cdr:cNvPr id="3" name="Left Brace 2"/>
        <cdr:cNvSpPr/>
      </cdr:nvSpPr>
      <cdr:spPr>
        <a:xfrm xmlns:a="http://schemas.openxmlformats.org/drawingml/2006/main" rot="5400000">
          <a:off x="2136792" y="1249598"/>
          <a:ext cx="117384" cy="1047750"/>
        </a:xfrm>
        <a:prstGeom xmlns:a="http://schemas.openxmlformats.org/drawingml/2006/main" prst="leftBrace">
          <a:avLst>
            <a:gd name="adj1" fmla="val 60965"/>
            <a:gd name="adj2" fmla="val 50000"/>
          </a:avLst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0.67674</cdr:x>
      <cdr:y>0.59065</cdr:y>
    </cdr:from>
    <cdr:to>
      <cdr:x>0.95078</cdr:x>
      <cdr:y>0.61166</cdr:y>
    </cdr:to>
    <cdr:sp macro="" textlink="">
      <cdr:nvSpPr>
        <cdr:cNvPr id="11" name="Left Brace 10"/>
        <cdr:cNvSpPr/>
      </cdr:nvSpPr>
      <cdr:spPr>
        <a:xfrm xmlns:a="http://schemas.openxmlformats.org/drawingml/2006/main" rot="5400000">
          <a:off x="7424624" y="2097517"/>
          <a:ext cx="117384" cy="2520000"/>
        </a:xfrm>
        <a:prstGeom xmlns:a="http://schemas.openxmlformats.org/drawingml/2006/main" prst="leftBrace">
          <a:avLst>
            <a:gd name="adj1" fmla="val 60965"/>
            <a:gd name="adj2" fmla="val 50000"/>
          </a:avLst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0.0283</cdr:x>
      <cdr:y>0.00738</cdr:y>
    </cdr:from>
    <cdr:to>
      <cdr:x>0.97516</cdr:x>
      <cdr:y>0.10234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60350" y="41275"/>
          <a:ext cx="8712200" cy="530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4: Projected number of households in Scotland by household type, 2014 and 2039</a:t>
          </a:r>
        </a:p>
      </cdr:txBody>
    </cdr:sp>
  </cdr:relSizeAnchor>
  <cdr:relSizeAnchor xmlns:cdr="http://schemas.openxmlformats.org/drawingml/2006/chartDrawing">
    <cdr:from>
      <cdr:x>0.22958</cdr:x>
      <cdr:y>0.35593</cdr:y>
    </cdr:from>
    <cdr:to>
      <cdr:x>0.30714</cdr:x>
      <cdr:y>0.4322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14551" y="2000250"/>
          <a:ext cx="714374" cy="4286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+31%</a:t>
          </a:r>
        </a:p>
      </cdr:txBody>
    </cdr:sp>
  </cdr:relSizeAnchor>
  <cdr:relSizeAnchor xmlns:cdr="http://schemas.openxmlformats.org/drawingml/2006/chartDrawing">
    <cdr:from>
      <cdr:x>0.39435</cdr:x>
      <cdr:y>0.46667</cdr:y>
    </cdr:from>
    <cdr:to>
      <cdr:x>0.47191</cdr:x>
      <cdr:y>0.54294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632200" y="2622550"/>
          <a:ext cx="714374" cy="4286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+17%</a:t>
          </a:r>
        </a:p>
      </cdr:txBody>
    </cdr:sp>
  </cdr:relSizeAnchor>
  <cdr:relSizeAnchor xmlns:cdr="http://schemas.openxmlformats.org/drawingml/2006/chartDrawing">
    <cdr:from>
      <cdr:x>0.55671</cdr:x>
      <cdr:y>0.7531</cdr:y>
    </cdr:from>
    <cdr:to>
      <cdr:x>0.63427</cdr:x>
      <cdr:y>0.82937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127631" y="4232261"/>
          <a:ext cx="714380" cy="42861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+22%</a:t>
          </a:r>
        </a:p>
      </cdr:txBody>
    </cdr:sp>
  </cdr:relSizeAnchor>
  <cdr:relSizeAnchor xmlns:cdr="http://schemas.openxmlformats.org/drawingml/2006/chartDrawing">
    <cdr:from>
      <cdr:x>0.72216</cdr:x>
      <cdr:y>0.66836</cdr:y>
    </cdr:from>
    <cdr:to>
      <cdr:x>0.79007</cdr:x>
      <cdr:y>0.74463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651624" y="3756025"/>
          <a:ext cx="625475" cy="4286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-12%</a:t>
          </a:r>
        </a:p>
      </cdr:txBody>
    </cdr:sp>
  </cdr:relSizeAnchor>
  <cdr:relSizeAnchor xmlns:cdr="http://schemas.openxmlformats.org/drawingml/2006/chartDrawing">
    <cdr:from>
      <cdr:x>0.88452</cdr:x>
      <cdr:y>0.75819</cdr:y>
    </cdr:from>
    <cdr:to>
      <cdr:x>0.96208</cdr:x>
      <cdr:y>0.83446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8147050" y="4260850"/>
          <a:ext cx="714374" cy="4286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-18%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Normal="100" workbookViewId="0">
      <selection sqref="A1:B1"/>
    </sheetView>
  </sheetViews>
  <sheetFormatPr defaultRowHeight="12.75"/>
  <cols>
    <col min="1" max="1" width="9.85546875" style="2" customWidth="1"/>
    <col min="2" max="2" width="129.140625" style="2" bestFit="1" customWidth="1"/>
    <col min="3" max="16384" width="9.140625" style="2"/>
  </cols>
  <sheetData>
    <row r="1" spans="1:3" ht="15.75">
      <c r="A1" s="218" t="s">
        <v>142</v>
      </c>
      <c r="B1" s="218"/>
      <c r="C1" s="208"/>
    </row>
    <row r="2" spans="1:3" ht="15.75">
      <c r="A2" s="5" t="s">
        <v>47</v>
      </c>
    </row>
    <row r="4" spans="1:3">
      <c r="A4" s="209" t="s">
        <v>127</v>
      </c>
      <c r="B4" s="210" t="str">
        <f>MID('Figure 1 data'!$A$1,11,100)</f>
        <v>Projected number of households in Scotland, 2014 to 2039</v>
      </c>
    </row>
    <row r="5" spans="1:3">
      <c r="A5" s="2" t="s">
        <v>0</v>
      </c>
      <c r="B5" s="210" t="str">
        <f>MID('Figure 2 data'!$A$1,11,100)</f>
        <v>Projected change in the number of households and population in Scotland 2014 to 2039</v>
      </c>
    </row>
    <row r="6" spans="1:3">
      <c r="A6" s="2" t="s">
        <v>60</v>
      </c>
      <c r="B6" s="210" t="str">
        <f>MID('Figure 3 data'!$A$1,11,100)</f>
        <v>Change in household types in Scotland, 1961 to 2011</v>
      </c>
    </row>
    <row r="7" spans="1:3">
      <c r="A7" s="2" t="s">
        <v>1</v>
      </c>
      <c r="B7" s="210" t="str">
        <f>MID('Figure 4 data'!$A$1,11,100)</f>
        <v>Projected number of households in Scotland by household type, 2014 and 2039</v>
      </c>
    </row>
    <row r="8" spans="1:3">
      <c r="A8" s="2" t="s">
        <v>61</v>
      </c>
      <c r="B8" s="210" t="str">
        <f>MID('Figure 5 data'!$A$1,11,100)</f>
        <v>Projected number of households in Scotland by age of head of household, 2014 and 2039</v>
      </c>
    </row>
    <row r="9" spans="1:3">
      <c r="A9" s="2" t="s">
        <v>2</v>
      </c>
      <c r="B9" s="210" t="str">
        <f>MID('Figure 6 data'!$A$1,11,150)</f>
        <v>Projected number of households in Scotland by household type and age of head of household, 2014 and 2039</v>
      </c>
    </row>
    <row r="10" spans="1:3">
      <c r="A10" s="209" t="s">
        <v>126</v>
      </c>
      <c r="B10" s="210" t="str">
        <f>MID('Figure 7 data'!$A$1,11,100)</f>
        <v>Projected percentage of people living alone in 2014 and 2039, by age and gender</v>
      </c>
    </row>
    <row r="11" spans="1:3">
      <c r="A11" s="2" t="s">
        <v>62</v>
      </c>
      <c r="B11" s="210" t="str">
        <f>MID('Figure 8 data'!$A$1,11,100)</f>
        <v>Projected number of households by council area, 2014 and 2039</v>
      </c>
    </row>
    <row r="12" spans="1:3">
      <c r="A12" s="2" t="s">
        <v>63</v>
      </c>
      <c r="B12" s="210" t="s">
        <v>139</v>
      </c>
    </row>
    <row r="13" spans="1:3">
      <c r="A13" s="2" t="s">
        <v>64</v>
      </c>
      <c r="B13" s="210" t="str">
        <f>MID('Figure 14 data'!$A$1,12,300)</f>
        <v>Comparison with previous household principal projections (2010-, 2012- and 2014-based) and household estimates</v>
      </c>
    </row>
    <row r="14" spans="1:3">
      <c r="A14" s="2" t="s">
        <v>65</v>
      </c>
      <c r="B14" s="210" t="str">
        <f>MID('Figure 15 data'!$A$1,12,150)</f>
        <v>Projected percentage change in the number of households and population by council area; 2012- and 2014-based household and population projections</v>
      </c>
    </row>
    <row r="15" spans="1:3">
      <c r="A15" s="2" t="s">
        <v>66</v>
      </c>
      <c r="B15" s="210" t="str">
        <f>MID('Figure 16 data'!$A$1,12,150)</f>
        <v>Principal, low and high migration variants, 2014-based household and population projections for Scotland</v>
      </c>
    </row>
    <row r="16" spans="1:3">
      <c r="A16" s="211" t="s">
        <v>117</v>
      </c>
      <c r="B16" s="210" t="str">
        <f>MID('Figure 17 data'!$A$1,12,300)</f>
        <v>Projected percentage change in households, principal, low and high migration variant projections, by council area, 2014 to 2039</v>
      </c>
    </row>
    <row r="17" spans="1:2">
      <c r="A17" s="211" t="s">
        <v>118</v>
      </c>
      <c r="B17" s="210" t="str">
        <f>MID('Figure 18'!$A$1,12,150)</f>
        <v>Flow diagram of the method used to produce household projections</v>
      </c>
    </row>
    <row r="19" spans="1:2">
      <c r="A19" s="219" t="s">
        <v>67</v>
      </c>
      <c r="B19" s="219"/>
    </row>
  </sheetData>
  <mergeCells count="2">
    <mergeCell ref="A1:B1"/>
    <mergeCell ref="A19:B19"/>
  </mergeCells>
  <hyperlinks>
    <hyperlink ref="B4" location="'Figure 1 data'!A1" display="'Figure 1 data'!A1"/>
    <hyperlink ref="B5" location="'Figure 2 data'!A1" display="'Figure 2 data'!A1"/>
    <hyperlink ref="B6" location="'Figure 3 data'!A1" display="'Figure 3 data'!A1"/>
    <hyperlink ref="B7" location="'Figure 4 data'!A1" display="'Figure 4 data'!A1"/>
    <hyperlink ref="B8" location="'Figure 5 data'!A1" display="'Figure 5 data'!A1"/>
    <hyperlink ref="B9" location="'Figure 6 data'!A1" display="'Figure 6 data'!A1"/>
    <hyperlink ref="B10" location="'Figure 7 data'!A1" display="'Figure 7 data'!A1"/>
    <hyperlink ref="B11" location="'Figure 8 data'!A1" display="'Figure 8 data'!A1"/>
    <hyperlink ref="B12" location="'Figure 8 data'!A1" display="Projected percentage change in the number of households by Council area, 2014 - 2039"/>
    <hyperlink ref="B13" location="'Figure 14 data'!A1" display="'Figure 14 data'!A1"/>
    <hyperlink ref="B14" location="'Figure 15 data'!A1" display="'Figure 15 data'!A1"/>
    <hyperlink ref="B15" location="'Figure 16 data'!A1" display="'Figure 16 data'!A1"/>
    <hyperlink ref="B16" location="'Figure 17 data'!A1" display="'Figure 17 data'!A1"/>
    <hyperlink ref="B17" location="'Figure 18'!A1" display="'Figure 18'!A1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sqref="A1:G1"/>
    </sheetView>
  </sheetViews>
  <sheetFormatPr defaultRowHeight="12.75"/>
  <cols>
    <col min="1" max="1" width="21.85546875" style="2" customWidth="1"/>
    <col min="2" max="3" width="10.42578125" style="2" bestFit="1" customWidth="1"/>
    <col min="4" max="4" width="9.140625" style="2"/>
    <col min="5" max="5" width="20" style="2" customWidth="1"/>
    <col min="6" max="6" width="11.140625" style="2" customWidth="1"/>
    <col min="7" max="8" width="9.140625" style="2"/>
    <col min="9" max="9" width="24.7109375" style="2" bestFit="1" customWidth="1"/>
    <col min="10" max="12" width="9.140625" style="2"/>
    <col min="13" max="13" width="24.7109375" style="2" bestFit="1" customWidth="1"/>
    <col min="14" max="16384" width="9.140625" style="2"/>
  </cols>
  <sheetData>
    <row r="1" spans="1:8" s="32" customFormat="1" ht="15.75">
      <c r="A1" s="220" t="s">
        <v>138</v>
      </c>
      <c r="B1" s="220"/>
      <c r="C1" s="220"/>
      <c r="D1" s="220"/>
      <c r="E1" s="220"/>
      <c r="F1" s="220"/>
      <c r="G1" s="220"/>
    </row>
    <row r="2" spans="1:8" ht="15.75">
      <c r="A2" s="115"/>
      <c r="B2" s="115"/>
      <c r="C2" s="115"/>
      <c r="D2" s="115"/>
      <c r="E2" s="115"/>
      <c r="F2" s="115"/>
    </row>
    <row r="3" spans="1:8">
      <c r="A3" s="234" t="s">
        <v>80</v>
      </c>
      <c r="B3" s="234"/>
      <c r="C3" s="234"/>
      <c r="D3" s="234"/>
      <c r="E3" s="234" t="s">
        <v>81</v>
      </c>
      <c r="F3" s="234"/>
      <c r="G3" s="234"/>
      <c r="H3" s="234"/>
    </row>
    <row r="4" spans="1:8" ht="25.5">
      <c r="A4" s="117" t="s">
        <v>52</v>
      </c>
      <c r="B4" s="118">
        <v>2014</v>
      </c>
      <c r="C4" s="119">
        <v>2039</v>
      </c>
      <c r="E4" s="120" t="s">
        <v>52</v>
      </c>
      <c r="F4" s="121" t="s">
        <v>76</v>
      </c>
    </row>
    <row r="5" spans="1:8">
      <c r="A5" s="122" t="s">
        <v>84</v>
      </c>
      <c r="B5" s="123">
        <v>2418336</v>
      </c>
      <c r="C5" s="124">
        <v>2763773</v>
      </c>
      <c r="E5" s="125" t="s">
        <v>85</v>
      </c>
      <c r="F5" s="126">
        <v>-0.05</v>
      </c>
    </row>
    <row r="6" spans="1:8">
      <c r="A6" s="127" t="s">
        <v>86</v>
      </c>
      <c r="B6" s="89">
        <v>10042</v>
      </c>
      <c r="C6" s="95">
        <v>11326</v>
      </c>
      <c r="E6" s="128" t="s">
        <v>113</v>
      </c>
      <c r="F6" s="129">
        <v>-0.01</v>
      </c>
    </row>
    <row r="7" spans="1:8">
      <c r="A7" s="127" t="s">
        <v>87</v>
      </c>
      <c r="B7" s="89">
        <v>10166</v>
      </c>
      <c r="C7" s="95">
        <v>11066</v>
      </c>
      <c r="E7" s="128" t="s">
        <v>112</v>
      </c>
      <c r="F7" s="129">
        <v>0</v>
      </c>
    </row>
    <row r="8" spans="1:8">
      <c r="A8" s="127" t="s">
        <v>112</v>
      </c>
      <c r="B8" s="89">
        <v>12920</v>
      </c>
      <c r="C8" s="95">
        <v>12872</v>
      </c>
      <c r="E8" s="128" t="s">
        <v>88</v>
      </c>
      <c r="F8" s="129">
        <v>0</v>
      </c>
    </row>
    <row r="9" spans="1:8">
      <c r="A9" s="127" t="s">
        <v>89</v>
      </c>
      <c r="B9" s="89">
        <v>23217</v>
      </c>
      <c r="C9" s="95">
        <v>23972</v>
      </c>
      <c r="E9" s="128" t="s">
        <v>114</v>
      </c>
      <c r="F9" s="129">
        <v>0.02</v>
      </c>
    </row>
    <row r="10" spans="1:8">
      <c r="A10" s="127" t="s">
        <v>90</v>
      </c>
      <c r="B10" s="89">
        <v>36602</v>
      </c>
      <c r="C10" s="95">
        <v>47856</v>
      </c>
      <c r="E10" s="128" t="s">
        <v>91</v>
      </c>
      <c r="F10" s="129">
        <v>0.02</v>
      </c>
    </row>
    <row r="11" spans="1:8" ht="14.25">
      <c r="A11" s="127" t="s">
        <v>85</v>
      </c>
      <c r="B11" s="89">
        <v>37384</v>
      </c>
      <c r="C11" s="95">
        <v>35513</v>
      </c>
      <c r="E11" s="130" t="s">
        <v>89</v>
      </c>
      <c r="F11" s="131">
        <v>0.03</v>
      </c>
    </row>
    <row r="12" spans="1:8">
      <c r="A12" s="127" t="s">
        <v>92</v>
      </c>
      <c r="B12" s="89">
        <v>38048</v>
      </c>
      <c r="C12" s="95">
        <v>45657</v>
      </c>
      <c r="E12" s="128" t="s">
        <v>93</v>
      </c>
      <c r="F12" s="129">
        <v>0.03</v>
      </c>
    </row>
    <row r="13" spans="1:8">
      <c r="A13" s="127" t="s">
        <v>94</v>
      </c>
      <c r="B13" s="89">
        <v>38310</v>
      </c>
      <c r="C13" s="95">
        <v>45785</v>
      </c>
      <c r="E13" s="128" t="s">
        <v>95</v>
      </c>
      <c r="F13" s="129">
        <v>0.05</v>
      </c>
    </row>
    <row r="14" spans="1:8">
      <c r="A14" s="127" t="s">
        <v>113</v>
      </c>
      <c r="B14" s="89">
        <v>40857</v>
      </c>
      <c r="C14" s="95">
        <v>40318</v>
      </c>
      <c r="E14" s="128" t="s">
        <v>96</v>
      </c>
      <c r="F14" s="129">
        <v>0.08</v>
      </c>
    </row>
    <row r="15" spans="1:8">
      <c r="A15" s="127" t="s">
        <v>97</v>
      </c>
      <c r="B15" s="89">
        <v>41288</v>
      </c>
      <c r="C15" s="95">
        <v>46832</v>
      </c>
      <c r="E15" s="128" t="s">
        <v>98</v>
      </c>
      <c r="F15" s="129">
        <v>0.09</v>
      </c>
    </row>
    <row r="16" spans="1:8">
      <c r="A16" s="127" t="s">
        <v>91</v>
      </c>
      <c r="B16" s="89">
        <v>42353</v>
      </c>
      <c r="C16" s="95">
        <v>43368</v>
      </c>
      <c r="E16" s="128" t="s">
        <v>87</v>
      </c>
      <c r="F16" s="129">
        <v>0.09</v>
      </c>
    </row>
    <row r="17" spans="1:6">
      <c r="A17" s="127" t="s">
        <v>99</v>
      </c>
      <c r="B17" s="89">
        <v>43981</v>
      </c>
      <c r="C17" s="95">
        <v>55018</v>
      </c>
      <c r="E17" s="128" t="s">
        <v>100</v>
      </c>
      <c r="F17" s="129">
        <v>0.1</v>
      </c>
    </row>
    <row r="18" spans="1:6">
      <c r="A18" s="127" t="s">
        <v>101</v>
      </c>
      <c r="B18" s="89">
        <v>44504</v>
      </c>
      <c r="C18" s="95">
        <v>50242</v>
      </c>
      <c r="E18" s="128" t="s">
        <v>102</v>
      </c>
      <c r="F18" s="129">
        <v>0.1</v>
      </c>
    </row>
    <row r="19" spans="1:6">
      <c r="A19" s="127" t="s">
        <v>95</v>
      </c>
      <c r="B19" s="89">
        <v>51874</v>
      </c>
      <c r="C19" s="95">
        <v>54573</v>
      </c>
      <c r="E19" s="128" t="s">
        <v>103</v>
      </c>
      <c r="F19" s="129">
        <v>0.1</v>
      </c>
    </row>
    <row r="20" spans="1:6">
      <c r="A20" s="127" t="s">
        <v>100</v>
      </c>
      <c r="B20" s="89">
        <v>52692</v>
      </c>
      <c r="C20" s="95">
        <v>57829</v>
      </c>
      <c r="E20" s="128" t="s">
        <v>104</v>
      </c>
      <c r="F20" s="129">
        <v>0.1</v>
      </c>
    </row>
    <row r="21" spans="1:6">
      <c r="A21" s="127" t="s">
        <v>96</v>
      </c>
      <c r="B21" s="89">
        <v>53157</v>
      </c>
      <c r="C21" s="95">
        <v>57618</v>
      </c>
      <c r="E21" s="128" t="s">
        <v>105</v>
      </c>
      <c r="F21" s="129">
        <v>0.12</v>
      </c>
    </row>
    <row r="22" spans="1:6">
      <c r="A22" s="127" t="s">
        <v>93</v>
      </c>
      <c r="B22" s="89">
        <v>54401</v>
      </c>
      <c r="C22" s="95">
        <v>56296</v>
      </c>
      <c r="E22" s="128" t="s">
        <v>101</v>
      </c>
      <c r="F22" s="129">
        <v>0.13</v>
      </c>
    </row>
    <row r="23" spans="1:6">
      <c r="A23" s="127" t="s">
        <v>88</v>
      </c>
      <c r="B23" s="89">
        <v>62802</v>
      </c>
      <c r="C23" s="95">
        <v>63051</v>
      </c>
      <c r="E23" s="128" t="s">
        <v>97</v>
      </c>
      <c r="F23" s="129">
        <v>0.13</v>
      </c>
    </row>
    <row r="24" spans="1:6">
      <c r="A24" s="127" t="s">
        <v>115</v>
      </c>
      <c r="B24" s="89">
        <v>66035</v>
      </c>
      <c r="C24" s="95">
        <v>77794</v>
      </c>
      <c r="E24" s="128" t="s">
        <v>86</v>
      </c>
      <c r="F24" s="129">
        <v>0.13</v>
      </c>
    </row>
    <row r="25" spans="1:6">
      <c r="A25" s="127" t="s">
        <v>114</v>
      </c>
      <c r="B25" s="89">
        <v>68818</v>
      </c>
      <c r="C25" s="95">
        <v>70149</v>
      </c>
      <c r="E25" s="132" t="s">
        <v>83</v>
      </c>
      <c r="F25" s="133">
        <v>0.14000000000000001</v>
      </c>
    </row>
    <row r="26" spans="1:6">
      <c r="A26" s="127" t="s">
        <v>106</v>
      </c>
      <c r="B26" s="89">
        <v>69610</v>
      </c>
      <c r="C26" s="95">
        <v>79010</v>
      </c>
      <c r="E26" s="128" t="s">
        <v>106</v>
      </c>
      <c r="F26" s="129">
        <v>0.14000000000000001</v>
      </c>
    </row>
    <row r="27" spans="1:6">
      <c r="A27" s="127" t="s">
        <v>107</v>
      </c>
      <c r="B27" s="89">
        <v>69693</v>
      </c>
      <c r="C27" s="95">
        <v>80334</v>
      </c>
      <c r="E27" s="128" t="s">
        <v>107</v>
      </c>
      <c r="F27" s="129">
        <v>0.15</v>
      </c>
    </row>
    <row r="28" spans="1:6">
      <c r="A28" s="127" t="s">
        <v>108</v>
      </c>
      <c r="B28" s="89">
        <v>75035</v>
      </c>
      <c r="C28" s="95">
        <v>87436</v>
      </c>
      <c r="E28" s="128" t="s">
        <v>109</v>
      </c>
      <c r="F28" s="129">
        <v>0.16</v>
      </c>
    </row>
    <row r="29" spans="1:6">
      <c r="A29" s="127" t="s">
        <v>104</v>
      </c>
      <c r="B29" s="89">
        <v>82385</v>
      </c>
      <c r="C29" s="95">
        <v>90591</v>
      </c>
      <c r="E29" s="128" t="s">
        <v>108</v>
      </c>
      <c r="F29" s="129">
        <v>0.17</v>
      </c>
    </row>
    <row r="30" spans="1:6">
      <c r="A30" s="127" t="s">
        <v>110</v>
      </c>
      <c r="B30" s="89">
        <v>105287</v>
      </c>
      <c r="C30" s="95">
        <v>130370</v>
      </c>
      <c r="E30" s="128" t="s">
        <v>115</v>
      </c>
      <c r="F30" s="129">
        <v>0.18</v>
      </c>
    </row>
    <row r="31" spans="1:6">
      <c r="A31" s="127" t="s">
        <v>103</v>
      </c>
      <c r="B31" s="89">
        <v>105711</v>
      </c>
      <c r="C31" s="95">
        <v>116438</v>
      </c>
      <c r="E31" s="128" t="s">
        <v>92</v>
      </c>
      <c r="F31" s="129">
        <v>0.2</v>
      </c>
    </row>
    <row r="32" spans="1:6">
      <c r="A32" s="127" t="s">
        <v>111</v>
      </c>
      <c r="B32" s="89">
        <v>108381</v>
      </c>
      <c r="C32" s="95">
        <v>135092</v>
      </c>
      <c r="E32" s="128" t="s">
        <v>94</v>
      </c>
      <c r="F32" s="129">
        <v>0.2</v>
      </c>
    </row>
    <row r="33" spans="1:6">
      <c r="A33" s="127" t="s">
        <v>105</v>
      </c>
      <c r="B33" s="89">
        <v>142286</v>
      </c>
      <c r="C33" s="95">
        <v>159999</v>
      </c>
      <c r="E33" s="128" t="s">
        <v>110</v>
      </c>
      <c r="F33" s="131">
        <v>0.24</v>
      </c>
    </row>
    <row r="34" spans="1:6">
      <c r="A34" s="127" t="s">
        <v>98</v>
      </c>
      <c r="B34" s="89">
        <v>148610</v>
      </c>
      <c r="C34" s="95">
        <v>162063</v>
      </c>
      <c r="E34" s="128" t="s">
        <v>111</v>
      </c>
      <c r="F34" s="129">
        <v>0.25</v>
      </c>
    </row>
    <row r="35" spans="1:6">
      <c r="A35" s="127" t="s">
        <v>102</v>
      </c>
      <c r="B35" s="89">
        <v>163958</v>
      </c>
      <c r="C35" s="95">
        <v>180896</v>
      </c>
      <c r="E35" s="128" t="s">
        <v>99</v>
      </c>
      <c r="F35" s="129">
        <v>0.25</v>
      </c>
    </row>
    <row r="36" spans="1:6">
      <c r="A36" s="127" t="s">
        <v>116</v>
      </c>
      <c r="B36" s="89">
        <v>229792</v>
      </c>
      <c r="C36" s="95">
        <v>299856</v>
      </c>
      <c r="E36" s="128" t="s">
        <v>116</v>
      </c>
      <c r="F36" s="129">
        <v>0.3</v>
      </c>
    </row>
    <row r="37" spans="1:6">
      <c r="A37" s="134" t="s">
        <v>109</v>
      </c>
      <c r="B37" s="135">
        <v>288137</v>
      </c>
      <c r="C37" s="104">
        <v>334554</v>
      </c>
      <c r="E37" s="136" t="s">
        <v>90</v>
      </c>
      <c r="F37" s="137">
        <v>0.31</v>
      </c>
    </row>
    <row r="39" spans="1:6">
      <c r="A39" s="221" t="s">
        <v>67</v>
      </c>
      <c r="B39" s="222"/>
    </row>
  </sheetData>
  <sortState ref="E5:F37">
    <sortCondition ref="F5:F37"/>
  </sortState>
  <mergeCells count="4">
    <mergeCell ref="A39:B39"/>
    <mergeCell ref="A1:G1"/>
    <mergeCell ref="A3:D3"/>
    <mergeCell ref="E3:H3"/>
  </mergeCells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workbookViewId="0">
      <selection sqref="A1:N1"/>
    </sheetView>
  </sheetViews>
  <sheetFormatPr defaultRowHeight="12.75"/>
  <cols>
    <col min="1" max="1" width="36.85546875" style="2" customWidth="1"/>
    <col min="2" max="36" width="9.140625" style="2"/>
    <col min="37" max="37" width="9.140625" style="151"/>
    <col min="38" max="39" width="9.140625" style="2"/>
    <col min="40" max="40" width="10.140625" style="2" bestFit="1" customWidth="1"/>
    <col min="41" max="16384" width="9.140625" style="2"/>
  </cols>
  <sheetData>
    <row r="1" spans="1:40" s="213" customFormat="1" ht="15.75">
      <c r="A1" s="220" t="s">
        <v>144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3" spans="1:40" s="140" customFormat="1">
      <c r="A3" s="138" t="s">
        <v>53</v>
      </c>
      <c r="B3" s="139" t="s">
        <v>32</v>
      </c>
      <c r="C3" s="139" t="s">
        <v>33</v>
      </c>
      <c r="D3" s="139" t="s">
        <v>34</v>
      </c>
      <c r="E3" s="139" t="s">
        <v>35</v>
      </c>
      <c r="F3" s="139" t="s">
        <v>36</v>
      </c>
      <c r="G3" s="139" t="s">
        <v>37</v>
      </c>
      <c r="H3" s="139" t="s">
        <v>38</v>
      </c>
      <c r="I3" s="139" t="s">
        <v>39</v>
      </c>
      <c r="J3" s="139" t="s">
        <v>40</v>
      </c>
      <c r="K3" s="139" t="s">
        <v>41</v>
      </c>
      <c r="L3" s="139" t="s">
        <v>42</v>
      </c>
      <c r="M3" s="139" t="s">
        <v>43</v>
      </c>
      <c r="N3" s="17">
        <v>2014</v>
      </c>
      <c r="O3" s="17">
        <v>2015</v>
      </c>
      <c r="P3" s="17">
        <v>2016</v>
      </c>
      <c r="Q3" s="17">
        <v>2017</v>
      </c>
      <c r="R3" s="17">
        <v>2018</v>
      </c>
      <c r="S3" s="17">
        <v>2019</v>
      </c>
      <c r="T3" s="17">
        <v>2020</v>
      </c>
      <c r="U3" s="17">
        <v>2021</v>
      </c>
      <c r="V3" s="17">
        <v>2022</v>
      </c>
      <c r="W3" s="17">
        <v>2023</v>
      </c>
      <c r="X3" s="17">
        <v>2024</v>
      </c>
      <c r="Y3" s="17">
        <v>2025</v>
      </c>
      <c r="Z3" s="17">
        <v>2026</v>
      </c>
      <c r="AA3" s="17">
        <v>2027</v>
      </c>
      <c r="AB3" s="17">
        <v>2028</v>
      </c>
      <c r="AC3" s="17">
        <v>2029</v>
      </c>
      <c r="AD3" s="17">
        <v>2030</v>
      </c>
      <c r="AE3" s="17">
        <v>2031</v>
      </c>
      <c r="AF3" s="17">
        <v>2032</v>
      </c>
      <c r="AG3" s="17">
        <v>2033</v>
      </c>
      <c r="AH3" s="17">
        <v>2034</v>
      </c>
      <c r="AI3" s="17">
        <v>2035</v>
      </c>
      <c r="AJ3" s="17">
        <v>2036</v>
      </c>
      <c r="AK3" s="17">
        <v>2037</v>
      </c>
      <c r="AL3" s="18">
        <v>2038</v>
      </c>
      <c r="AM3" s="19">
        <v>2039</v>
      </c>
    </row>
    <row r="4" spans="1:40" s="73" customFormat="1">
      <c r="A4" s="141" t="s">
        <v>51</v>
      </c>
      <c r="B4" s="142">
        <v>2211430</v>
      </c>
      <c r="C4" s="142">
        <v>2230797</v>
      </c>
      <c r="D4" s="142">
        <v>2251262</v>
      </c>
      <c r="E4" s="142">
        <v>2274283</v>
      </c>
      <c r="F4" s="142">
        <v>2295185</v>
      </c>
      <c r="G4" s="142">
        <v>2318966</v>
      </c>
      <c r="H4" s="142">
        <v>2337967</v>
      </c>
      <c r="I4" s="142">
        <v>2351780</v>
      </c>
      <c r="J4" s="142">
        <v>2364850</v>
      </c>
      <c r="K4" s="142">
        <v>2376424</v>
      </c>
      <c r="L4" s="142">
        <v>2387211</v>
      </c>
      <c r="M4" s="142">
        <v>2401788</v>
      </c>
      <c r="N4" s="142">
        <v>2418335</v>
      </c>
      <c r="O4" s="142">
        <v>2433956</v>
      </c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3"/>
      <c r="AL4" s="144"/>
      <c r="AM4" s="145"/>
      <c r="AN4" s="146"/>
    </row>
    <row r="5" spans="1:40">
      <c r="A5" s="147" t="s">
        <v>49</v>
      </c>
      <c r="B5" s="143"/>
      <c r="C5" s="143"/>
      <c r="D5" s="143"/>
      <c r="E5" s="143"/>
      <c r="F5" s="143"/>
      <c r="G5" s="143"/>
      <c r="H5" s="143"/>
      <c r="I5" s="143"/>
      <c r="J5" s="143">
        <v>2357424</v>
      </c>
      <c r="K5" s="143">
        <v>2368034</v>
      </c>
      <c r="L5" s="143">
        <v>2395899</v>
      </c>
      <c r="M5" s="143">
        <v>2423197</v>
      </c>
      <c r="N5" s="143">
        <v>2449016</v>
      </c>
      <c r="O5" s="143">
        <v>2473461</v>
      </c>
      <c r="P5" s="143">
        <v>2497589</v>
      </c>
      <c r="Q5" s="143">
        <v>2521905</v>
      </c>
      <c r="R5" s="143">
        <v>2545128</v>
      </c>
      <c r="S5" s="143">
        <v>2567413</v>
      </c>
      <c r="T5" s="143">
        <v>2588597</v>
      </c>
      <c r="U5" s="143">
        <v>2609482</v>
      </c>
      <c r="V5" s="143">
        <v>2630421</v>
      </c>
      <c r="W5" s="143">
        <v>2651042</v>
      </c>
      <c r="X5" s="143">
        <v>2671660</v>
      </c>
      <c r="Y5" s="143">
        <v>2691410</v>
      </c>
      <c r="Z5" s="143">
        <v>2710769</v>
      </c>
      <c r="AA5" s="143">
        <v>2730573</v>
      </c>
      <c r="AB5" s="143">
        <v>2750757</v>
      </c>
      <c r="AC5" s="143">
        <v>2770942</v>
      </c>
      <c r="AD5" s="143">
        <v>2790490</v>
      </c>
      <c r="AE5" s="143">
        <v>2809652</v>
      </c>
      <c r="AF5" s="143">
        <v>2829537</v>
      </c>
      <c r="AG5" s="143">
        <v>2849576</v>
      </c>
      <c r="AH5" s="143">
        <v>2869289</v>
      </c>
      <c r="AI5" s="143">
        <v>2888225</v>
      </c>
      <c r="AJ5" s="143"/>
      <c r="AK5" s="143"/>
      <c r="AL5" s="75"/>
      <c r="AM5" s="148"/>
      <c r="AN5" s="146"/>
    </row>
    <row r="6" spans="1:40">
      <c r="A6" s="147" t="s">
        <v>50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>
        <v>2387207</v>
      </c>
      <c r="M6" s="143">
        <v>2401797</v>
      </c>
      <c r="N6" s="143">
        <v>2420141</v>
      </c>
      <c r="O6" s="143">
        <v>2438637</v>
      </c>
      <c r="P6" s="143">
        <v>2457675</v>
      </c>
      <c r="Q6" s="143">
        <v>2477212</v>
      </c>
      <c r="R6" s="143">
        <v>2495650</v>
      </c>
      <c r="S6" s="143">
        <v>2513660</v>
      </c>
      <c r="T6" s="143">
        <v>2530918</v>
      </c>
      <c r="U6" s="143">
        <v>2548069</v>
      </c>
      <c r="V6" s="143">
        <v>2565377</v>
      </c>
      <c r="W6" s="143">
        <v>2581822</v>
      </c>
      <c r="X6" s="143">
        <v>2598148</v>
      </c>
      <c r="Y6" s="143">
        <v>2613735</v>
      </c>
      <c r="Z6" s="143">
        <v>2628868</v>
      </c>
      <c r="AA6" s="143">
        <v>2644418</v>
      </c>
      <c r="AB6" s="143">
        <v>2659574</v>
      </c>
      <c r="AC6" s="143">
        <v>2674380</v>
      </c>
      <c r="AD6" s="143">
        <v>2688372</v>
      </c>
      <c r="AE6" s="143">
        <v>2702730</v>
      </c>
      <c r="AF6" s="143">
        <v>2716698</v>
      </c>
      <c r="AG6" s="143">
        <v>2730259</v>
      </c>
      <c r="AH6" s="143">
        <v>2743770</v>
      </c>
      <c r="AI6" s="143">
        <v>2756689</v>
      </c>
      <c r="AJ6" s="143">
        <v>2769988</v>
      </c>
      <c r="AK6" s="143">
        <v>2782774</v>
      </c>
      <c r="AL6" s="75"/>
      <c r="AM6" s="148"/>
      <c r="AN6" s="146"/>
    </row>
    <row r="7" spans="1:40">
      <c r="A7" s="149" t="s">
        <v>69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>
        <v>2418336</v>
      </c>
      <c r="O7" s="150">
        <v>2433955</v>
      </c>
      <c r="P7" s="150">
        <v>2451834</v>
      </c>
      <c r="Q7" s="150">
        <v>2469954</v>
      </c>
      <c r="R7" s="150">
        <v>2486766</v>
      </c>
      <c r="S7" s="150">
        <v>2503212</v>
      </c>
      <c r="T7" s="150">
        <v>2519144</v>
      </c>
      <c r="U7" s="150">
        <v>2534917</v>
      </c>
      <c r="V7" s="150">
        <v>2550699</v>
      </c>
      <c r="W7" s="150">
        <v>2565590</v>
      </c>
      <c r="X7" s="150">
        <v>2580490</v>
      </c>
      <c r="Y7" s="150">
        <v>2594795</v>
      </c>
      <c r="Z7" s="150">
        <v>2608646</v>
      </c>
      <c r="AA7" s="150">
        <v>2622860</v>
      </c>
      <c r="AB7" s="150">
        <v>2636712</v>
      </c>
      <c r="AC7" s="150">
        <v>2650280</v>
      </c>
      <c r="AD7" s="150">
        <v>2663015</v>
      </c>
      <c r="AE7" s="150">
        <v>2675988</v>
      </c>
      <c r="AF7" s="150">
        <v>2688396</v>
      </c>
      <c r="AG7" s="150">
        <v>2700343</v>
      </c>
      <c r="AH7" s="150">
        <v>2711938</v>
      </c>
      <c r="AI7" s="150">
        <v>2722767</v>
      </c>
      <c r="AJ7" s="150">
        <v>2733716</v>
      </c>
      <c r="AK7" s="150">
        <v>2743895</v>
      </c>
      <c r="AL7" s="150">
        <v>2753957</v>
      </c>
      <c r="AM7" s="216">
        <v>2763773</v>
      </c>
      <c r="AN7" s="146"/>
    </row>
    <row r="9" spans="1:40">
      <c r="A9" s="219" t="s">
        <v>67</v>
      </c>
      <c r="B9" s="219"/>
    </row>
  </sheetData>
  <mergeCells count="2">
    <mergeCell ref="A9:B9"/>
    <mergeCell ref="A1:N1"/>
  </mergeCells>
  <phoneticPr fontId="11" type="noConversion"/>
  <pageMargins left="0.75" right="0.75" top="1" bottom="1" header="0.5" footer="0.5"/>
  <headerFooter alignWithMargins="0"/>
  <ignoredErrors>
    <ignoredError sqref="B3:M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sqref="A1:J1"/>
    </sheetView>
  </sheetViews>
  <sheetFormatPr defaultColWidth="9.140625" defaultRowHeight="14.25"/>
  <cols>
    <col min="1" max="1" width="20.140625" style="153" bestFit="1" customWidth="1"/>
    <col min="2" max="5" width="11.7109375" style="153" customWidth="1"/>
    <col min="6" max="6" width="12.28515625" style="153" customWidth="1"/>
    <col min="7" max="7" width="12" style="153" bestFit="1" customWidth="1"/>
    <col min="8" max="16384" width="9.140625" style="153"/>
  </cols>
  <sheetData>
    <row r="1" spans="1:17" s="213" customFormat="1" ht="30.75" customHeight="1">
      <c r="A1" s="239" t="s">
        <v>140</v>
      </c>
      <c r="B1" s="239"/>
      <c r="C1" s="239"/>
      <c r="D1" s="239"/>
      <c r="E1" s="239"/>
      <c r="F1" s="239"/>
      <c r="G1" s="239"/>
      <c r="H1" s="239"/>
      <c r="I1" s="239"/>
      <c r="J1" s="239"/>
      <c r="K1" s="215"/>
      <c r="L1" s="215"/>
      <c r="M1" s="215"/>
      <c r="N1" s="215"/>
      <c r="O1" s="215"/>
      <c r="P1" s="215"/>
      <c r="Q1" s="215"/>
    </row>
    <row r="2" spans="1:17">
      <c r="A2" s="152"/>
      <c r="B2" s="152"/>
      <c r="C2" s="152"/>
    </row>
    <row r="3" spans="1:17">
      <c r="A3" s="238" t="s">
        <v>120</v>
      </c>
      <c r="B3" s="238"/>
      <c r="C3" s="238"/>
      <c r="D3" s="238"/>
      <c r="E3" s="238"/>
    </row>
    <row r="4" spans="1:17">
      <c r="A4" s="236" t="s">
        <v>52</v>
      </c>
      <c r="B4" s="235" t="s">
        <v>121</v>
      </c>
      <c r="C4" s="235"/>
      <c r="D4" s="235" t="s">
        <v>122</v>
      </c>
      <c r="E4" s="235"/>
    </row>
    <row r="5" spans="1:17">
      <c r="A5" s="237"/>
      <c r="B5" s="154" t="s">
        <v>48</v>
      </c>
      <c r="C5" s="154" t="s">
        <v>70</v>
      </c>
      <c r="D5" s="155" t="s">
        <v>48</v>
      </c>
      <c r="E5" s="155" t="s">
        <v>70</v>
      </c>
    </row>
    <row r="6" spans="1:17">
      <c r="A6" s="156" t="s">
        <v>85</v>
      </c>
      <c r="B6" s="157">
        <v>-0.1</v>
      </c>
      <c r="C6" s="158">
        <v>-0.05</v>
      </c>
      <c r="D6" s="159">
        <v>-0.19</v>
      </c>
      <c r="E6" s="159">
        <v>-0.12</v>
      </c>
    </row>
    <row r="7" spans="1:17">
      <c r="A7" s="156" t="s">
        <v>113</v>
      </c>
      <c r="B7" s="157">
        <v>-0.06</v>
      </c>
      <c r="C7" s="158">
        <v>-0.01</v>
      </c>
      <c r="D7" s="160">
        <v>-0.13</v>
      </c>
      <c r="E7" s="160">
        <v>-0.08</v>
      </c>
    </row>
    <row r="8" spans="1:17">
      <c r="A8" s="156" t="s">
        <v>112</v>
      </c>
      <c r="B8" s="157">
        <v>0.06</v>
      </c>
      <c r="C8" s="158">
        <v>0</v>
      </c>
      <c r="D8" s="160">
        <v>-0.11</v>
      </c>
      <c r="E8" s="160">
        <v>-0.14000000000000001</v>
      </c>
    </row>
    <row r="9" spans="1:17">
      <c r="A9" s="156" t="s">
        <v>88</v>
      </c>
      <c r="B9" s="157">
        <v>-0.01</v>
      </c>
      <c r="C9" s="158">
        <v>0</v>
      </c>
      <c r="D9" s="160">
        <v>-0.09</v>
      </c>
      <c r="E9" s="160">
        <v>-7.0000000000000007E-2</v>
      </c>
    </row>
    <row r="10" spans="1:17">
      <c r="A10" s="156" t="s">
        <v>114</v>
      </c>
      <c r="B10" s="157">
        <v>0.01</v>
      </c>
      <c r="C10" s="158">
        <v>0.02</v>
      </c>
      <c r="D10" s="160">
        <v>-0.06</v>
      </c>
      <c r="E10" s="160">
        <v>-0.05</v>
      </c>
    </row>
    <row r="11" spans="1:17">
      <c r="A11" s="156" t="s">
        <v>91</v>
      </c>
      <c r="B11" s="157">
        <v>0.01</v>
      </c>
      <c r="C11" s="158">
        <v>0.02</v>
      </c>
      <c r="D11" s="160">
        <v>-0.08</v>
      </c>
      <c r="E11" s="160">
        <v>-7.0000000000000007E-2</v>
      </c>
    </row>
    <row r="12" spans="1:17">
      <c r="A12" s="156" t="s">
        <v>89</v>
      </c>
      <c r="B12" s="157">
        <v>0.05</v>
      </c>
      <c r="C12" s="158">
        <v>0.03</v>
      </c>
      <c r="D12" s="160">
        <v>-0.02</v>
      </c>
      <c r="E12" s="160">
        <v>-0.03</v>
      </c>
    </row>
    <row r="13" spans="1:17">
      <c r="A13" s="156" t="s">
        <v>93</v>
      </c>
      <c r="B13" s="157">
        <v>0.08</v>
      </c>
      <c r="C13" s="158">
        <v>0.03</v>
      </c>
      <c r="D13" s="160">
        <v>-0.01</v>
      </c>
      <c r="E13" s="160">
        <v>-0.04</v>
      </c>
    </row>
    <row r="14" spans="1:17">
      <c r="A14" s="156" t="s">
        <v>95</v>
      </c>
      <c r="B14" s="157">
        <v>0.05</v>
      </c>
      <c r="C14" s="158">
        <v>0.05</v>
      </c>
      <c r="D14" s="160">
        <v>-0.02</v>
      </c>
      <c r="E14" s="160">
        <v>-0.02</v>
      </c>
    </row>
    <row r="15" spans="1:17">
      <c r="A15" s="156" t="s">
        <v>96</v>
      </c>
      <c r="B15" s="157">
        <v>7.0000000000000007E-2</v>
      </c>
      <c r="C15" s="158">
        <v>0.08</v>
      </c>
      <c r="D15" s="160">
        <v>0</v>
      </c>
      <c r="E15" s="160">
        <v>0.03</v>
      </c>
    </row>
    <row r="16" spans="1:17">
      <c r="A16" s="156" t="s">
        <v>98</v>
      </c>
      <c r="B16" s="157">
        <v>0.1</v>
      </c>
      <c r="C16" s="158">
        <v>0.09</v>
      </c>
      <c r="D16" s="160">
        <v>0</v>
      </c>
      <c r="E16" s="160">
        <v>0</v>
      </c>
    </row>
    <row r="17" spans="1:5">
      <c r="A17" s="156" t="s">
        <v>87</v>
      </c>
      <c r="B17" s="157">
        <v>0.2</v>
      </c>
      <c r="C17" s="158">
        <v>0.09</v>
      </c>
      <c r="D17" s="160">
        <v>0.08</v>
      </c>
      <c r="E17" s="160">
        <v>-0.01</v>
      </c>
    </row>
    <row r="18" spans="1:5">
      <c r="A18" s="156" t="s">
        <v>100</v>
      </c>
      <c r="B18" s="157">
        <v>0.06</v>
      </c>
      <c r="C18" s="158">
        <v>0.1</v>
      </c>
      <c r="D18" s="160">
        <v>-0.01</v>
      </c>
      <c r="E18" s="160">
        <v>0.03</v>
      </c>
    </row>
    <row r="19" spans="1:5">
      <c r="A19" s="156" t="s">
        <v>102</v>
      </c>
      <c r="B19" s="157">
        <v>0.13</v>
      </c>
      <c r="C19" s="158">
        <v>0.1</v>
      </c>
      <c r="D19" s="160">
        <v>0.09</v>
      </c>
      <c r="E19" s="160">
        <v>0.05</v>
      </c>
    </row>
    <row r="20" spans="1:5">
      <c r="A20" s="156" t="s">
        <v>103</v>
      </c>
      <c r="B20" s="157">
        <v>0.13</v>
      </c>
      <c r="C20" s="158">
        <v>0.1</v>
      </c>
      <c r="D20" s="160">
        <v>0.05</v>
      </c>
      <c r="E20" s="160">
        <v>0.03</v>
      </c>
    </row>
    <row r="21" spans="1:5">
      <c r="A21" s="156" t="s">
        <v>104</v>
      </c>
      <c r="B21" s="157">
        <v>0.1</v>
      </c>
      <c r="C21" s="158">
        <v>0.1</v>
      </c>
      <c r="D21" s="160">
        <v>0.01</v>
      </c>
      <c r="E21" s="160">
        <v>0</v>
      </c>
    </row>
    <row r="22" spans="1:5">
      <c r="A22" s="156" t="s">
        <v>105</v>
      </c>
      <c r="B22" s="157">
        <v>0.11</v>
      </c>
      <c r="C22" s="158">
        <v>0.12</v>
      </c>
      <c r="D22" s="160">
        <v>0.02</v>
      </c>
      <c r="E22" s="160">
        <v>0.04</v>
      </c>
    </row>
    <row r="23" spans="1:5">
      <c r="A23" s="156" t="s">
        <v>101</v>
      </c>
      <c r="B23" s="157">
        <v>0.02</v>
      </c>
      <c r="C23" s="158">
        <v>0.13</v>
      </c>
      <c r="D23" s="160">
        <v>-7.0000000000000007E-2</v>
      </c>
      <c r="E23" s="160">
        <v>0.06</v>
      </c>
    </row>
    <row r="24" spans="1:5">
      <c r="A24" s="156" t="s">
        <v>97</v>
      </c>
      <c r="B24" s="157">
        <v>7.0000000000000007E-2</v>
      </c>
      <c r="C24" s="158">
        <v>0.13</v>
      </c>
      <c r="D24" s="160">
        <v>-0.02</v>
      </c>
      <c r="E24" s="160">
        <v>0.04</v>
      </c>
    </row>
    <row r="25" spans="1:5">
      <c r="A25" s="156" t="s">
        <v>86</v>
      </c>
      <c r="B25" s="157">
        <v>0.17</v>
      </c>
      <c r="C25" s="158">
        <v>0.13</v>
      </c>
      <c r="D25" s="160">
        <v>0.06</v>
      </c>
      <c r="E25" s="160">
        <v>0.02</v>
      </c>
    </row>
    <row r="26" spans="1:5">
      <c r="A26" s="156" t="s">
        <v>106</v>
      </c>
      <c r="B26" s="157">
        <v>0.23</v>
      </c>
      <c r="C26" s="158">
        <v>0.14000000000000001</v>
      </c>
      <c r="D26" s="160">
        <v>0.16</v>
      </c>
      <c r="E26" s="160">
        <v>0.06</v>
      </c>
    </row>
    <row r="27" spans="1:5">
      <c r="A27" s="161" t="s">
        <v>83</v>
      </c>
      <c r="B27" s="162">
        <v>0.17</v>
      </c>
      <c r="C27" s="163">
        <v>0.14000000000000001</v>
      </c>
      <c r="D27" s="164">
        <v>0.09</v>
      </c>
      <c r="E27" s="164">
        <v>7.0000000000000007E-2</v>
      </c>
    </row>
    <row r="28" spans="1:5">
      <c r="A28" s="156" t="s">
        <v>107</v>
      </c>
      <c r="B28" s="157">
        <v>0.16</v>
      </c>
      <c r="C28" s="158">
        <v>0.15</v>
      </c>
      <c r="D28" s="160">
        <v>0.1</v>
      </c>
      <c r="E28" s="160">
        <v>0.08</v>
      </c>
    </row>
    <row r="29" spans="1:5">
      <c r="A29" s="156" t="s">
        <v>109</v>
      </c>
      <c r="B29" s="157">
        <v>0.24</v>
      </c>
      <c r="C29" s="158">
        <v>0.16</v>
      </c>
      <c r="D29" s="160">
        <v>0.15</v>
      </c>
      <c r="E29" s="160">
        <v>7.0000000000000007E-2</v>
      </c>
    </row>
    <row r="30" spans="1:5">
      <c r="A30" s="156" t="s">
        <v>108</v>
      </c>
      <c r="B30" s="157">
        <v>0.17</v>
      </c>
      <c r="C30" s="158">
        <v>0.17</v>
      </c>
      <c r="D30" s="160">
        <v>0.12</v>
      </c>
      <c r="E30" s="160">
        <v>0.09</v>
      </c>
    </row>
    <row r="31" spans="1:5">
      <c r="A31" s="156" t="s">
        <v>115</v>
      </c>
      <c r="B31" s="157">
        <v>0.27</v>
      </c>
      <c r="C31" s="158">
        <v>0.18</v>
      </c>
      <c r="D31" s="160">
        <v>0.24</v>
      </c>
      <c r="E31" s="160">
        <v>0.12</v>
      </c>
    </row>
    <row r="32" spans="1:5">
      <c r="A32" s="156" t="s">
        <v>92</v>
      </c>
      <c r="B32" s="157">
        <v>0.13</v>
      </c>
      <c r="C32" s="158">
        <v>0.2</v>
      </c>
      <c r="D32" s="160">
        <v>0.04</v>
      </c>
      <c r="E32" s="160">
        <v>0.13</v>
      </c>
    </row>
    <row r="33" spans="1:5">
      <c r="A33" s="156" t="s">
        <v>94</v>
      </c>
      <c r="B33" s="157">
        <v>0.25</v>
      </c>
      <c r="C33" s="158">
        <v>0.2</v>
      </c>
      <c r="D33" s="160">
        <v>0.16</v>
      </c>
      <c r="E33" s="160">
        <v>0.11</v>
      </c>
    </row>
    <row r="34" spans="1:5">
      <c r="A34" s="156" t="s">
        <v>110</v>
      </c>
      <c r="B34" s="157">
        <v>0.35</v>
      </c>
      <c r="C34" s="158">
        <v>0.24</v>
      </c>
      <c r="D34" s="160">
        <v>0.28000000000000003</v>
      </c>
      <c r="E34" s="160">
        <v>0.17</v>
      </c>
    </row>
    <row r="35" spans="1:5">
      <c r="A35" s="156" t="s">
        <v>111</v>
      </c>
      <c r="B35" s="157">
        <v>0.22</v>
      </c>
      <c r="C35" s="158">
        <v>0.25</v>
      </c>
      <c r="D35" s="160">
        <v>0.17</v>
      </c>
      <c r="E35" s="160">
        <v>0.2</v>
      </c>
    </row>
    <row r="36" spans="1:5">
      <c r="A36" s="156" t="s">
        <v>99</v>
      </c>
      <c r="B36" s="157">
        <v>0.27</v>
      </c>
      <c r="C36" s="158">
        <v>0.25</v>
      </c>
      <c r="D36" s="160">
        <v>0.23</v>
      </c>
      <c r="E36" s="160">
        <v>0.18</v>
      </c>
    </row>
    <row r="37" spans="1:5">
      <c r="A37" s="156" t="s">
        <v>116</v>
      </c>
      <c r="B37" s="157">
        <v>0.39</v>
      </c>
      <c r="C37" s="158">
        <v>0.3</v>
      </c>
      <c r="D37" s="160">
        <v>0.28000000000000003</v>
      </c>
      <c r="E37" s="160">
        <v>0.21</v>
      </c>
    </row>
    <row r="38" spans="1:5">
      <c r="A38" s="165" t="s">
        <v>90</v>
      </c>
      <c r="B38" s="166">
        <v>0.22</v>
      </c>
      <c r="C38" s="167">
        <v>0.31</v>
      </c>
      <c r="D38" s="168">
        <v>0.18</v>
      </c>
      <c r="E38" s="168">
        <v>0.26</v>
      </c>
    </row>
    <row r="40" spans="1:5">
      <c r="A40" s="221" t="s">
        <v>67</v>
      </c>
      <c r="B40" s="222"/>
    </row>
  </sheetData>
  <sortState ref="A5:E37">
    <sortCondition ref="C5:C37"/>
  </sortState>
  <mergeCells count="6">
    <mergeCell ref="A1:J1"/>
    <mergeCell ref="A40:B40"/>
    <mergeCell ref="B4:C4"/>
    <mergeCell ref="D4:E4"/>
    <mergeCell ref="A4:A5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workbookViewId="0">
      <selection sqref="A1:K1"/>
    </sheetView>
  </sheetViews>
  <sheetFormatPr defaultColWidth="9" defaultRowHeight="12.75"/>
  <cols>
    <col min="1" max="1" width="32.85546875" style="116" customWidth="1"/>
    <col min="2" max="27" width="10.42578125" style="116" bestFit="1" customWidth="1"/>
    <col min="28" max="16384" width="9" style="116"/>
  </cols>
  <sheetData>
    <row r="1" spans="1:33" s="213" customFormat="1" ht="15.75">
      <c r="A1" s="240" t="s">
        <v>123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</row>
    <row r="2" spans="1:33" s="170" customFormat="1">
      <c r="A2" s="169"/>
    </row>
    <row r="3" spans="1:33" s="74" customFormat="1">
      <c r="A3" s="49" t="s">
        <v>53</v>
      </c>
      <c r="B3" s="17">
        <v>2014</v>
      </c>
      <c r="C3" s="17">
        <v>2015</v>
      </c>
      <c r="D3" s="17">
        <v>2016</v>
      </c>
      <c r="E3" s="17">
        <v>2017</v>
      </c>
      <c r="F3" s="17">
        <v>2018</v>
      </c>
      <c r="G3" s="17">
        <v>2019</v>
      </c>
      <c r="H3" s="17">
        <v>2020</v>
      </c>
      <c r="I3" s="17">
        <v>2021</v>
      </c>
      <c r="J3" s="17">
        <v>2022</v>
      </c>
      <c r="K3" s="17">
        <v>2023</v>
      </c>
      <c r="L3" s="17">
        <v>2024</v>
      </c>
      <c r="M3" s="17">
        <v>2025</v>
      </c>
      <c r="N3" s="17">
        <v>2026</v>
      </c>
      <c r="O3" s="17">
        <v>2027</v>
      </c>
      <c r="P3" s="17">
        <v>2028</v>
      </c>
      <c r="Q3" s="17">
        <v>2029</v>
      </c>
      <c r="R3" s="17">
        <v>2030</v>
      </c>
      <c r="S3" s="17">
        <v>2031</v>
      </c>
      <c r="T3" s="17">
        <v>2032</v>
      </c>
      <c r="U3" s="17">
        <v>2033</v>
      </c>
      <c r="V3" s="17">
        <v>2034</v>
      </c>
      <c r="W3" s="17">
        <v>2035</v>
      </c>
      <c r="X3" s="17">
        <v>2036</v>
      </c>
      <c r="Y3" s="17">
        <v>2037</v>
      </c>
      <c r="Z3" s="18">
        <v>2038</v>
      </c>
      <c r="AA3" s="19">
        <v>2039</v>
      </c>
    </row>
    <row r="4" spans="1:33" s="74" customFormat="1">
      <c r="A4" s="171" t="s">
        <v>131</v>
      </c>
      <c r="B4" s="172">
        <v>5347600</v>
      </c>
      <c r="C4" s="173">
        <v>5360386</v>
      </c>
      <c r="D4" s="174">
        <v>5367244</v>
      </c>
      <c r="E4" s="173">
        <v>5373809</v>
      </c>
      <c r="F4" s="174">
        <v>5380521</v>
      </c>
      <c r="G4" s="173">
        <v>5387690</v>
      </c>
      <c r="H4" s="174">
        <v>5395119</v>
      </c>
      <c r="I4" s="173">
        <v>5402673</v>
      </c>
      <c r="J4" s="174">
        <v>5410081</v>
      </c>
      <c r="K4" s="173">
        <v>5417281</v>
      </c>
      <c r="L4" s="174">
        <v>5424190</v>
      </c>
      <c r="M4" s="173">
        <v>5430684</v>
      </c>
      <c r="N4" s="174">
        <v>5436657</v>
      </c>
      <c r="O4" s="173">
        <v>5441958</v>
      </c>
      <c r="P4" s="174">
        <v>5446512</v>
      </c>
      <c r="Q4" s="173">
        <v>5450179</v>
      </c>
      <c r="R4" s="174">
        <v>5452893</v>
      </c>
      <c r="S4" s="173">
        <v>5454636</v>
      </c>
      <c r="T4" s="174">
        <v>5455369</v>
      </c>
      <c r="U4" s="173">
        <v>5455084</v>
      </c>
      <c r="V4" s="174">
        <v>5453871</v>
      </c>
      <c r="W4" s="173">
        <v>5451710</v>
      </c>
      <c r="X4" s="174">
        <v>5448672</v>
      </c>
      <c r="Y4" s="173">
        <v>5444885</v>
      </c>
      <c r="Z4" s="173">
        <v>5440436</v>
      </c>
      <c r="AA4" s="175">
        <v>5435386</v>
      </c>
      <c r="AB4" s="176"/>
      <c r="AC4" s="177"/>
      <c r="AD4" s="177"/>
      <c r="AE4" s="177"/>
      <c r="AF4" s="177"/>
      <c r="AG4" s="177"/>
    </row>
    <row r="5" spans="1:33" s="182" customFormat="1">
      <c r="A5" s="178" t="s">
        <v>132</v>
      </c>
      <c r="B5" s="179">
        <v>5347600</v>
      </c>
      <c r="C5" s="180">
        <v>5364732</v>
      </c>
      <c r="D5" s="180">
        <v>5380278</v>
      </c>
      <c r="E5" s="180">
        <v>5395632</v>
      </c>
      <c r="F5" s="180">
        <v>5411524</v>
      </c>
      <c r="G5" s="180">
        <v>5427982</v>
      </c>
      <c r="H5" s="180">
        <v>5444919</v>
      </c>
      <c r="I5" s="180">
        <v>5462255</v>
      </c>
      <c r="J5" s="180">
        <v>5479651</v>
      </c>
      <c r="K5" s="180">
        <v>5497051</v>
      </c>
      <c r="L5" s="180">
        <v>5514402</v>
      </c>
      <c r="M5" s="180">
        <v>5531581</v>
      </c>
      <c r="N5" s="180">
        <v>5548442</v>
      </c>
      <c r="O5" s="180">
        <v>5564854</v>
      </c>
      <c r="P5" s="180">
        <v>5580706</v>
      </c>
      <c r="Q5" s="180">
        <v>5595826</v>
      </c>
      <c r="R5" s="180">
        <v>5610151</v>
      </c>
      <c r="S5" s="180">
        <v>5623630</v>
      </c>
      <c r="T5" s="180">
        <v>5636210</v>
      </c>
      <c r="U5" s="180">
        <v>5647883</v>
      </c>
      <c r="V5" s="180">
        <v>5658708</v>
      </c>
      <c r="W5" s="180">
        <v>5668657</v>
      </c>
      <c r="X5" s="180">
        <v>5677815</v>
      </c>
      <c r="Y5" s="180">
        <v>5686286</v>
      </c>
      <c r="Z5" s="180">
        <v>5694142</v>
      </c>
      <c r="AA5" s="181">
        <v>5701476</v>
      </c>
    </row>
    <row r="6" spans="1:33" s="182" customFormat="1">
      <c r="A6" s="183" t="s">
        <v>133</v>
      </c>
      <c r="B6" s="184">
        <v>5347600</v>
      </c>
      <c r="C6" s="185">
        <v>5368984</v>
      </c>
      <c r="D6" s="185">
        <v>5393219</v>
      </c>
      <c r="E6" s="185">
        <v>5417561</v>
      </c>
      <c r="F6" s="185">
        <v>5442456</v>
      </c>
      <c r="G6" s="185">
        <v>5468230</v>
      </c>
      <c r="H6" s="185">
        <v>5494700</v>
      </c>
      <c r="I6" s="185">
        <v>5521755</v>
      </c>
      <c r="J6" s="185">
        <v>5549138</v>
      </c>
      <c r="K6" s="185">
        <v>5576765</v>
      </c>
      <c r="L6" s="185">
        <v>5604534</v>
      </c>
      <c r="M6" s="185">
        <v>5632401</v>
      </c>
      <c r="N6" s="185">
        <v>5660176</v>
      </c>
      <c r="O6" s="185">
        <v>5687674</v>
      </c>
      <c r="P6" s="185">
        <v>5714825</v>
      </c>
      <c r="Q6" s="185">
        <v>5741416</v>
      </c>
      <c r="R6" s="185">
        <v>5767361</v>
      </c>
      <c r="S6" s="185">
        <v>5792588</v>
      </c>
      <c r="T6" s="185">
        <v>5817016</v>
      </c>
      <c r="U6" s="185">
        <v>5840665</v>
      </c>
      <c r="V6" s="185">
        <v>5863524</v>
      </c>
      <c r="W6" s="185">
        <v>5885578</v>
      </c>
      <c r="X6" s="185">
        <v>5906928</v>
      </c>
      <c r="Y6" s="185">
        <v>5927650</v>
      </c>
      <c r="Z6" s="185">
        <v>5947818</v>
      </c>
      <c r="AA6" s="186">
        <v>5967542</v>
      </c>
      <c r="AB6" s="180"/>
    </row>
    <row r="7" spans="1:33" s="182" customFormat="1">
      <c r="A7" s="178" t="s">
        <v>134</v>
      </c>
      <c r="B7" s="179">
        <v>2418336</v>
      </c>
      <c r="C7" s="180">
        <v>2433955</v>
      </c>
      <c r="D7" s="180">
        <v>2448597</v>
      </c>
      <c r="E7" s="180">
        <v>2463334</v>
      </c>
      <c r="F7" s="180">
        <v>2476536</v>
      </c>
      <c r="G7" s="180">
        <v>2489260</v>
      </c>
      <c r="H7" s="180">
        <v>2501342</v>
      </c>
      <c r="I7" s="180">
        <v>2513108</v>
      </c>
      <c r="J7" s="180">
        <v>2524781</v>
      </c>
      <c r="K7" s="180">
        <v>2535465</v>
      </c>
      <c r="L7" s="180">
        <v>2546059</v>
      </c>
      <c r="M7" s="180">
        <v>2555953</v>
      </c>
      <c r="N7" s="180">
        <v>2565311</v>
      </c>
      <c r="O7" s="180">
        <v>2574936</v>
      </c>
      <c r="P7" s="180">
        <v>2584122</v>
      </c>
      <c r="Q7" s="180">
        <v>2592942</v>
      </c>
      <c r="R7" s="180">
        <v>2600840</v>
      </c>
      <c r="S7" s="180">
        <v>2608887</v>
      </c>
      <c r="T7" s="180">
        <v>2616279</v>
      </c>
      <c r="U7" s="180">
        <v>2623108</v>
      </c>
      <c r="V7" s="180">
        <v>2629500</v>
      </c>
      <c r="W7" s="180">
        <v>2635026</v>
      </c>
      <c r="X7" s="180">
        <v>2640553</v>
      </c>
      <c r="Y7" s="180">
        <v>2645199</v>
      </c>
      <c r="Z7" s="180">
        <v>2649628</v>
      </c>
      <c r="AA7" s="181">
        <v>2653676</v>
      </c>
      <c r="AB7" s="180"/>
    </row>
    <row r="8" spans="1:33" s="182" customFormat="1">
      <c r="A8" s="187" t="s">
        <v>135</v>
      </c>
      <c r="B8" s="188">
        <v>2418336</v>
      </c>
      <c r="C8" s="189">
        <v>2433955</v>
      </c>
      <c r="D8" s="189">
        <v>2451834</v>
      </c>
      <c r="E8" s="189">
        <v>2469954</v>
      </c>
      <c r="F8" s="189">
        <v>2486766</v>
      </c>
      <c r="G8" s="189">
        <v>2503212</v>
      </c>
      <c r="H8" s="189">
        <v>2519144</v>
      </c>
      <c r="I8" s="189">
        <v>2534917</v>
      </c>
      <c r="J8" s="189">
        <v>2550699</v>
      </c>
      <c r="K8" s="189">
        <v>2565590</v>
      </c>
      <c r="L8" s="189">
        <v>2580490</v>
      </c>
      <c r="M8" s="189">
        <v>2594795</v>
      </c>
      <c r="N8" s="189">
        <v>2608646</v>
      </c>
      <c r="O8" s="189">
        <v>2622860</v>
      </c>
      <c r="P8" s="189">
        <v>2636712</v>
      </c>
      <c r="Q8" s="189">
        <v>2650280</v>
      </c>
      <c r="R8" s="189">
        <v>2663015</v>
      </c>
      <c r="S8" s="189">
        <v>2675988</v>
      </c>
      <c r="T8" s="189">
        <v>2688396</v>
      </c>
      <c r="U8" s="189">
        <v>2700343</v>
      </c>
      <c r="V8" s="189">
        <v>2711938</v>
      </c>
      <c r="W8" s="189">
        <v>2722767</v>
      </c>
      <c r="X8" s="189">
        <v>2733716</v>
      </c>
      <c r="Y8" s="189">
        <v>2743895</v>
      </c>
      <c r="Z8" s="189">
        <v>2753957</v>
      </c>
      <c r="AA8" s="190">
        <v>2763773</v>
      </c>
    </row>
    <row r="9" spans="1:33" s="182" customFormat="1">
      <c r="A9" s="191" t="s">
        <v>136</v>
      </c>
      <c r="B9" s="192">
        <v>2418336</v>
      </c>
      <c r="C9" s="193">
        <v>2433955</v>
      </c>
      <c r="D9" s="193">
        <v>2455073</v>
      </c>
      <c r="E9" s="193">
        <v>2476647</v>
      </c>
      <c r="F9" s="193">
        <v>2497009</v>
      </c>
      <c r="G9" s="193">
        <v>2517182</v>
      </c>
      <c r="H9" s="193">
        <v>2536978</v>
      </c>
      <c r="I9" s="193">
        <v>2556722</v>
      </c>
      <c r="J9" s="193">
        <v>2576607</v>
      </c>
      <c r="K9" s="193">
        <v>2595701</v>
      </c>
      <c r="L9" s="193">
        <v>2614886</v>
      </c>
      <c r="M9" s="193">
        <v>2633591</v>
      </c>
      <c r="N9" s="193">
        <v>2651933</v>
      </c>
      <c r="O9" s="193">
        <v>2670708</v>
      </c>
      <c r="P9" s="193">
        <v>2689227</v>
      </c>
      <c r="Q9" s="193">
        <v>2707543</v>
      </c>
      <c r="R9" s="193">
        <v>2725109</v>
      </c>
      <c r="S9" s="193">
        <v>2742999</v>
      </c>
      <c r="T9" s="193">
        <v>2760408</v>
      </c>
      <c r="U9" s="193">
        <v>2777463</v>
      </c>
      <c r="V9" s="193">
        <v>2794249</v>
      </c>
      <c r="W9" s="193">
        <v>2810361</v>
      </c>
      <c r="X9" s="193">
        <v>2826711</v>
      </c>
      <c r="Y9" s="193">
        <v>2842399</v>
      </c>
      <c r="Z9" s="193">
        <v>2858089</v>
      </c>
      <c r="AA9" s="194">
        <v>2873651</v>
      </c>
      <c r="AB9" s="180"/>
    </row>
    <row r="10" spans="1:33"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</row>
    <row r="11" spans="1:33">
      <c r="A11" s="221" t="s">
        <v>67</v>
      </c>
      <c r="B11" s="22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</row>
    <row r="12" spans="1:33">
      <c r="A12" s="195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</row>
    <row r="13" spans="1:33">
      <c r="A13" s="195"/>
    </row>
  </sheetData>
  <mergeCells count="2">
    <mergeCell ref="A11:B11"/>
    <mergeCell ref="A1:K1"/>
  </mergeCells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sqref="A1:O1"/>
    </sheetView>
  </sheetViews>
  <sheetFormatPr defaultColWidth="9" defaultRowHeight="12.75"/>
  <cols>
    <col min="1" max="1" width="19.140625" style="116" bestFit="1" customWidth="1"/>
    <col min="2" max="2" width="10.42578125" style="116" customWidth="1"/>
    <col min="3" max="3" width="11.140625" style="116" customWidth="1"/>
    <col min="4" max="4" width="9.7109375" style="116" customWidth="1"/>
    <col min="5" max="6" width="9" style="116"/>
    <col min="7" max="7" width="14" style="116" customWidth="1"/>
    <col min="8" max="16384" width="9" style="116"/>
  </cols>
  <sheetData>
    <row r="1" spans="1:15" s="213" customFormat="1" ht="15.75">
      <c r="A1" s="243" t="s">
        <v>141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5" ht="15.75">
      <c r="A2" s="196"/>
      <c r="B2" s="197"/>
      <c r="C2" s="197"/>
      <c r="D2" s="197"/>
      <c r="E2" s="170"/>
      <c r="F2" s="170"/>
      <c r="G2" s="198"/>
    </row>
    <row r="3" spans="1:15">
      <c r="A3" s="234" t="s">
        <v>82</v>
      </c>
      <c r="B3" s="234"/>
      <c r="C3" s="234"/>
      <c r="D3" s="234"/>
      <c r="E3" s="234"/>
      <c r="F3" s="234"/>
    </row>
    <row r="4" spans="1:15">
      <c r="A4" s="241" t="s">
        <v>52</v>
      </c>
      <c r="B4" s="231" t="s">
        <v>71</v>
      </c>
      <c r="C4" s="233"/>
      <c r="D4" s="232"/>
    </row>
    <row r="5" spans="1:15" ht="38.25">
      <c r="A5" s="242"/>
      <c r="B5" s="199" t="s">
        <v>45</v>
      </c>
      <c r="C5" s="200" t="s">
        <v>46</v>
      </c>
      <c r="D5" s="201" t="s">
        <v>44</v>
      </c>
    </row>
    <row r="6" spans="1:15">
      <c r="A6" s="202" t="s">
        <v>85</v>
      </c>
      <c r="B6" s="203">
        <v>-0.05</v>
      </c>
      <c r="C6" s="203">
        <v>-0.05</v>
      </c>
      <c r="D6" s="203">
        <v>-0.04</v>
      </c>
    </row>
    <row r="7" spans="1:15">
      <c r="A7" s="204" t="s">
        <v>113</v>
      </c>
      <c r="B7" s="205">
        <v>-0.05</v>
      </c>
      <c r="C7" s="205">
        <v>-0.01</v>
      </c>
      <c r="D7" s="205">
        <v>0.03</v>
      </c>
    </row>
    <row r="8" spans="1:15">
      <c r="A8" s="204" t="s">
        <v>88</v>
      </c>
      <c r="B8" s="205">
        <v>-0.02</v>
      </c>
      <c r="C8" s="205">
        <v>0</v>
      </c>
      <c r="D8" s="205">
        <v>0.03</v>
      </c>
    </row>
    <row r="9" spans="1:15">
      <c r="A9" s="204" t="s">
        <v>112</v>
      </c>
      <c r="B9" s="205">
        <v>-0.01</v>
      </c>
      <c r="C9" s="205">
        <v>0</v>
      </c>
      <c r="D9" s="205">
        <v>0</v>
      </c>
    </row>
    <row r="10" spans="1:15">
      <c r="A10" s="204" t="s">
        <v>91</v>
      </c>
      <c r="B10" s="205">
        <v>0</v>
      </c>
      <c r="C10" s="205">
        <v>0.02</v>
      </c>
      <c r="D10" s="205">
        <v>0.04</v>
      </c>
    </row>
    <row r="11" spans="1:15">
      <c r="A11" s="204" t="s">
        <v>114</v>
      </c>
      <c r="B11" s="205">
        <v>-0.01</v>
      </c>
      <c r="C11" s="205">
        <v>0.02</v>
      </c>
      <c r="D11" s="205">
        <v>0.05</v>
      </c>
    </row>
    <row r="12" spans="1:15">
      <c r="A12" s="204" t="s">
        <v>93</v>
      </c>
      <c r="B12" s="205">
        <v>0.02</v>
      </c>
      <c r="C12" s="205">
        <v>0.03</v>
      </c>
      <c r="D12" s="205">
        <v>0.06</v>
      </c>
    </row>
    <row r="13" spans="1:15">
      <c r="A13" s="204" t="s">
        <v>89</v>
      </c>
      <c r="B13" s="205">
        <v>0.02</v>
      </c>
      <c r="C13" s="205">
        <v>0.03</v>
      </c>
      <c r="D13" s="205">
        <v>0.04</v>
      </c>
    </row>
    <row r="14" spans="1:15">
      <c r="A14" s="204" t="s">
        <v>95</v>
      </c>
      <c r="B14" s="205">
        <v>0.03</v>
      </c>
      <c r="C14" s="205">
        <v>0.05</v>
      </c>
      <c r="D14" s="205">
        <v>0.08</v>
      </c>
    </row>
    <row r="15" spans="1:15">
      <c r="A15" s="204" t="s">
        <v>96</v>
      </c>
      <c r="B15" s="205">
        <v>0.05</v>
      </c>
      <c r="C15" s="205">
        <v>0.08</v>
      </c>
      <c r="D15" s="205">
        <v>0.13</v>
      </c>
    </row>
    <row r="16" spans="1:15">
      <c r="A16" s="204" t="s">
        <v>98</v>
      </c>
      <c r="B16" s="205">
        <v>0.06</v>
      </c>
      <c r="C16" s="205">
        <v>0.09</v>
      </c>
      <c r="D16" s="205">
        <v>0.11</v>
      </c>
    </row>
    <row r="17" spans="1:4">
      <c r="A17" s="204" t="s">
        <v>87</v>
      </c>
      <c r="B17" s="205">
        <v>7.0000000000000007E-2</v>
      </c>
      <c r="C17" s="205">
        <v>0.09</v>
      </c>
      <c r="D17" s="205">
        <v>0.1</v>
      </c>
    </row>
    <row r="18" spans="1:4">
      <c r="A18" s="204" t="s">
        <v>102</v>
      </c>
      <c r="B18" s="205">
        <v>0.06</v>
      </c>
      <c r="C18" s="205">
        <v>0.1</v>
      </c>
      <c r="D18" s="205">
        <v>0.14000000000000001</v>
      </c>
    </row>
    <row r="19" spans="1:4">
      <c r="A19" s="204" t="s">
        <v>103</v>
      </c>
      <c r="B19" s="205">
        <v>0.06</v>
      </c>
      <c r="C19" s="205">
        <v>0.1</v>
      </c>
      <c r="D19" s="205">
        <v>0.14000000000000001</v>
      </c>
    </row>
    <row r="20" spans="1:4">
      <c r="A20" s="204" t="s">
        <v>104</v>
      </c>
      <c r="B20" s="205">
        <v>0.06</v>
      </c>
      <c r="C20" s="205">
        <v>0.1</v>
      </c>
      <c r="D20" s="205">
        <v>0.13</v>
      </c>
    </row>
    <row r="21" spans="1:4">
      <c r="A21" s="204" t="s">
        <v>100</v>
      </c>
      <c r="B21" s="205">
        <v>7.0000000000000007E-2</v>
      </c>
      <c r="C21" s="205">
        <v>0.1</v>
      </c>
      <c r="D21" s="205">
        <v>0.13</v>
      </c>
    </row>
    <row r="22" spans="1:4">
      <c r="A22" s="204" t="s">
        <v>105</v>
      </c>
      <c r="B22" s="205">
        <v>0.1</v>
      </c>
      <c r="C22" s="205">
        <v>0.12</v>
      </c>
      <c r="D22" s="205">
        <v>0.15</v>
      </c>
    </row>
    <row r="23" spans="1:4">
      <c r="A23" s="204" t="s">
        <v>97</v>
      </c>
      <c r="B23" s="205">
        <v>0.11</v>
      </c>
      <c r="C23" s="205">
        <v>0.13</v>
      </c>
      <c r="D23" s="205">
        <v>0.17</v>
      </c>
    </row>
    <row r="24" spans="1:4">
      <c r="A24" s="204" t="s">
        <v>101</v>
      </c>
      <c r="B24" s="205">
        <v>0.11</v>
      </c>
      <c r="C24" s="205">
        <v>0.13</v>
      </c>
      <c r="D24" s="205">
        <v>0.15</v>
      </c>
    </row>
    <row r="25" spans="1:4">
      <c r="A25" s="204" t="s">
        <v>86</v>
      </c>
      <c r="B25" s="205">
        <v>0.12</v>
      </c>
      <c r="C25" s="205">
        <v>0.13</v>
      </c>
      <c r="D25" s="205">
        <v>0.13</v>
      </c>
    </row>
    <row r="26" spans="1:4">
      <c r="A26" s="204" t="s">
        <v>106</v>
      </c>
      <c r="B26" s="205">
        <v>0.08</v>
      </c>
      <c r="C26" s="205">
        <v>0.14000000000000001</v>
      </c>
      <c r="D26" s="205">
        <v>0.19</v>
      </c>
    </row>
    <row r="27" spans="1:4">
      <c r="A27" s="204" t="s">
        <v>107</v>
      </c>
      <c r="B27" s="205">
        <v>0.12</v>
      </c>
      <c r="C27" s="205">
        <v>0.15</v>
      </c>
      <c r="D27" s="205">
        <v>0.18</v>
      </c>
    </row>
    <row r="28" spans="1:4">
      <c r="A28" s="204" t="s">
        <v>109</v>
      </c>
      <c r="B28" s="205">
        <v>0.1</v>
      </c>
      <c r="C28" s="205">
        <v>0.16</v>
      </c>
      <c r="D28" s="205">
        <v>0.23</v>
      </c>
    </row>
    <row r="29" spans="1:4">
      <c r="A29" s="204" t="s">
        <v>108</v>
      </c>
      <c r="B29" s="205">
        <v>0.13</v>
      </c>
      <c r="C29" s="205">
        <v>0.17</v>
      </c>
      <c r="D29" s="205">
        <v>0.21</v>
      </c>
    </row>
    <row r="30" spans="1:4">
      <c r="A30" s="204" t="s">
        <v>115</v>
      </c>
      <c r="B30" s="205">
        <v>0.13</v>
      </c>
      <c r="C30" s="205">
        <v>0.18</v>
      </c>
      <c r="D30" s="205">
        <v>0.23</v>
      </c>
    </row>
    <row r="31" spans="1:4">
      <c r="A31" s="204" t="s">
        <v>92</v>
      </c>
      <c r="B31" s="205">
        <v>0.17</v>
      </c>
      <c r="C31" s="205">
        <v>0.2</v>
      </c>
      <c r="D31" s="205">
        <v>0.23</v>
      </c>
    </row>
    <row r="32" spans="1:4">
      <c r="A32" s="204" t="s">
        <v>94</v>
      </c>
      <c r="B32" s="205">
        <v>0.14000000000000001</v>
      </c>
      <c r="C32" s="205">
        <v>0.2</v>
      </c>
      <c r="D32" s="205">
        <v>0.25</v>
      </c>
    </row>
    <row r="33" spans="1:7">
      <c r="A33" s="204" t="s">
        <v>110</v>
      </c>
      <c r="B33" s="205">
        <v>0.15</v>
      </c>
      <c r="C33" s="205">
        <v>0.24</v>
      </c>
      <c r="D33" s="205">
        <v>0.33</v>
      </c>
    </row>
    <row r="34" spans="1:7">
      <c r="A34" s="204" t="s">
        <v>99</v>
      </c>
      <c r="B34" s="205">
        <v>0.21</v>
      </c>
      <c r="C34" s="205">
        <v>0.25</v>
      </c>
      <c r="D34" s="205">
        <v>0.28999999999999998</v>
      </c>
    </row>
    <row r="35" spans="1:7">
      <c r="A35" s="204" t="s">
        <v>111</v>
      </c>
      <c r="B35" s="205">
        <v>0.2</v>
      </c>
      <c r="C35" s="205">
        <v>0.25</v>
      </c>
      <c r="D35" s="205">
        <v>0.3</v>
      </c>
    </row>
    <row r="36" spans="1:7">
      <c r="A36" s="204" t="s">
        <v>116</v>
      </c>
      <c r="B36" s="205">
        <v>0.21</v>
      </c>
      <c r="C36" s="205">
        <v>0.3</v>
      </c>
      <c r="D36" s="205">
        <v>0.4</v>
      </c>
    </row>
    <row r="37" spans="1:7">
      <c r="A37" s="206" t="s">
        <v>90</v>
      </c>
      <c r="B37" s="207">
        <v>0.27</v>
      </c>
      <c r="C37" s="207">
        <v>0.31</v>
      </c>
      <c r="D37" s="207">
        <v>0.34</v>
      </c>
    </row>
    <row r="38" spans="1:7">
      <c r="A38" s="170"/>
      <c r="B38" s="170"/>
      <c r="C38" s="170"/>
      <c r="D38" s="170"/>
      <c r="E38" s="170"/>
      <c r="F38" s="170"/>
      <c r="G38" s="170"/>
    </row>
    <row r="39" spans="1:7">
      <c r="A39" s="221" t="s">
        <v>67</v>
      </c>
      <c r="B39" s="222"/>
    </row>
  </sheetData>
  <sortState ref="A6:D37">
    <sortCondition ref="C6:C37"/>
  </sortState>
  <mergeCells count="5">
    <mergeCell ref="A39:B39"/>
    <mergeCell ref="A4:A5"/>
    <mergeCell ref="B4:D4"/>
    <mergeCell ref="A1:O1"/>
    <mergeCell ref="A3:F3"/>
  </mergeCells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27"/>
  <sheetViews>
    <sheetView workbookViewId="0">
      <selection sqref="A1:J1"/>
    </sheetView>
  </sheetViews>
  <sheetFormatPr defaultRowHeight="12.75"/>
  <cols>
    <col min="1" max="16384" width="9.140625" style="2"/>
  </cols>
  <sheetData>
    <row r="1" spans="1:11" ht="15.75">
      <c r="A1" s="220" t="s">
        <v>125</v>
      </c>
      <c r="B1" s="220"/>
      <c r="C1" s="220"/>
      <c r="D1" s="220"/>
      <c r="E1" s="220"/>
      <c r="F1" s="220"/>
      <c r="G1" s="220"/>
      <c r="H1" s="220"/>
      <c r="I1" s="220"/>
      <c r="J1" s="220"/>
      <c r="K1" s="217"/>
    </row>
    <row r="27" spans="1:2">
      <c r="A27" s="228" t="s">
        <v>67</v>
      </c>
      <c r="B27" s="228"/>
    </row>
  </sheetData>
  <mergeCells count="2">
    <mergeCell ref="A27:B27"/>
    <mergeCell ref="A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H1"/>
    </sheetView>
  </sheetViews>
  <sheetFormatPr defaultRowHeight="12.75"/>
  <cols>
    <col min="1" max="1" width="10.5703125" style="2" customWidth="1"/>
    <col min="2" max="2" width="13.7109375" style="2" customWidth="1"/>
    <col min="3" max="16384" width="9.140625" style="2"/>
  </cols>
  <sheetData>
    <row r="1" spans="1:8" s="213" customFormat="1" ht="15.75">
      <c r="A1" s="220" t="s">
        <v>128</v>
      </c>
      <c r="B1" s="220"/>
      <c r="C1" s="220"/>
      <c r="D1" s="220"/>
      <c r="E1" s="220"/>
      <c r="F1" s="220"/>
      <c r="G1" s="220"/>
      <c r="H1" s="220"/>
    </row>
    <row r="3" spans="1:8" ht="25.5">
      <c r="A3" s="6" t="s">
        <v>54</v>
      </c>
      <c r="B3" s="7" t="s">
        <v>55</v>
      </c>
    </row>
    <row r="4" spans="1:8">
      <c r="A4" s="8">
        <v>2014</v>
      </c>
      <c r="B4" s="9">
        <v>2418336.0000070003</v>
      </c>
    </row>
    <row r="5" spans="1:8">
      <c r="A5" s="10">
        <v>2015</v>
      </c>
      <c r="B5" s="11">
        <v>2433955.0000049998</v>
      </c>
    </row>
    <row r="6" spans="1:8">
      <c r="A6" s="10">
        <v>2016</v>
      </c>
      <c r="B6" s="11">
        <v>2451833.6534720007</v>
      </c>
    </row>
    <row r="7" spans="1:8" s="12" customFormat="1">
      <c r="A7" s="10">
        <v>2017</v>
      </c>
      <c r="B7" s="11">
        <v>2469954.3126860005</v>
      </c>
    </row>
    <row r="8" spans="1:8">
      <c r="A8" s="10">
        <v>2018</v>
      </c>
      <c r="B8" s="11">
        <v>2486766.4136409997</v>
      </c>
    </row>
    <row r="9" spans="1:8">
      <c r="A9" s="10">
        <v>2019</v>
      </c>
      <c r="B9" s="11">
        <v>2503211.5715089999</v>
      </c>
    </row>
    <row r="10" spans="1:8">
      <c r="A10" s="10">
        <v>2020</v>
      </c>
      <c r="B10" s="11">
        <v>2519144.0658760001</v>
      </c>
    </row>
    <row r="11" spans="1:8">
      <c r="A11" s="10">
        <v>2021</v>
      </c>
      <c r="B11" s="11">
        <v>2534916.7759599998</v>
      </c>
    </row>
    <row r="12" spans="1:8">
      <c r="A12" s="10">
        <v>2022</v>
      </c>
      <c r="B12" s="11">
        <v>2550699.2790649999</v>
      </c>
    </row>
    <row r="13" spans="1:8">
      <c r="A13" s="10">
        <v>2023</v>
      </c>
      <c r="B13" s="11">
        <v>2565589.7962099998</v>
      </c>
    </row>
    <row r="14" spans="1:8">
      <c r="A14" s="10">
        <v>2024</v>
      </c>
      <c r="B14" s="11">
        <v>2580489.5560260001</v>
      </c>
    </row>
    <row r="15" spans="1:8">
      <c r="A15" s="10">
        <v>2025</v>
      </c>
      <c r="B15" s="11">
        <v>2594794.8184849997</v>
      </c>
    </row>
    <row r="16" spans="1:8">
      <c r="A16" s="10">
        <v>2026</v>
      </c>
      <c r="B16" s="11">
        <v>2608645.8060339997</v>
      </c>
    </row>
    <row r="17" spans="1:2">
      <c r="A17" s="10">
        <v>2027</v>
      </c>
      <c r="B17" s="11">
        <v>2622859.9559360002</v>
      </c>
    </row>
    <row r="18" spans="1:2">
      <c r="A18" s="10">
        <v>2028</v>
      </c>
      <c r="B18" s="11">
        <v>2636711.5138500002</v>
      </c>
    </row>
    <row r="19" spans="1:2">
      <c r="A19" s="10">
        <v>2029</v>
      </c>
      <c r="B19" s="11">
        <v>2650279.5248090001</v>
      </c>
    </row>
    <row r="20" spans="1:2">
      <c r="A20" s="10">
        <v>2030</v>
      </c>
      <c r="B20" s="11">
        <v>2663015.3350859997</v>
      </c>
    </row>
    <row r="21" spans="1:2">
      <c r="A21" s="10">
        <v>2031</v>
      </c>
      <c r="B21" s="11">
        <v>2675987.8526379997</v>
      </c>
    </row>
    <row r="22" spans="1:2">
      <c r="A22" s="10">
        <v>2032</v>
      </c>
      <c r="B22" s="11">
        <v>2688396.1123589999</v>
      </c>
    </row>
    <row r="23" spans="1:2">
      <c r="A23" s="10">
        <v>2033</v>
      </c>
      <c r="B23" s="11">
        <v>2700342.548587</v>
      </c>
    </row>
    <row r="24" spans="1:2">
      <c r="A24" s="10">
        <v>2034</v>
      </c>
      <c r="B24" s="11">
        <v>2711938.3554349998</v>
      </c>
    </row>
    <row r="25" spans="1:2">
      <c r="A25" s="10">
        <v>2035</v>
      </c>
      <c r="B25" s="11">
        <v>2722767.3712880001</v>
      </c>
    </row>
    <row r="26" spans="1:2">
      <c r="A26" s="10">
        <v>2036</v>
      </c>
      <c r="B26" s="11">
        <v>2733715.6146380003</v>
      </c>
    </row>
    <row r="27" spans="1:2">
      <c r="A27" s="10">
        <v>2037</v>
      </c>
      <c r="B27" s="11">
        <v>2743894.9146100003</v>
      </c>
    </row>
    <row r="28" spans="1:2">
      <c r="A28" s="10">
        <v>2038</v>
      </c>
      <c r="B28" s="11">
        <v>2753956.8954480002</v>
      </c>
    </row>
    <row r="29" spans="1:2">
      <c r="A29" s="13">
        <v>2039</v>
      </c>
      <c r="B29" s="14">
        <v>2763772.545585</v>
      </c>
    </row>
    <row r="31" spans="1:2">
      <c r="A31" s="219" t="s">
        <v>67</v>
      </c>
      <c r="B31" s="219"/>
    </row>
  </sheetData>
  <mergeCells count="2">
    <mergeCell ref="A31:B31"/>
    <mergeCell ref="A1:H1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sqref="A1:J1"/>
    </sheetView>
  </sheetViews>
  <sheetFormatPr defaultColWidth="9.140625" defaultRowHeight="12.75"/>
  <cols>
    <col min="1" max="1" width="30.42578125" style="15" customWidth="1"/>
    <col min="2" max="2" width="9.140625" style="15" customWidth="1"/>
    <col min="3" max="16384" width="9.140625" style="15"/>
  </cols>
  <sheetData>
    <row r="1" spans="1:27" s="214" customFormat="1" ht="15.75">
      <c r="A1" s="224" t="s">
        <v>143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27" s="212" customFormat="1" ht="15.75"/>
    <row r="3" spans="1:27">
      <c r="A3" s="223" t="s">
        <v>130</v>
      </c>
      <c r="B3" s="223"/>
      <c r="C3" s="223"/>
      <c r="D3" s="223"/>
    </row>
    <row r="4" spans="1:27">
      <c r="A4" s="16" t="s">
        <v>54</v>
      </c>
      <c r="B4" s="17">
        <v>2014</v>
      </c>
      <c r="C4" s="17">
        <v>2015</v>
      </c>
      <c r="D4" s="17">
        <v>2016</v>
      </c>
      <c r="E4" s="17">
        <v>2017</v>
      </c>
      <c r="F4" s="17">
        <v>2018</v>
      </c>
      <c r="G4" s="17">
        <v>2019</v>
      </c>
      <c r="H4" s="17">
        <v>2020</v>
      </c>
      <c r="I4" s="17">
        <v>2021</v>
      </c>
      <c r="J4" s="17">
        <v>2022</v>
      </c>
      <c r="K4" s="17">
        <v>2023</v>
      </c>
      <c r="L4" s="17">
        <v>2024</v>
      </c>
      <c r="M4" s="17">
        <v>2025</v>
      </c>
      <c r="N4" s="17">
        <v>2026</v>
      </c>
      <c r="O4" s="17">
        <v>2027</v>
      </c>
      <c r="P4" s="17">
        <v>2028</v>
      </c>
      <c r="Q4" s="17">
        <v>2029</v>
      </c>
      <c r="R4" s="17">
        <v>2030</v>
      </c>
      <c r="S4" s="17">
        <v>2031</v>
      </c>
      <c r="T4" s="17">
        <v>2032</v>
      </c>
      <c r="U4" s="17">
        <v>2033</v>
      </c>
      <c r="V4" s="17">
        <v>2034</v>
      </c>
      <c r="W4" s="17">
        <v>2035</v>
      </c>
      <c r="X4" s="17">
        <v>2036</v>
      </c>
      <c r="Y4" s="17">
        <v>2037</v>
      </c>
      <c r="Z4" s="18">
        <v>2038</v>
      </c>
      <c r="AA4" s="19">
        <v>2039</v>
      </c>
    </row>
    <row r="5" spans="1:27">
      <c r="A5" s="20" t="s">
        <v>55</v>
      </c>
      <c r="B5" s="21">
        <v>2418336</v>
      </c>
      <c r="C5" s="22">
        <v>2433955</v>
      </c>
      <c r="D5" s="22">
        <v>2451834</v>
      </c>
      <c r="E5" s="22">
        <v>2469954</v>
      </c>
      <c r="F5" s="22">
        <v>2486766</v>
      </c>
      <c r="G5" s="22">
        <v>2503212</v>
      </c>
      <c r="H5" s="22">
        <v>2519144</v>
      </c>
      <c r="I5" s="22">
        <v>2534917</v>
      </c>
      <c r="J5" s="22">
        <v>2550699</v>
      </c>
      <c r="K5" s="22">
        <v>2565590</v>
      </c>
      <c r="L5" s="22">
        <v>2580490</v>
      </c>
      <c r="M5" s="22">
        <v>2594795</v>
      </c>
      <c r="N5" s="22">
        <v>2608646</v>
      </c>
      <c r="O5" s="22">
        <v>2622860</v>
      </c>
      <c r="P5" s="22">
        <v>2636712</v>
      </c>
      <c r="Q5" s="22">
        <v>2650280</v>
      </c>
      <c r="R5" s="22">
        <v>2663015</v>
      </c>
      <c r="S5" s="22">
        <v>2675988</v>
      </c>
      <c r="T5" s="22">
        <v>2688396</v>
      </c>
      <c r="U5" s="22">
        <v>2700343</v>
      </c>
      <c r="V5" s="22">
        <v>2711938</v>
      </c>
      <c r="W5" s="22">
        <v>2722767</v>
      </c>
      <c r="X5" s="22">
        <v>2733716</v>
      </c>
      <c r="Y5" s="23">
        <v>2743895</v>
      </c>
      <c r="Z5" s="23">
        <v>2753957</v>
      </c>
      <c r="AA5" s="24">
        <v>2763773</v>
      </c>
    </row>
    <row r="6" spans="1:27">
      <c r="A6" s="25" t="s">
        <v>68</v>
      </c>
      <c r="B6" s="26">
        <v>0</v>
      </c>
      <c r="C6" s="27">
        <v>6.4999999999999997E-3</v>
      </c>
      <c r="D6" s="27">
        <v>1.3899999999999999E-2</v>
      </c>
      <c r="E6" s="27">
        <v>2.1299999999999999E-2</v>
      </c>
      <c r="F6" s="27">
        <v>2.8299999999999999E-2</v>
      </c>
      <c r="G6" s="27">
        <v>3.5099999999999999E-2</v>
      </c>
      <c r="H6" s="27">
        <v>4.1700000000000001E-2</v>
      </c>
      <c r="I6" s="27">
        <v>4.82E-2</v>
      </c>
      <c r="J6" s="27">
        <v>5.4699999999999999E-2</v>
      </c>
      <c r="K6" s="27">
        <v>6.0900000000000003E-2</v>
      </c>
      <c r="L6" s="27">
        <v>6.7100000000000007E-2</v>
      </c>
      <c r="M6" s="27">
        <v>7.2999999999999995E-2</v>
      </c>
      <c r="N6" s="27">
        <v>7.8700000000000006E-2</v>
      </c>
      <c r="O6" s="27">
        <v>8.4599999999999995E-2</v>
      </c>
      <c r="P6" s="27">
        <v>9.0300000000000005E-2</v>
      </c>
      <c r="Q6" s="27">
        <v>9.5899999999999999E-2</v>
      </c>
      <c r="R6" s="27">
        <v>0.1012</v>
      </c>
      <c r="S6" s="27">
        <v>0.1065</v>
      </c>
      <c r="T6" s="27">
        <v>0.11169999999999999</v>
      </c>
      <c r="U6" s="27">
        <v>0.1166</v>
      </c>
      <c r="V6" s="27">
        <v>0.12139999999999999</v>
      </c>
      <c r="W6" s="27">
        <v>0.12590000000000001</v>
      </c>
      <c r="X6" s="27">
        <v>0.13039999999999999</v>
      </c>
      <c r="Y6" s="27">
        <v>0.1346</v>
      </c>
      <c r="Z6" s="27">
        <v>0.13880000000000001</v>
      </c>
      <c r="AA6" s="28">
        <v>0.14280000000000001</v>
      </c>
    </row>
    <row r="8" spans="1:27">
      <c r="A8" s="223" t="s">
        <v>72</v>
      </c>
      <c r="B8" s="223"/>
      <c r="C8" s="223"/>
      <c r="D8" s="223"/>
    </row>
    <row r="9" spans="1:27">
      <c r="A9" s="16" t="s">
        <v>56</v>
      </c>
      <c r="B9" s="17">
        <v>2014</v>
      </c>
      <c r="C9" s="17">
        <v>2015</v>
      </c>
      <c r="D9" s="17">
        <v>2016</v>
      </c>
      <c r="E9" s="17">
        <v>2017</v>
      </c>
      <c r="F9" s="17">
        <v>2018</v>
      </c>
      <c r="G9" s="17">
        <v>2019</v>
      </c>
      <c r="H9" s="17">
        <v>2020</v>
      </c>
      <c r="I9" s="17">
        <v>2021</v>
      </c>
      <c r="J9" s="17">
        <v>2022</v>
      </c>
      <c r="K9" s="17">
        <v>2023</v>
      </c>
      <c r="L9" s="17">
        <v>2024</v>
      </c>
      <c r="M9" s="17">
        <v>2025</v>
      </c>
      <c r="N9" s="17">
        <v>2026</v>
      </c>
      <c r="O9" s="17">
        <v>2027</v>
      </c>
      <c r="P9" s="17">
        <v>2028</v>
      </c>
      <c r="Q9" s="17">
        <v>2029</v>
      </c>
      <c r="R9" s="17">
        <v>2030</v>
      </c>
      <c r="S9" s="17">
        <v>2031</v>
      </c>
      <c r="T9" s="17">
        <v>2032</v>
      </c>
      <c r="U9" s="17">
        <v>2033</v>
      </c>
      <c r="V9" s="17">
        <v>2034</v>
      </c>
      <c r="W9" s="17">
        <v>2035</v>
      </c>
      <c r="X9" s="17">
        <v>2036</v>
      </c>
      <c r="Y9" s="17">
        <v>2037</v>
      </c>
      <c r="Z9" s="18">
        <v>2038</v>
      </c>
      <c r="AA9" s="19">
        <v>2039</v>
      </c>
    </row>
    <row r="10" spans="1:27">
      <c r="A10" s="20" t="s">
        <v>57</v>
      </c>
      <c r="B10" s="21">
        <v>5347600</v>
      </c>
      <c r="C10" s="22">
        <v>5364732</v>
      </c>
      <c r="D10" s="22">
        <v>5380278</v>
      </c>
      <c r="E10" s="22">
        <v>5395632</v>
      </c>
      <c r="F10" s="22">
        <v>5411524</v>
      </c>
      <c r="G10" s="22">
        <v>5427982</v>
      </c>
      <c r="H10" s="22">
        <v>5444919</v>
      </c>
      <c r="I10" s="22">
        <v>5462255</v>
      </c>
      <c r="J10" s="22">
        <v>5479651</v>
      </c>
      <c r="K10" s="22">
        <v>5497051</v>
      </c>
      <c r="L10" s="22">
        <v>5514402</v>
      </c>
      <c r="M10" s="22">
        <v>5531581</v>
      </c>
      <c r="N10" s="22">
        <v>5548442</v>
      </c>
      <c r="O10" s="22">
        <v>5564854</v>
      </c>
      <c r="P10" s="22">
        <v>5580706</v>
      </c>
      <c r="Q10" s="22">
        <v>5595826</v>
      </c>
      <c r="R10" s="22">
        <v>5610151</v>
      </c>
      <c r="S10" s="22">
        <v>5623630</v>
      </c>
      <c r="T10" s="22">
        <v>5636210</v>
      </c>
      <c r="U10" s="22">
        <v>5647883</v>
      </c>
      <c r="V10" s="22">
        <v>5658708</v>
      </c>
      <c r="W10" s="22">
        <v>5668657</v>
      </c>
      <c r="X10" s="22">
        <v>5677815</v>
      </c>
      <c r="Y10" s="22">
        <v>5686286</v>
      </c>
      <c r="Z10" s="22">
        <v>5694142</v>
      </c>
      <c r="AA10" s="29">
        <v>5701476</v>
      </c>
    </row>
    <row r="11" spans="1:27">
      <c r="A11" s="25" t="s">
        <v>68</v>
      </c>
      <c r="B11" s="26">
        <v>0</v>
      </c>
      <c r="C11" s="27">
        <v>3.2000000000000002E-3</v>
      </c>
      <c r="D11" s="27">
        <v>6.1000000000000004E-3</v>
      </c>
      <c r="E11" s="27">
        <v>8.9999999999999993E-3</v>
      </c>
      <c r="F11" s="27">
        <v>1.2E-2</v>
      </c>
      <c r="G11" s="27">
        <v>1.4999999999999999E-2</v>
      </c>
      <c r="H11" s="27">
        <v>1.8200000000000001E-2</v>
      </c>
      <c r="I11" s="27">
        <v>2.1399999999999999E-2</v>
      </c>
      <c r="J11" s="27">
        <v>2.47E-2</v>
      </c>
      <c r="K11" s="27">
        <v>2.7900000000000001E-2</v>
      </c>
      <c r="L11" s="27">
        <v>3.1199999999999999E-2</v>
      </c>
      <c r="M11" s="27">
        <v>3.44E-2</v>
      </c>
      <c r="N11" s="27">
        <v>3.7600000000000001E-2</v>
      </c>
      <c r="O11" s="27">
        <v>4.0599999999999997E-2</v>
      </c>
      <c r="P11" s="27">
        <v>4.36E-2</v>
      </c>
      <c r="Q11" s="27">
        <v>4.6399999999999997E-2</v>
      </c>
      <c r="R11" s="27">
        <v>4.9099999999999998E-2</v>
      </c>
      <c r="S11" s="27">
        <v>5.16E-2</v>
      </c>
      <c r="T11" s="27">
        <v>5.3999999999999999E-2</v>
      </c>
      <c r="U11" s="27">
        <v>5.62E-2</v>
      </c>
      <c r="V11" s="27">
        <v>5.8200000000000002E-2</v>
      </c>
      <c r="W11" s="27">
        <v>0.06</v>
      </c>
      <c r="X11" s="27">
        <v>6.1800000000000001E-2</v>
      </c>
      <c r="Y11" s="27">
        <v>6.3299999999999995E-2</v>
      </c>
      <c r="Z11" s="27">
        <v>6.4799999999999996E-2</v>
      </c>
      <c r="AA11" s="28">
        <v>6.6199999999999995E-2</v>
      </c>
    </row>
    <row r="12" spans="1:27"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</row>
    <row r="13" spans="1:27">
      <c r="A13" s="221" t="s">
        <v>67</v>
      </c>
      <c r="B13" s="222"/>
    </row>
    <row r="14" spans="1:27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</sheetData>
  <mergeCells count="4">
    <mergeCell ref="A13:B13"/>
    <mergeCell ref="A8:D8"/>
    <mergeCell ref="A3:D3"/>
    <mergeCell ref="A1:J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sqref="A1:G1"/>
    </sheetView>
  </sheetViews>
  <sheetFormatPr defaultRowHeight="13.5" customHeight="1"/>
  <cols>
    <col min="1" max="1" width="16.28515625" style="40" customWidth="1"/>
    <col min="2" max="7" width="10.5703125" style="40" customWidth="1"/>
    <col min="8" max="16384" width="9.140625" style="40"/>
  </cols>
  <sheetData>
    <row r="1" spans="1:7" s="32" customFormat="1" ht="18" customHeight="1">
      <c r="A1" s="227" t="s">
        <v>137</v>
      </c>
      <c r="B1" s="227"/>
      <c r="C1" s="227"/>
      <c r="D1" s="227"/>
      <c r="E1" s="227"/>
      <c r="F1" s="227"/>
      <c r="G1" s="227"/>
    </row>
    <row r="3" spans="1:7" s="36" customFormat="1" ht="13.5" customHeight="1">
      <c r="A3" s="33" t="s">
        <v>3</v>
      </c>
      <c r="B3" s="34">
        <v>1961</v>
      </c>
      <c r="C3" s="34">
        <v>1971</v>
      </c>
      <c r="D3" s="34">
        <v>1981</v>
      </c>
      <c r="E3" s="34">
        <v>1991</v>
      </c>
      <c r="F3" s="34">
        <v>2001</v>
      </c>
      <c r="G3" s="35">
        <v>2011</v>
      </c>
    </row>
    <row r="4" spans="1:7" ht="13.5" customHeight="1">
      <c r="A4" s="37" t="s">
        <v>58</v>
      </c>
      <c r="B4" s="38">
        <v>0.14058390245487212</v>
      </c>
      <c r="C4" s="38">
        <v>0.18556872234677296</v>
      </c>
      <c r="D4" s="38">
        <v>0.21996868868761255</v>
      </c>
      <c r="E4" s="38">
        <v>0.28635033786292419</v>
      </c>
      <c r="F4" s="38">
        <v>0.32880890192067858</v>
      </c>
      <c r="G4" s="39">
        <v>0.34700000000000003</v>
      </c>
    </row>
    <row r="5" spans="1:7" ht="13.5" customHeight="1">
      <c r="A5" s="41" t="s">
        <v>59</v>
      </c>
      <c r="B5" s="38">
        <v>0.26450726422251764</v>
      </c>
      <c r="C5" s="38">
        <v>0.28491868616775201</v>
      </c>
      <c r="D5" s="38">
        <v>0.29490978400121842</v>
      </c>
      <c r="E5" s="38">
        <v>0.31910843790995275</v>
      </c>
      <c r="F5" s="38">
        <v>0.33080092288912832</v>
      </c>
      <c r="G5" s="39">
        <v>0.34</v>
      </c>
    </row>
    <row r="6" spans="1:7" ht="13.5" customHeight="1">
      <c r="A6" s="42" t="s">
        <v>77</v>
      </c>
      <c r="B6" s="43">
        <v>0.59490883332261024</v>
      </c>
      <c r="C6" s="43">
        <v>0.52950962599195761</v>
      </c>
      <c r="D6" s="43">
        <v>0.48512152731116909</v>
      </c>
      <c r="E6" s="43">
        <v>0.39454122422712312</v>
      </c>
      <c r="F6" s="43">
        <v>0.3403901751901931</v>
      </c>
      <c r="G6" s="44">
        <v>0.313</v>
      </c>
    </row>
    <row r="7" spans="1:7" ht="13.5" customHeight="1">
      <c r="A7" s="45"/>
      <c r="B7" s="46"/>
      <c r="C7" s="46"/>
      <c r="D7" s="46"/>
      <c r="E7" s="46"/>
      <c r="F7" s="46"/>
      <c r="G7" s="46"/>
    </row>
    <row r="8" spans="1:7" ht="10.5" customHeight="1">
      <c r="A8" s="47" t="s">
        <v>78</v>
      </c>
      <c r="B8" s="46"/>
      <c r="C8" s="46"/>
      <c r="D8" s="46"/>
      <c r="E8" s="46"/>
      <c r="F8" s="46"/>
      <c r="G8" s="46"/>
    </row>
    <row r="9" spans="1:7" ht="10.5" customHeight="1">
      <c r="A9" s="225" t="s">
        <v>79</v>
      </c>
      <c r="B9" s="225"/>
      <c r="C9" s="225"/>
      <c r="D9" s="225"/>
      <c r="E9" s="225"/>
      <c r="F9" s="225"/>
      <c r="G9" s="225"/>
    </row>
    <row r="10" spans="1:7" ht="13.5" customHeight="1">
      <c r="B10" s="48"/>
      <c r="C10" s="48"/>
      <c r="D10" s="48"/>
      <c r="E10" s="48"/>
      <c r="F10" s="48"/>
    </row>
    <row r="11" spans="1:7" ht="10.5" customHeight="1">
      <c r="A11" s="226" t="s">
        <v>67</v>
      </c>
      <c r="B11" s="226"/>
      <c r="C11" s="48"/>
      <c r="D11" s="48"/>
      <c r="E11" s="48"/>
      <c r="F11" s="48"/>
    </row>
  </sheetData>
  <mergeCells count="3">
    <mergeCell ref="A9:G9"/>
    <mergeCell ref="A11:B11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J1"/>
    </sheetView>
  </sheetViews>
  <sheetFormatPr defaultRowHeight="12.75"/>
  <cols>
    <col min="1" max="1" width="22.7109375" style="2" customWidth="1"/>
    <col min="2" max="16384" width="9.140625" style="2"/>
  </cols>
  <sheetData>
    <row r="1" spans="1:10" s="213" customFormat="1" ht="15.75">
      <c r="A1" s="220" t="s">
        <v>73</v>
      </c>
      <c r="B1" s="220"/>
      <c r="C1" s="220"/>
      <c r="D1" s="220"/>
      <c r="E1" s="220"/>
      <c r="F1" s="220"/>
      <c r="G1" s="220"/>
      <c r="H1" s="220"/>
      <c r="I1" s="220"/>
      <c r="J1" s="220"/>
    </row>
    <row r="3" spans="1:10">
      <c r="A3" s="49" t="s">
        <v>3</v>
      </c>
      <c r="B3" s="50">
        <v>2014</v>
      </c>
      <c r="C3" s="51">
        <v>2039</v>
      </c>
    </row>
    <row r="4" spans="1:10">
      <c r="A4" s="52" t="s">
        <v>4</v>
      </c>
      <c r="B4" s="53">
        <v>868884</v>
      </c>
      <c r="C4" s="54">
        <v>1141763</v>
      </c>
    </row>
    <row r="5" spans="1:10">
      <c r="A5" s="52" t="s">
        <v>5</v>
      </c>
      <c r="B5" s="55">
        <v>747340</v>
      </c>
      <c r="C5" s="56">
        <v>874001</v>
      </c>
    </row>
    <row r="6" spans="1:10">
      <c r="A6" s="52" t="s">
        <v>6</v>
      </c>
      <c r="B6" s="55">
        <v>156051</v>
      </c>
      <c r="C6" s="56">
        <v>190766</v>
      </c>
    </row>
    <row r="7" spans="1:10">
      <c r="A7" s="52" t="s">
        <v>7</v>
      </c>
      <c r="B7" s="55">
        <v>441424</v>
      </c>
      <c r="C7" s="56">
        <v>389058</v>
      </c>
    </row>
    <row r="8" spans="1:10">
      <c r="A8" s="57" t="s">
        <v>8</v>
      </c>
      <c r="B8" s="58">
        <v>204636</v>
      </c>
      <c r="C8" s="59">
        <v>168184</v>
      </c>
    </row>
    <row r="9" spans="1:10">
      <c r="B9" s="60"/>
      <c r="C9" s="60"/>
    </row>
    <row r="10" spans="1:10" s="12" customFormat="1">
      <c r="A10" s="221" t="s">
        <v>67</v>
      </c>
      <c r="B10" s="222"/>
      <c r="C10" s="61"/>
    </row>
    <row r="14" spans="1:10">
      <c r="B14" s="60"/>
      <c r="C14" s="60"/>
    </row>
  </sheetData>
  <mergeCells count="2">
    <mergeCell ref="A10:B10"/>
    <mergeCell ref="A1:J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sqref="A1:L1"/>
    </sheetView>
  </sheetViews>
  <sheetFormatPr defaultRowHeight="12.75"/>
  <cols>
    <col min="1" max="1" width="14.42578125" style="2" customWidth="1"/>
    <col min="2" max="16384" width="9.140625" style="2"/>
  </cols>
  <sheetData>
    <row r="1" spans="1:12" s="213" customFormat="1" ht="15.75" customHeight="1">
      <c r="A1" s="220" t="s">
        <v>74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3" spans="1:12" ht="38.25">
      <c r="A3" s="62" t="s">
        <v>129</v>
      </c>
      <c r="B3" s="63">
        <v>2014</v>
      </c>
      <c r="C3" s="64">
        <v>2039</v>
      </c>
    </row>
    <row r="4" spans="1:12">
      <c r="A4" s="65" t="s">
        <v>16</v>
      </c>
      <c r="B4" s="66">
        <v>17700</v>
      </c>
      <c r="C4" s="67">
        <v>23432</v>
      </c>
    </row>
    <row r="5" spans="1:12">
      <c r="A5" s="65" t="s">
        <v>17</v>
      </c>
      <c r="B5" s="68">
        <v>98484</v>
      </c>
      <c r="C5" s="69">
        <v>96759</v>
      </c>
    </row>
    <row r="6" spans="1:12">
      <c r="A6" s="65" t="s">
        <v>12</v>
      </c>
      <c r="B6" s="68">
        <v>165028</v>
      </c>
      <c r="C6" s="69">
        <v>161257</v>
      </c>
    </row>
    <row r="7" spans="1:12">
      <c r="A7" s="65" t="s">
        <v>13</v>
      </c>
      <c r="B7" s="68">
        <v>189078</v>
      </c>
      <c r="C7" s="69">
        <v>193498</v>
      </c>
    </row>
    <row r="8" spans="1:12">
      <c r="A8" s="65" t="s">
        <v>18</v>
      </c>
      <c r="B8" s="68">
        <v>183034</v>
      </c>
      <c r="C8" s="69">
        <v>200100</v>
      </c>
    </row>
    <row r="9" spans="1:12">
      <c r="A9" s="65" t="s">
        <v>19</v>
      </c>
      <c r="B9" s="68">
        <v>216212</v>
      </c>
      <c r="C9" s="69">
        <v>232140</v>
      </c>
    </row>
    <row r="10" spans="1:12">
      <c r="A10" s="65" t="s">
        <v>20</v>
      </c>
      <c r="B10" s="68">
        <v>244306</v>
      </c>
      <c r="C10" s="69">
        <v>251095</v>
      </c>
    </row>
    <row r="11" spans="1:12">
      <c r="A11" s="65" t="s">
        <v>21</v>
      </c>
      <c r="B11" s="68">
        <v>241656</v>
      </c>
      <c r="C11" s="69">
        <v>236710</v>
      </c>
    </row>
    <row r="12" spans="1:12">
      <c r="A12" s="65" t="s">
        <v>14</v>
      </c>
      <c r="B12" s="68">
        <v>215171</v>
      </c>
      <c r="C12" s="69">
        <v>218960</v>
      </c>
    </row>
    <row r="13" spans="1:12">
      <c r="A13" s="65" t="s">
        <v>15</v>
      </c>
      <c r="B13" s="68">
        <v>192969</v>
      </c>
      <c r="C13" s="69">
        <v>186407</v>
      </c>
    </row>
    <row r="14" spans="1:12">
      <c r="A14" s="65" t="s">
        <v>22</v>
      </c>
      <c r="B14" s="68">
        <v>192240</v>
      </c>
      <c r="C14" s="69">
        <v>198942</v>
      </c>
    </row>
    <row r="15" spans="1:12">
      <c r="A15" s="65" t="s">
        <v>23</v>
      </c>
      <c r="B15" s="68">
        <v>151274</v>
      </c>
      <c r="C15" s="69">
        <v>208365</v>
      </c>
    </row>
    <row r="16" spans="1:12">
      <c r="A16" s="65" t="s">
        <v>24</v>
      </c>
      <c r="B16" s="68">
        <v>131488</v>
      </c>
      <c r="C16" s="69">
        <v>200280</v>
      </c>
    </row>
    <row r="17" spans="1:6" s="12" customFormat="1">
      <c r="A17" s="65" t="s">
        <v>25</v>
      </c>
      <c r="B17" s="68">
        <v>98686</v>
      </c>
      <c r="C17" s="69">
        <v>164020</v>
      </c>
    </row>
    <row r="18" spans="1:6">
      <c r="A18" s="65" t="s">
        <v>26</v>
      </c>
      <c r="B18" s="68">
        <v>55531</v>
      </c>
      <c r="C18" s="69">
        <v>110714</v>
      </c>
    </row>
    <row r="19" spans="1:6">
      <c r="A19" s="70" t="s">
        <v>27</v>
      </c>
      <c r="B19" s="71">
        <v>25479</v>
      </c>
      <c r="C19" s="72">
        <v>81094</v>
      </c>
    </row>
    <row r="20" spans="1:6">
      <c r="F20" s="73"/>
    </row>
    <row r="21" spans="1:6">
      <c r="A21" s="228" t="s">
        <v>67</v>
      </c>
      <c r="B21" s="228"/>
    </row>
  </sheetData>
  <mergeCells count="2">
    <mergeCell ref="A21:B21"/>
    <mergeCell ref="A1:L1"/>
  </mergeCells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59"/>
  <sheetViews>
    <sheetView showGridLines="0" zoomScaleNormal="100" zoomScaleSheetLayoutView="80" workbookViewId="0">
      <selection sqref="A1:N1"/>
    </sheetView>
  </sheetViews>
  <sheetFormatPr defaultRowHeight="12.75"/>
  <cols>
    <col min="1" max="6" width="9.140625" style="4"/>
    <col min="7" max="8" width="0.5703125" style="4" customWidth="1"/>
    <col min="9" max="13" width="9.140625" style="4"/>
    <col min="14" max="14" width="10.42578125" style="4" customWidth="1"/>
    <col min="15" max="16384" width="9.140625" style="4"/>
  </cols>
  <sheetData>
    <row r="1" spans="1:15" ht="40.5" customHeight="1">
      <c r="A1" s="229" t="s">
        <v>75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3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3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"/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3"/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3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"/>
    </row>
    <row r="25" spans="1: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3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3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3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3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3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3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3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3"/>
    </row>
    <row r="46" spans="1: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3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3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3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3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3"/>
    </row>
    <row r="56" spans="1: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>
      <c r="A57" s="230" t="s">
        <v>67</v>
      </c>
      <c r="B57" s="23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</sheetData>
  <mergeCells count="2">
    <mergeCell ref="A1:N1"/>
    <mergeCell ref="A57:B57"/>
  </mergeCells>
  <pageMargins left="0.75" right="0.75" top="1" bottom="1" header="0.5" footer="0.5"/>
  <pageSetup paperSize="9" scale="7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sqref="A1:M1"/>
    </sheetView>
  </sheetViews>
  <sheetFormatPr defaultRowHeight="12.75"/>
  <cols>
    <col min="1" max="1" width="11.7109375" style="2" customWidth="1"/>
    <col min="2" max="3" width="9.140625" style="2"/>
    <col min="4" max="4" width="10.7109375" style="2" customWidth="1"/>
    <col min="5" max="5" width="9.140625" style="2"/>
    <col min="6" max="6" width="10.85546875" style="2" customWidth="1"/>
    <col min="7" max="7" width="9.140625" style="2"/>
    <col min="8" max="8" width="11.42578125" style="2" customWidth="1"/>
    <col min="9" max="9" width="9.140625" style="2"/>
    <col min="10" max="10" width="9.140625" style="75"/>
    <col min="11" max="11" width="10.42578125" style="2" bestFit="1" customWidth="1"/>
    <col min="12" max="12" width="12.28515625" style="2" customWidth="1"/>
    <col min="13" max="13" width="11.85546875" style="2" customWidth="1"/>
    <col min="14" max="14" width="12.28515625" style="2" customWidth="1"/>
    <col min="15" max="15" width="11.85546875" style="2" customWidth="1"/>
    <col min="16" max="16384" width="9.140625" style="2"/>
  </cols>
  <sheetData>
    <row r="1" spans="1:15" s="32" customFormat="1" ht="15.75">
      <c r="A1" s="220" t="s">
        <v>75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5">
      <c r="A2" s="74"/>
    </row>
    <row r="3" spans="1:15">
      <c r="A3" s="76"/>
      <c r="B3" s="231" t="s">
        <v>28</v>
      </c>
      <c r="C3" s="232"/>
      <c r="D3" s="231" t="s">
        <v>29</v>
      </c>
      <c r="E3" s="232"/>
      <c r="F3" s="231" t="s">
        <v>5</v>
      </c>
      <c r="G3" s="232"/>
      <c r="H3" s="231" t="s">
        <v>8</v>
      </c>
      <c r="I3" s="232"/>
      <c r="J3" s="77"/>
      <c r="K3" s="76"/>
      <c r="L3" s="231" t="s">
        <v>30</v>
      </c>
      <c r="M3" s="232"/>
      <c r="N3" s="233" t="s">
        <v>31</v>
      </c>
      <c r="O3" s="232"/>
    </row>
    <row r="4" spans="1:15">
      <c r="A4" s="78" t="s">
        <v>11</v>
      </c>
      <c r="B4" s="79">
        <v>2014</v>
      </c>
      <c r="C4" s="80">
        <v>2039</v>
      </c>
      <c r="D4" s="81">
        <v>2014</v>
      </c>
      <c r="E4" s="82">
        <v>2039</v>
      </c>
      <c r="F4" s="81">
        <v>2014</v>
      </c>
      <c r="G4" s="82">
        <v>2039</v>
      </c>
      <c r="H4" s="81">
        <v>2014</v>
      </c>
      <c r="I4" s="82">
        <v>2039</v>
      </c>
      <c r="J4" s="77"/>
      <c r="K4" s="78" t="s">
        <v>11</v>
      </c>
      <c r="L4" s="81">
        <v>2014</v>
      </c>
      <c r="M4" s="82">
        <v>2039</v>
      </c>
      <c r="N4" s="83">
        <v>2014</v>
      </c>
      <c r="O4" s="82">
        <v>2039</v>
      </c>
    </row>
    <row r="5" spans="1:15">
      <c r="A5" s="84" t="s">
        <v>16</v>
      </c>
      <c r="B5" s="66">
        <v>3547</v>
      </c>
      <c r="C5" s="67">
        <v>5920</v>
      </c>
      <c r="D5" s="85">
        <v>4120</v>
      </c>
      <c r="E5" s="86">
        <v>5501</v>
      </c>
      <c r="F5" s="87">
        <v>4015</v>
      </c>
      <c r="G5" s="87">
        <v>5783</v>
      </c>
      <c r="H5" s="87">
        <v>2202</v>
      </c>
      <c r="I5" s="88">
        <v>2377</v>
      </c>
      <c r="J5" s="89"/>
      <c r="K5" s="90" t="s">
        <v>16</v>
      </c>
      <c r="L5" s="91">
        <v>2796</v>
      </c>
      <c r="M5" s="69">
        <v>3133</v>
      </c>
      <c r="N5" s="92">
        <v>1020</v>
      </c>
      <c r="O5" s="93">
        <v>719</v>
      </c>
    </row>
    <row r="6" spans="1:15">
      <c r="A6" s="84" t="s">
        <v>17</v>
      </c>
      <c r="B6" s="68">
        <v>15044</v>
      </c>
      <c r="C6" s="69">
        <v>13918</v>
      </c>
      <c r="D6" s="91">
        <v>13090</v>
      </c>
      <c r="E6" s="94">
        <v>10485</v>
      </c>
      <c r="F6" s="89">
        <v>31256</v>
      </c>
      <c r="G6" s="89">
        <v>35904</v>
      </c>
      <c r="H6" s="89">
        <v>12810</v>
      </c>
      <c r="I6" s="95">
        <v>12463</v>
      </c>
      <c r="J6" s="89"/>
      <c r="K6" s="90" t="s">
        <v>17</v>
      </c>
      <c r="L6" s="91">
        <v>16112</v>
      </c>
      <c r="M6" s="69">
        <v>15798</v>
      </c>
      <c r="N6" s="92">
        <v>10171</v>
      </c>
      <c r="O6" s="93">
        <v>8191</v>
      </c>
    </row>
    <row r="7" spans="1:15">
      <c r="A7" s="84" t="s">
        <v>12</v>
      </c>
      <c r="B7" s="68">
        <v>31248</v>
      </c>
      <c r="C7" s="69">
        <v>31825</v>
      </c>
      <c r="D7" s="91">
        <v>22433</v>
      </c>
      <c r="E7" s="94">
        <v>20669</v>
      </c>
      <c r="F7" s="89">
        <v>50855</v>
      </c>
      <c r="G7" s="89">
        <v>54782</v>
      </c>
      <c r="H7" s="89">
        <v>5843</v>
      </c>
      <c r="I7" s="95">
        <v>7105</v>
      </c>
      <c r="J7" s="89"/>
      <c r="K7" s="90" t="s">
        <v>12</v>
      </c>
      <c r="L7" s="91">
        <v>24078</v>
      </c>
      <c r="M7" s="69">
        <v>23161</v>
      </c>
      <c r="N7" s="92">
        <v>30571</v>
      </c>
      <c r="O7" s="93">
        <v>23715</v>
      </c>
    </row>
    <row r="8" spans="1:15">
      <c r="A8" s="84" t="s">
        <v>13</v>
      </c>
      <c r="B8" s="68">
        <v>34846</v>
      </c>
      <c r="C8" s="69">
        <v>41082</v>
      </c>
      <c r="D8" s="91">
        <v>21857</v>
      </c>
      <c r="E8" s="94">
        <v>26184</v>
      </c>
      <c r="F8" s="89">
        <v>41310</v>
      </c>
      <c r="G8" s="89">
        <v>51627</v>
      </c>
      <c r="H8" s="89">
        <v>2929</v>
      </c>
      <c r="I8" s="95">
        <v>4127</v>
      </c>
      <c r="J8" s="89"/>
      <c r="K8" s="90" t="s">
        <v>13</v>
      </c>
      <c r="L8" s="91">
        <v>27853</v>
      </c>
      <c r="M8" s="69">
        <v>27629</v>
      </c>
      <c r="N8" s="92">
        <v>60283</v>
      </c>
      <c r="O8" s="93">
        <v>42849</v>
      </c>
    </row>
    <row r="9" spans="1:15">
      <c r="A9" s="84" t="s">
        <v>18</v>
      </c>
      <c r="B9" s="68">
        <v>33067</v>
      </c>
      <c r="C9" s="69">
        <v>48724</v>
      </c>
      <c r="D9" s="91">
        <v>18325</v>
      </c>
      <c r="E9" s="94">
        <v>27609</v>
      </c>
      <c r="F9" s="89">
        <v>25025</v>
      </c>
      <c r="G9" s="89">
        <v>30123</v>
      </c>
      <c r="H9" s="89">
        <v>2538</v>
      </c>
      <c r="I9" s="95">
        <v>1779</v>
      </c>
      <c r="J9" s="89"/>
      <c r="K9" s="90" t="s">
        <v>18</v>
      </c>
      <c r="L9" s="91">
        <v>26501</v>
      </c>
      <c r="M9" s="69">
        <v>32152</v>
      </c>
      <c r="N9" s="92">
        <v>77578</v>
      </c>
      <c r="O9" s="93">
        <v>59713</v>
      </c>
    </row>
    <row r="10" spans="1:15" s="74" customFormat="1">
      <c r="A10" s="84" t="s">
        <v>19</v>
      </c>
      <c r="B10" s="68">
        <v>36895</v>
      </c>
      <c r="C10" s="69">
        <v>53393</v>
      </c>
      <c r="D10" s="91">
        <v>20429</v>
      </c>
      <c r="E10" s="94">
        <v>27893</v>
      </c>
      <c r="F10" s="89">
        <v>28369</v>
      </c>
      <c r="G10" s="89">
        <v>30225</v>
      </c>
      <c r="H10" s="89">
        <v>8728</v>
      </c>
      <c r="I10" s="95">
        <v>3850</v>
      </c>
      <c r="J10" s="89"/>
      <c r="K10" s="90" t="s">
        <v>19</v>
      </c>
      <c r="L10" s="91">
        <v>26706</v>
      </c>
      <c r="M10" s="69">
        <v>38681</v>
      </c>
      <c r="N10" s="92">
        <v>95085</v>
      </c>
      <c r="O10" s="93">
        <v>78098</v>
      </c>
    </row>
    <row r="11" spans="1:15">
      <c r="A11" s="84" t="s">
        <v>20</v>
      </c>
      <c r="B11" s="68">
        <v>41091</v>
      </c>
      <c r="C11" s="69">
        <v>56630</v>
      </c>
      <c r="D11" s="91">
        <v>26532</v>
      </c>
      <c r="E11" s="94">
        <v>32270</v>
      </c>
      <c r="F11" s="89">
        <v>42763</v>
      </c>
      <c r="G11" s="89">
        <v>33859</v>
      </c>
      <c r="H11" s="89">
        <v>27206</v>
      </c>
      <c r="I11" s="95">
        <v>12880</v>
      </c>
      <c r="J11" s="89"/>
      <c r="K11" s="90" t="s">
        <v>20</v>
      </c>
      <c r="L11" s="91">
        <v>18699</v>
      </c>
      <c r="M11" s="69">
        <v>29325</v>
      </c>
      <c r="N11" s="92">
        <v>88015</v>
      </c>
      <c r="O11" s="93">
        <v>86131</v>
      </c>
    </row>
    <row r="12" spans="1:15">
      <c r="A12" s="84" t="s">
        <v>21</v>
      </c>
      <c r="B12" s="68">
        <v>40100</v>
      </c>
      <c r="C12" s="69">
        <v>52617</v>
      </c>
      <c r="D12" s="91">
        <v>33376</v>
      </c>
      <c r="E12" s="94">
        <v>38643</v>
      </c>
      <c r="F12" s="89">
        <v>66831</v>
      </c>
      <c r="G12" s="89">
        <v>47279</v>
      </c>
      <c r="H12" s="89">
        <v>45175</v>
      </c>
      <c r="I12" s="95">
        <v>30034</v>
      </c>
      <c r="J12" s="89"/>
      <c r="K12" s="90" t="s">
        <v>21</v>
      </c>
      <c r="L12" s="91">
        <v>8224</v>
      </c>
      <c r="M12" s="69">
        <v>13016</v>
      </c>
      <c r="N12" s="92">
        <v>47950</v>
      </c>
      <c r="O12" s="93">
        <v>55121</v>
      </c>
    </row>
    <row r="13" spans="1:15">
      <c r="A13" s="84" t="s">
        <v>14</v>
      </c>
      <c r="B13" s="68">
        <v>35613</v>
      </c>
      <c r="C13" s="69">
        <v>49566</v>
      </c>
      <c r="D13" s="91">
        <v>35799</v>
      </c>
      <c r="E13" s="94">
        <v>40096</v>
      </c>
      <c r="F13" s="89">
        <v>85216</v>
      </c>
      <c r="G13" s="89">
        <v>69130</v>
      </c>
      <c r="H13" s="89">
        <v>38586</v>
      </c>
      <c r="I13" s="95">
        <v>35716</v>
      </c>
      <c r="J13" s="89"/>
      <c r="K13" s="90" t="s">
        <v>14</v>
      </c>
      <c r="L13" s="91">
        <v>2580</v>
      </c>
      <c r="M13" s="69">
        <v>3945</v>
      </c>
      <c r="N13" s="92">
        <v>17377</v>
      </c>
      <c r="O13" s="93">
        <v>20507</v>
      </c>
    </row>
    <row r="14" spans="1:15">
      <c r="A14" s="84" t="s">
        <v>15</v>
      </c>
      <c r="B14" s="68">
        <v>31302</v>
      </c>
      <c r="C14" s="69">
        <v>42208</v>
      </c>
      <c r="D14" s="91">
        <v>36740</v>
      </c>
      <c r="E14" s="94">
        <v>31690</v>
      </c>
      <c r="F14" s="89">
        <v>94675</v>
      </c>
      <c r="G14" s="89">
        <v>86850</v>
      </c>
      <c r="H14" s="89">
        <v>23062</v>
      </c>
      <c r="I14" s="95">
        <v>18982</v>
      </c>
      <c r="J14" s="89"/>
      <c r="K14" s="96" t="s">
        <v>119</v>
      </c>
      <c r="L14" s="97">
        <v>2503</v>
      </c>
      <c r="M14" s="72">
        <v>3926</v>
      </c>
      <c r="N14" s="98">
        <v>13373</v>
      </c>
      <c r="O14" s="99">
        <v>14014</v>
      </c>
    </row>
    <row r="15" spans="1:15">
      <c r="A15" s="84" t="s">
        <v>22</v>
      </c>
      <c r="B15" s="68">
        <v>29455</v>
      </c>
      <c r="C15" s="69">
        <v>41577</v>
      </c>
      <c r="D15" s="91">
        <v>44730</v>
      </c>
      <c r="E15" s="94">
        <v>34884</v>
      </c>
      <c r="F15" s="89">
        <v>98425</v>
      </c>
      <c r="G15" s="89">
        <v>106145</v>
      </c>
      <c r="H15" s="89">
        <v>15471</v>
      </c>
      <c r="I15" s="95">
        <v>12298</v>
      </c>
      <c r="J15" s="89"/>
      <c r="K15" s="89"/>
    </row>
    <row r="16" spans="1:15">
      <c r="A16" s="84" t="s">
        <v>23</v>
      </c>
      <c r="B16" s="68">
        <v>22491</v>
      </c>
      <c r="C16" s="69">
        <v>37741</v>
      </c>
      <c r="D16" s="91">
        <v>44301</v>
      </c>
      <c r="E16" s="94">
        <v>42496</v>
      </c>
      <c r="F16" s="89">
        <v>73325</v>
      </c>
      <c r="G16" s="89">
        <v>115166</v>
      </c>
      <c r="H16" s="89">
        <v>9045</v>
      </c>
      <c r="I16" s="95">
        <v>10301</v>
      </c>
      <c r="J16" s="89"/>
      <c r="K16" s="89"/>
    </row>
    <row r="17" spans="1:11">
      <c r="A17" s="84" t="s">
        <v>24</v>
      </c>
      <c r="B17" s="68">
        <v>19875</v>
      </c>
      <c r="C17" s="69">
        <v>33583</v>
      </c>
      <c r="D17" s="91">
        <v>48949</v>
      </c>
      <c r="E17" s="94">
        <v>54418</v>
      </c>
      <c r="F17" s="89">
        <v>55397</v>
      </c>
      <c r="G17" s="89">
        <v>101733</v>
      </c>
      <c r="H17" s="89">
        <v>6004</v>
      </c>
      <c r="I17" s="95">
        <v>8618</v>
      </c>
      <c r="J17" s="89"/>
      <c r="K17" s="89"/>
    </row>
    <row r="18" spans="1:11">
      <c r="A18" s="84" t="s">
        <v>25</v>
      </c>
      <c r="B18" s="68">
        <v>15993</v>
      </c>
      <c r="C18" s="69">
        <v>32071</v>
      </c>
      <c r="D18" s="91">
        <v>45994</v>
      </c>
      <c r="E18" s="94">
        <v>60949</v>
      </c>
      <c r="F18" s="89">
        <v>32733</v>
      </c>
      <c r="G18" s="89">
        <v>65040</v>
      </c>
      <c r="H18" s="89">
        <v>3347</v>
      </c>
      <c r="I18" s="95">
        <v>5036</v>
      </c>
      <c r="J18" s="89"/>
      <c r="K18" s="89"/>
    </row>
    <row r="19" spans="1:11">
      <c r="A19" s="84" t="s">
        <v>26</v>
      </c>
      <c r="B19" s="68">
        <v>10187</v>
      </c>
      <c r="C19" s="69">
        <v>26138</v>
      </c>
      <c r="D19" s="91">
        <v>30493</v>
      </c>
      <c r="E19" s="94">
        <v>51924</v>
      </c>
      <c r="F19" s="89">
        <v>13324</v>
      </c>
      <c r="G19" s="89">
        <v>30227</v>
      </c>
      <c r="H19" s="89">
        <v>1266</v>
      </c>
      <c r="I19" s="95">
        <v>1857</v>
      </c>
      <c r="J19" s="89"/>
      <c r="K19" s="89"/>
    </row>
    <row r="20" spans="1:11">
      <c r="A20" s="100" t="s">
        <v>27</v>
      </c>
      <c r="B20" s="71">
        <v>4695</v>
      </c>
      <c r="C20" s="72">
        <v>19295</v>
      </c>
      <c r="D20" s="101">
        <v>16267</v>
      </c>
      <c r="E20" s="102">
        <v>49765</v>
      </c>
      <c r="F20" s="103">
        <v>3822</v>
      </c>
      <c r="G20" s="103">
        <v>10127</v>
      </c>
      <c r="H20" s="103">
        <v>424</v>
      </c>
      <c r="I20" s="104">
        <v>763</v>
      </c>
      <c r="J20" s="89"/>
      <c r="K20" s="89"/>
    </row>
    <row r="22" spans="1:11">
      <c r="A22" s="228" t="s">
        <v>67</v>
      </c>
      <c r="B22" s="228"/>
    </row>
  </sheetData>
  <mergeCells count="8">
    <mergeCell ref="A1:M1"/>
    <mergeCell ref="A22:B22"/>
    <mergeCell ref="L3:M3"/>
    <mergeCell ref="N3:O3"/>
    <mergeCell ref="B3:C3"/>
    <mergeCell ref="D3:E3"/>
    <mergeCell ref="F3:G3"/>
    <mergeCell ref="H3:I3"/>
  </mergeCells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K1"/>
    </sheetView>
  </sheetViews>
  <sheetFormatPr defaultRowHeight="12.75"/>
  <cols>
    <col min="1" max="1" width="12.42578125" style="2" customWidth="1"/>
    <col min="2" max="16384" width="9.140625" style="2"/>
  </cols>
  <sheetData>
    <row r="1" spans="1:11" s="213" customFormat="1" ht="15.75">
      <c r="A1" s="220" t="s">
        <v>124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1">
      <c r="A2" s="74"/>
      <c r="B2" s="74"/>
      <c r="C2" s="74"/>
      <c r="D2" s="74"/>
      <c r="E2" s="74"/>
    </row>
    <row r="3" spans="1:11">
      <c r="A3" s="105"/>
      <c r="B3" s="106" t="s">
        <v>9</v>
      </c>
      <c r="C3" s="107" t="s">
        <v>10</v>
      </c>
      <c r="D3" s="108" t="s">
        <v>9</v>
      </c>
      <c r="E3" s="107" t="s">
        <v>10</v>
      </c>
    </row>
    <row r="4" spans="1:11">
      <c r="A4" s="78" t="s">
        <v>11</v>
      </c>
      <c r="B4" s="79">
        <v>2014</v>
      </c>
      <c r="C4" s="80">
        <v>2014</v>
      </c>
      <c r="D4" s="77">
        <v>2039</v>
      </c>
      <c r="E4" s="80">
        <v>2039</v>
      </c>
    </row>
    <row r="5" spans="1:11">
      <c r="A5" s="84" t="s">
        <v>16</v>
      </c>
      <c r="B5" s="109">
        <v>2.7699999999999999E-2</v>
      </c>
      <c r="C5" s="110">
        <v>3.39E-2</v>
      </c>
      <c r="D5" s="109">
        <v>4.8399999999999999E-2</v>
      </c>
      <c r="E5" s="110">
        <v>4.6800000000000001E-2</v>
      </c>
    </row>
    <row r="6" spans="1:11">
      <c r="A6" s="84" t="s">
        <v>17</v>
      </c>
      <c r="B6" s="111">
        <v>8.2000000000000003E-2</v>
      </c>
      <c r="C6" s="112">
        <v>7.0699999999999999E-2</v>
      </c>
      <c r="D6" s="111">
        <v>8.5999999999999993E-2</v>
      </c>
      <c r="E6" s="112">
        <v>6.59E-2</v>
      </c>
    </row>
    <row r="7" spans="1:11">
      <c r="A7" s="84" t="s">
        <v>12</v>
      </c>
      <c r="B7" s="111">
        <v>0.17660000000000001</v>
      </c>
      <c r="C7" s="112">
        <v>0.1242</v>
      </c>
      <c r="D7" s="111">
        <v>0.18440000000000001</v>
      </c>
      <c r="E7" s="112">
        <v>0.12280000000000001</v>
      </c>
    </row>
    <row r="8" spans="1:11">
      <c r="A8" s="84" t="s">
        <v>13</v>
      </c>
      <c r="B8" s="111">
        <v>0.20760000000000001</v>
      </c>
      <c r="C8" s="112">
        <v>0.12429999999999999</v>
      </c>
      <c r="D8" s="111">
        <v>0.24199999999999999</v>
      </c>
      <c r="E8" s="112">
        <v>0.157</v>
      </c>
    </row>
    <row r="9" spans="1:11">
      <c r="A9" s="84" t="s">
        <v>18</v>
      </c>
      <c r="B9" s="111">
        <v>0.21360000000000001</v>
      </c>
      <c r="C9" s="112">
        <v>0.1144</v>
      </c>
      <c r="D9" s="111">
        <v>0.30249999999999999</v>
      </c>
      <c r="E9" s="112">
        <v>0.1739</v>
      </c>
    </row>
    <row r="10" spans="1:11">
      <c r="A10" s="84" t="s">
        <v>19</v>
      </c>
      <c r="B10" s="111">
        <v>0.21049999999999999</v>
      </c>
      <c r="C10" s="112">
        <v>0.1101</v>
      </c>
      <c r="D10" s="111">
        <v>0.29970000000000002</v>
      </c>
      <c r="E10" s="112">
        <v>0.15859999999999999</v>
      </c>
    </row>
    <row r="11" spans="1:11">
      <c r="A11" s="84" t="s">
        <v>20</v>
      </c>
      <c r="B11" s="111">
        <v>0.20979999999999999</v>
      </c>
      <c r="C11" s="112">
        <v>0.12770000000000001</v>
      </c>
      <c r="D11" s="111">
        <v>0.30130000000000001</v>
      </c>
      <c r="E11" s="112">
        <v>0.16839999999999999</v>
      </c>
    </row>
    <row r="12" spans="1:11">
      <c r="A12" s="84" t="s">
        <v>21</v>
      </c>
      <c r="B12" s="111">
        <v>0.20630000000000001</v>
      </c>
      <c r="C12" s="112">
        <v>0.16339999999999999</v>
      </c>
      <c r="D12" s="111">
        <v>0.3</v>
      </c>
      <c r="E12" s="112">
        <v>0.2104</v>
      </c>
    </row>
    <row r="13" spans="1:11">
      <c r="A13" s="84" t="s">
        <v>14</v>
      </c>
      <c r="B13" s="111">
        <v>0.20580000000000001</v>
      </c>
      <c r="C13" s="112">
        <v>0.1971</v>
      </c>
      <c r="D13" s="111">
        <v>0.30309999999999998</v>
      </c>
      <c r="E13" s="112">
        <v>0.2278</v>
      </c>
    </row>
    <row r="14" spans="1:11">
      <c r="A14" s="84" t="s">
        <v>15</v>
      </c>
      <c r="B14" s="111">
        <v>0.2031</v>
      </c>
      <c r="C14" s="112">
        <v>0.22720000000000001</v>
      </c>
      <c r="D14" s="111">
        <v>0.28860000000000002</v>
      </c>
      <c r="E14" s="112">
        <v>0.20300000000000001</v>
      </c>
    </row>
    <row r="15" spans="1:11">
      <c r="A15" s="84" t="s">
        <v>22</v>
      </c>
      <c r="B15" s="111">
        <v>0.19950000000000001</v>
      </c>
      <c r="C15" s="112">
        <v>0.28320000000000001</v>
      </c>
      <c r="D15" s="111">
        <v>0.26150000000000001</v>
      </c>
      <c r="E15" s="112">
        <v>0.20039999999999999</v>
      </c>
    </row>
    <row r="16" spans="1:11">
      <c r="A16" s="84" t="s">
        <v>23</v>
      </c>
      <c r="B16" s="111">
        <v>0.21179999999999999</v>
      </c>
      <c r="C16" s="112">
        <v>0.3589</v>
      </c>
      <c r="D16" s="111">
        <v>0.22869999999999999</v>
      </c>
      <c r="E16" s="112">
        <v>0.23150000000000001</v>
      </c>
    </row>
    <row r="17" spans="1:5">
      <c r="A17" s="84" t="s">
        <v>24</v>
      </c>
      <c r="B17" s="111">
        <v>0.24249999999999999</v>
      </c>
      <c r="C17" s="112">
        <v>0.46860000000000002</v>
      </c>
      <c r="D17" s="111">
        <v>0.2316</v>
      </c>
      <c r="E17" s="112">
        <v>0.33150000000000002</v>
      </c>
    </row>
    <row r="18" spans="1:5">
      <c r="A18" s="84" t="s">
        <v>25</v>
      </c>
      <c r="B18" s="111">
        <v>0.29830000000000001</v>
      </c>
      <c r="C18" s="112">
        <v>0.58350000000000002</v>
      </c>
      <c r="D18" s="111">
        <v>0.30409999999999998</v>
      </c>
      <c r="E18" s="112">
        <v>0.49030000000000001</v>
      </c>
    </row>
    <row r="19" spans="1:5">
      <c r="A19" s="84" t="s">
        <v>26</v>
      </c>
      <c r="B19" s="111">
        <v>0.38329999999999997</v>
      </c>
      <c r="C19" s="112">
        <v>0.63200000000000001</v>
      </c>
      <c r="D19" s="111">
        <v>0.39410000000000001</v>
      </c>
      <c r="E19" s="112">
        <v>0.62880000000000003</v>
      </c>
    </row>
    <row r="20" spans="1:5">
      <c r="A20" s="100" t="s">
        <v>27</v>
      </c>
      <c r="B20" s="113">
        <v>0.42730000000000001</v>
      </c>
      <c r="C20" s="114">
        <v>0.56950000000000001</v>
      </c>
      <c r="D20" s="113">
        <v>0.40439999999999998</v>
      </c>
      <c r="E20" s="114">
        <v>0.73499999999999999</v>
      </c>
    </row>
    <row r="22" spans="1:5">
      <c r="A22" s="221" t="s">
        <v>67</v>
      </c>
      <c r="B22" s="222"/>
    </row>
  </sheetData>
  <mergeCells count="2">
    <mergeCell ref="A22:B22"/>
    <mergeCell ref="A1:K1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15</vt:i4>
      </vt:variant>
      <vt:variant>
        <vt:lpstr>Charts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Contents</vt:lpstr>
      <vt:lpstr>Figure 1 data</vt:lpstr>
      <vt:lpstr>Figure 2 data</vt:lpstr>
      <vt:lpstr>Figure 3 data</vt:lpstr>
      <vt:lpstr>Figure 4 data</vt:lpstr>
      <vt:lpstr>Figure 5 data</vt:lpstr>
      <vt:lpstr>Figure 6</vt:lpstr>
      <vt:lpstr>Figure 6 data</vt:lpstr>
      <vt:lpstr>Figure 7 data</vt:lpstr>
      <vt:lpstr>Figure 8 data</vt:lpstr>
      <vt:lpstr>Figure 14 data</vt:lpstr>
      <vt:lpstr>Figure 15 data</vt:lpstr>
      <vt:lpstr>Figure 16 data</vt:lpstr>
      <vt:lpstr>Figure 17 data</vt:lpstr>
      <vt:lpstr>Figure 18</vt:lpstr>
      <vt:lpstr>Figure 1</vt:lpstr>
      <vt:lpstr>Figure 2</vt:lpstr>
      <vt:lpstr>Figure 3</vt:lpstr>
      <vt:lpstr>Figure 4</vt:lpstr>
      <vt:lpstr>Figure 5</vt:lpstr>
      <vt:lpstr>Figure 7</vt:lpstr>
      <vt:lpstr>Figure 8a</vt:lpstr>
      <vt:lpstr>Figure 8b</vt:lpstr>
      <vt:lpstr>Figure 14</vt:lpstr>
      <vt:lpstr>Figure 15</vt:lpstr>
      <vt:lpstr>Figure 16</vt:lpstr>
      <vt:lpstr>Figure 17</vt:lpstr>
      <vt:lpstr>'Figure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2017-01-12T11:28:34Z</cp:lastPrinted>
  <dcterms:created xsi:type="dcterms:W3CDTF">1996-10-14T23:33:28Z</dcterms:created>
  <dcterms:modified xsi:type="dcterms:W3CDTF">2017-01-27T13:26:33Z</dcterms:modified>
</cp:coreProperties>
</file>