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Web Team\Current work\Publications\1. To process\National Life Tables\Tables\"/>
    </mc:Choice>
  </mc:AlternateContent>
  <bookViews>
    <workbookView xWindow="0" yWindow="0" windowWidth="28800" windowHeight="12300"/>
  </bookViews>
  <sheets>
    <sheet name="Contents" sheetId="1" r:id="rId1"/>
    <sheet name="Terms and Conditions" sheetId="2" r:id="rId2"/>
    <sheet name="Notation" sheetId="4" r:id="rId3"/>
    <sheet name="Methodology" sheetId="3" r:id="rId4"/>
    <sheet name="2016-2018" sheetId="41"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1" l="1"/>
  <c r="A19" i="1"/>
  <c r="A18" i="1"/>
</calcChain>
</file>

<file path=xl/sharedStrings.xml><?xml version="1.0" encoding="utf-8"?>
<sst xmlns="http://schemas.openxmlformats.org/spreadsheetml/2006/main" count="207" uniqueCount="97">
  <si>
    <t>pop.info@ons.gov.uk</t>
  </si>
  <si>
    <t>- National life tables, which are produced annually for the United Kingdom and its constituent countries, provide period expectation of life statistics. Period life expectancy is the average number of additional years a person can be expected to live for if he or she experiences the age-specific mortality rates of the given area and time period for the rest of his or her life.</t>
  </si>
  <si>
    <t>- Each life table is based on the population estimates and deaths by date of registration data for a period of 3 consecutive years. The current set of national life tables for 2016-2018 is based on the mid-year population estimates for 2016, 2017 and 2018 and corresponding data on births, infant deaths and deaths by individual age from those years (the calculation of infant mortality also requires monthly births data for 2015).</t>
  </si>
  <si>
    <t>- Enquiries about this dataset can be sent to</t>
  </si>
  <si>
    <t>Notes:</t>
  </si>
  <si>
    <t>Period expectation of life</t>
  </si>
  <si>
    <t>Age</t>
  </si>
  <si>
    <t>Males</t>
  </si>
  <si>
    <t>Females</t>
  </si>
  <si>
    <t>mx</t>
  </si>
  <si>
    <t>qx</t>
  </si>
  <si>
    <t>lx</t>
  </si>
  <si>
    <t>dx</t>
  </si>
  <si>
    <t>ex</t>
  </si>
  <si>
    <t/>
  </si>
  <si>
    <t>x</t>
  </si>
  <si>
    <t>Based on data for the years 2016-2018</t>
  </si>
  <si>
    <t>Terms and conditions</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</si>
  <si>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</si>
  <si>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</si>
  <si>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</si>
  <si>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</si>
  <si>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</si>
  <si>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</si>
  <si>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</si>
  <si>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</si>
  <si>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</si>
  <si>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</si>
  <si>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</si>
  <si>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The Director-General of ONS reports directly to the National Statistician who is the Authority's Chief Executive and the Head of the Government Statistical Service.</t>
  </si>
  <si>
    <t xml:space="preserve">Copyright and reproduction </t>
  </si>
  <si>
    <r>
      <t xml:space="preserve">You may re-use this document/publication (not including logos) free of charge in any format or medium, under the terms of the Open Government Licence v3.0. To view this licence visit </t>
    </r>
    <r>
      <rPr>
        <b/>
        <sz val="8.8000000000000007"/>
        <rFont val="Arial"/>
        <family val="2"/>
      </rPr>
      <t>http://www.nationalarchives.gov.uk/doc/open-government-licence</t>
    </r>
    <r>
      <rPr>
        <sz val="8.8000000000000007"/>
        <rFont val="Arial"/>
        <family val="2"/>
      </rPr>
      <t xml:space="preserve">; or write to the Information Policy Team, The National Archives, Kew, Richmond, Surrey, TW9 4DU; or email: </t>
    </r>
    <r>
      <rPr>
        <b/>
        <sz val="8.8000000000000007"/>
        <rFont val="Arial"/>
        <family val="2"/>
      </rPr>
      <t>psi@nationalarchives.gov.uk</t>
    </r>
    <r>
      <rPr>
        <sz val="8.8000000000000007"/>
        <rFont val="Arial"/>
        <family val="2"/>
      </rPr>
      <t>.</t>
    </r>
  </si>
  <si>
    <t>Where we have identified any third party copyright information you will need to obtain permission from the copyright holders concerned.</t>
  </si>
  <si>
    <t>This document/publication is also available on our website at www.ons.gov.uk</t>
  </si>
  <si>
    <t>Any enquiries regarding this document/publication should be sent to us at pop.info@ons.gov.uk</t>
  </si>
  <si>
    <t>Methodology</t>
  </si>
  <si>
    <r>
      <t xml:space="preserve">Infant mortality </t>
    </r>
    <r>
      <rPr>
        <b/>
        <i/>
        <sz val="10"/>
        <rFont val="Arial"/>
        <family val="2"/>
      </rPr>
      <t>(q</t>
    </r>
    <r>
      <rPr>
        <b/>
        <i/>
        <vertAlign val="subscript"/>
        <sz val="10"/>
        <rFont val="Arial"/>
        <family val="2"/>
      </rPr>
      <t>0</t>
    </r>
    <r>
      <rPr>
        <b/>
        <i/>
        <sz val="10"/>
        <rFont val="Arial"/>
        <family val="2"/>
      </rPr>
      <t>)</t>
    </r>
    <r>
      <rPr>
        <b/>
        <sz val="10"/>
        <rFont val="Arial"/>
        <family val="2"/>
      </rPr>
      <t xml:space="preserve"> </t>
    </r>
  </si>
  <si>
    <t xml:space="preserve">For National Life Tables covering the period year T to year T+2 inclusive, infant deaths at &lt;4weeks, 1-2 months, 3-5 months, 6-8 months and </t>
  </si>
  <si>
    <t xml:space="preserve">9-11 months are summed separately for males and females over the three years T, T+1 and T+2. The ‘at risk’ population is then derived </t>
  </si>
  <si>
    <r>
      <t>for each group from the monthly birth figures, separately for males and females, as follows (where B</t>
    </r>
    <r>
      <rPr>
        <vertAlign val="subscript"/>
        <sz val="10"/>
        <rFont val="Arial"/>
        <family val="2"/>
      </rPr>
      <t>Xxx</t>
    </r>
    <r>
      <rPr>
        <vertAlign val="subscript"/>
        <sz val="8"/>
        <rFont val="Arial"/>
        <family val="2"/>
      </rPr>
      <t>T</t>
    </r>
    <r>
      <rPr>
        <sz val="10"/>
        <rFont val="Arial"/>
        <family val="2"/>
      </rPr>
      <t xml:space="preserve"> = Births in Month Xxx of calendar year T):</t>
    </r>
  </si>
  <si>
    <t xml:space="preserve">&lt;4 weeks:           </t>
  </si>
  <si>
    <r>
      <t>1-2 months:</t>
    </r>
    <r>
      <rPr>
        <sz val="12"/>
        <rFont val="Arial"/>
        <family val="2"/>
      </rPr>
      <t xml:space="preserve">        </t>
    </r>
  </si>
  <si>
    <r>
      <t>3-5 months:</t>
    </r>
    <r>
      <rPr>
        <sz val="12"/>
        <rFont val="Arial"/>
        <family val="2"/>
      </rPr>
      <t xml:space="preserve">        </t>
    </r>
  </si>
  <si>
    <r>
      <t>6-8 months:</t>
    </r>
    <r>
      <rPr>
        <sz val="12"/>
        <rFont val="Arial"/>
        <family val="2"/>
      </rPr>
      <t xml:space="preserve">        </t>
    </r>
  </si>
  <si>
    <r>
      <t>9-11 months:</t>
    </r>
    <r>
      <rPr>
        <sz val="12"/>
        <rFont val="Arial"/>
        <family val="2"/>
      </rPr>
      <t xml:space="preserve">      </t>
    </r>
  </si>
  <si>
    <r>
      <t>Each of the total groups of deaths is then divided by the appropriate at risk population calculated above and the results totalled to give</t>
    </r>
    <r>
      <rPr>
        <sz val="12"/>
        <rFont val="Arial"/>
        <family val="2"/>
      </rPr>
      <t xml:space="preserve"> </t>
    </r>
    <r>
      <rPr>
        <i/>
        <sz val="12"/>
        <rFont val="Times New Roman"/>
        <family val="1"/>
      </rPr>
      <t>q</t>
    </r>
    <r>
      <rPr>
        <i/>
        <vertAlign val="subscript"/>
        <sz val="14"/>
        <rFont val="Times New Roman"/>
        <family val="1"/>
      </rPr>
      <t>0</t>
    </r>
    <r>
      <rPr>
        <sz val="12"/>
        <rFont val="Arial"/>
        <family val="2"/>
      </rPr>
      <t>.</t>
    </r>
  </si>
  <si>
    <r>
      <t xml:space="preserve">The </t>
    </r>
    <r>
      <rPr>
        <i/>
        <sz val="12"/>
        <rFont val="Times New Roman"/>
        <family val="1"/>
      </rPr>
      <t>m</t>
    </r>
    <r>
      <rPr>
        <i/>
        <vertAlign val="subscript"/>
        <sz val="14"/>
        <rFont val="Times New Roman"/>
        <family val="1"/>
      </rPr>
      <t>0</t>
    </r>
    <r>
      <rPr>
        <i/>
        <sz val="12"/>
        <rFont val="Times New Roman"/>
        <family val="1"/>
      </rPr>
      <t xml:space="preserve"> </t>
    </r>
    <r>
      <rPr>
        <sz val="10"/>
        <rFont val="Arial"/>
        <family val="2"/>
      </rPr>
      <t xml:space="preserve">shown in the life table is calculated from </t>
    </r>
    <r>
      <rPr>
        <i/>
        <sz val="12"/>
        <rFont val="Times New Roman"/>
        <family val="1"/>
      </rPr>
      <t>q</t>
    </r>
    <r>
      <rPr>
        <i/>
        <vertAlign val="subscript"/>
        <sz val="14"/>
        <rFont val="Times New Roman"/>
        <family val="1"/>
      </rPr>
      <t>0</t>
    </r>
    <r>
      <rPr>
        <i/>
        <sz val="12"/>
        <rFont val="Times New Roman"/>
        <family val="1"/>
      </rPr>
      <t xml:space="preserve"> </t>
    </r>
    <r>
      <rPr>
        <sz val="10"/>
        <rFont val="Arial"/>
        <family val="2"/>
      </rPr>
      <t>using the formula:</t>
    </r>
  </si>
  <si>
    <t xml:space="preserve">   </t>
  </si>
  <si>
    <r>
      <t xml:space="preserve">Calculation of </t>
    </r>
    <r>
      <rPr>
        <b/>
        <i/>
        <sz val="10"/>
        <rFont val="Arial"/>
        <family val="2"/>
      </rPr>
      <t>q</t>
    </r>
    <r>
      <rPr>
        <b/>
        <i/>
        <vertAlign val="subscript"/>
        <sz val="10"/>
        <rFont val="Arial"/>
        <family val="2"/>
      </rPr>
      <t>x</t>
    </r>
    <r>
      <rPr>
        <b/>
        <sz val="10"/>
        <rFont val="Arial"/>
        <family val="2"/>
      </rPr>
      <t xml:space="preserve"> above age 0</t>
    </r>
  </si>
  <si>
    <r>
      <t xml:space="preserve">First </t>
    </r>
    <r>
      <rPr>
        <i/>
        <sz val="12"/>
        <rFont val="Times New Roman"/>
        <family val="1"/>
      </rPr>
      <t>m</t>
    </r>
    <r>
      <rPr>
        <i/>
        <vertAlign val="subscript"/>
        <sz val="14"/>
        <rFont val="Times New Roman"/>
        <family val="1"/>
      </rPr>
      <t>x</t>
    </r>
    <r>
      <rPr>
        <sz val="10"/>
        <rFont val="Arial"/>
        <family val="2"/>
      </rPr>
      <t xml:space="preserve"> is calculated for each age by dividing the sum of the deaths at age </t>
    </r>
    <r>
      <rPr>
        <i/>
        <sz val="12"/>
        <rFont val="Times New Roman"/>
        <family val="1"/>
      </rPr>
      <t>x</t>
    </r>
    <r>
      <rPr>
        <sz val="10"/>
        <rFont val="Arial"/>
        <family val="2"/>
      </rPr>
      <t xml:space="preserve"> in each of the three years by the sum of the mid year </t>
    </r>
  </si>
  <si>
    <r>
      <t xml:space="preserve">population aged </t>
    </r>
    <r>
      <rPr>
        <i/>
        <sz val="12"/>
        <rFont val="Times New Roman"/>
        <family val="1"/>
      </rPr>
      <t>x</t>
    </r>
    <r>
      <rPr>
        <sz val="10"/>
        <rFont val="Arial"/>
        <family val="2"/>
      </rPr>
      <t xml:space="preserve"> last birthday for each of the three years. The corresponding </t>
    </r>
    <r>
      <rPr>
        <i/>
        <sz val="12"/>
        <rFont val="Times New Roman"/>
        <family val="1"/>
      </rPr>
      <t>q</t>
    </r>
    <r>
      <rPr>
        <i/>
        <vertAlign val="subscript"/>
        <sz val="14"/>
        <rFont val="Times New Roman"/>
        <family val="1"/>
      </rPr>
      <t>x</t>
    </r>
    <r>
      <rPr>
        <sz val="10"/>
        <rFont val="Arial"/>
        <family val="2"/>
      </rPr>
      <t xml:space="preserve"> is then derived using the formula:</t>
    </r>
  </si>
  <si>
    <t>The construction of the life table</t>
  </si>
  <si>
    <r>
      <t>Starting with a radix of 100000 simultaneous births (</t>
    </r>
    <r>
      <rPr>
        <i/>
        <sz val="12"/>
        <rFont val="Times New Roman"/>
        <family val="1"/>
      </rPr>
      <t>l</t>
    </r>
    <r>
      <rPr>
        <i/>
        <vertAlign val="subscript"/>
        <sz val="14"/>
        <rFont val="Times New Roman"/>
        <family val="1"/>
      </rPr>
      <t>0</t>
    </r>
    <r>
      <rPr>
        <sz val="10"/>
        <rFont val="Arial"/>
        <family val="2"/>
      </rPr>
      <t xml:space="preserve">), the life table population is calculated by multiplying </t>
    </r>
    <r>
      <rPr>
        <i/>
        <sz val="12"/>
        <rFont val="Times New Roman"/>
        <family val="1"/>
      </rPr>
      <t>l</t>
    </r>
    <r>
      <rPr>
        <i/>
        <vertAlign val="subscript"/>
        <sz val="14"/>
        <rFont val="Times New Roman"/>
        <family val="1"/>
      </rPr>
      <t>0</t>
    </r>
    <r>
      <rPr>
        <i/>
        <sz val="12"/>
        <rFont val="Times New Roman"/>
        <family val="1"/>
      </rPr>
      <t xml:space="preserve"> </t>
    </r>
    <r>
      <rPr>
        <sz val="10"/>
        <rFont val="Arial"/>
        <family val="2"/>
      </rPr>
      <t>by</t>
    </r>
    <r>
      <rPr>
        <i/>
        <sz val="12"/>
        <rFont val="Times New Roman"/>
        <family val="1"/>
      </rPr>
      <t xml:space="preserve"> q</t>
    </r>
    <r>
      <rPr>
        <i/>
        <vertAlign val="subscript"/>
        <sz val="14"/>
        <rFont val="Times New Roman"/>
        <family val="1"/>
      </rPr>
      <t>0</t>
    </r>
    <r>
      <rPr>
        <i/>
        <sz val="12"/>
        <rFont val="Times New Roman"/>
        <family val="1"/>
      </rPr>
      <t xml:space="preserve"> </t>
    </r>
    <r>
      <rPr>
        <sz val="10"/>
        <rFont val="Arial"/>
        <family val="2"/>
      </rPr>
      <t>to give</t>
    </r>
    <r>
      <rPr>
        <i/>
        <sz val="12"/>
        <rFont val="Times New Roman"/>
        <family val="1"/>
      </rPr>
      <t xml:space="preserve"> d</t>
    </r>
    <r>
      <rPr>
        <i/>
        <vertAlign val="subscript"/>
        <sz val="14"/>
        <rFont val="Times New Roman"/>
        <family val="1"/>
      </rPr>
      <t>0</t>
    </r>
    <r>
      <rPr>
        <vertAlign val="subscript"/>
        <sz val="10"/>
        <rFont val="Arial"/>
        <family val="2"/>
      </rPr>
      <t xml:space="preserve">, </t>
    </r>
  </si>
  <si>
    <r>
      <t xml:space="preserve">the number of deaths aged 0. The resulting </t>
    </r>
    <r>
      <rPr>
        <i/>
        <sz val="12"/>
        <rFont val="Times New Roman"/>
        <family val="1"/>
      </rPr>
      <t>d</t>
    </r>
    <r>
      <rPr>
        <i/>
        <vertAlign val="subscript"/>
        <sz val="14"/>
        <rFont val="Times New Roman"/>
        <family val="1"/>
      </rPr>
      <t>0</t>
    </r>
    <r>
      <rPr>
        <sz val="10"/>
        <rFont val="Arial"/>
        <family val="2"/>
      </rPr>
      <t xml:space="preserve"> is then subtracted from the </t>
    </r>
    <r>
      <rPr>
        <i/>
        <sz val="12"/>
        <rFont val="Times New Roman"/>
        <family val="1"/>
      </rPr>
      <t>l</t>
    </r>
    <r>
      <rPr>
        <i/>
        <vertAlign val="subscript"/>
        <sz val="14"/>
        <rFont val="Times New Roman"/>
        <family val="1"/>
      </rPr>
      <t>0</t>
    </r>
    <r>
      <rPr>
        <sz val="10"/>
        <rFont val="Arial"/>
        <family val="2"/>
      </rPr>
      <t xml:space="preserve"> to give</t>
    </r>
    <r>
      <rPr>
        <i/>
        <sz val="12"/>
        <rFont val="Times New Roman"/>
        <family val="1"/>
      </rPr>
      <t xml:space="preserve"> l</t>
    </r>
    <r>
      <rPr>
        <i/>
        <vertAlign val="subscript"/>
        <sz val="14"/>
        <rFont val="Times New Roman"/>
        <family val="1"/>
      </rPr>
      <t>1</t>
    </r>
    <r>
      <rPr>
        <sz val="10"/>
        <rFont val="Arial"/>
        <family val="2"/>
      </rPr>
      <t xml:space="preserve">. Similarly </t>
    </r>
    <r>
      <rPr>
        <i/>
        <sz val="12"/>
        <rFont val="Times New Roman"/>
        <family val="1"/>
      </rPr>
      <t>l</t>
    </r>
    <r>
      <rPr>
        <i/>
        <vertAlign val="subscript"/>
        <sz val="14"/>
        <rFont val="Times New Roman"/>
        <family val="1"/>
      </rPr>
      <t>2</t>
    </r>
    <r>
      <rPr>
        <sz val="10"/>
        <rFont val="Arial"/>
        <family val="2"/>
      </rPr>
      <t xml:space="preserve"> is </t>
    </r>
    <r>
      <rPr>
        <i/>
        <sz val="12"/>
        <rFont val="Times New Roman"/>
        <family val="1"/>
      </rPr>
      <t>l</t>
    </r>
    <r>
      <rPr>
        <i/>
        <vertAlign val="subscript"/>
        <sz val="14"/>
        <rFont val="Times New Roman"/>
        <family val="1"/>
      </rPr>
      <t>1</t>
    </r>
    <r>
      <rPr>
        <sz val="10"/>
        <rFont val="Arial"/>
        <family val="2"/>
      </rPr>
      <t xml:space="preserve"> less (</t>
    </r>
    <r>
      <rPr>
        <i/>
        <sz val="12"/>
        <rFont val="Times New Roman"/>
        <family val="1"/>
      </rPr>
      <t>l</t>
    </r>
    <r>
      <rPr>
        <i/>
        <vertAlign val="subscript"/>
        <sz val="14"/>
        <rFont val="Times New Roman"/>
        <family val="1"/>
      </rPr>
      <t>1</t>
    </r>
    <r>
      <rPr>
        <sz val="10"/>
        <rFont val="Arial"/>
        <family val="2"/>
      </rPr>
      <t xml:space="preserve"> times </t>
    </r>
    <r>
      <rPr>
        <i/>
        <sz val="12"/>
        <rFont val="Times New Roman"/>
        <family val="1"/>
      </rPr>
      <t>q</t>
    </r>
    <r>
      <rPr>
        <i/>
        <vertAlign val="subscript"/>
        <sz val="14"/>
        <rFont val="Times New Roman"/>
        <family val="1"/>
      </rPr>
      <t>1)</t>
    </r>
    <r>
      <rPr>
        <sz val="10"/>
        <rFont val="Arial"/>
        <family val="2"/>
      </rPr>
      <t xml:space="preserve"> and so on.</t>
    </r>
  </si>
  <si>
    <t>Generally:</t>
  </si>
  <si>
    <t>The calculation of expectation of life at each age</t>
  </si>
  <si>
    <r>
      <t>In order to calculate the expectation of life at exact age x the number of 'years alive' at each individual age (</t>
    </r>
    <r>
      <rPr>
        <i/>
        <sz val="12"/>
        <rFont val="Times New Roman"/>
        <family val="1"/>
      </rPr>
      <t>L</t>
    </r>
    <r>
      <rPr>
        <i/>
        <vertAlign val="subscript"/>
        <sz val="14"/>
        <rFont val="Times New Roman"/>
        <family val="1"/>
      </rPr>
      <t>x</t>
    </r>
    <r>
      <rPr>
        <sz val="10"/>
        <rFont val="Arial"/>
        <family val="2"/>
      </rPr>
      <t>) needs to be calculated.</t>
    </r>
  </si>
  <si>
    <t xml:space="preserve">For ages above 1, where deaths can be assumed to occur linearly over a year of age, this can be taken as </t>
  </si>
  <si>
    <t xml:space="preserve"> </t>
  </si>
  <si>
    <r>
      <t xml:space="preserve">Below age 1, this assumption is unrealistic. </t>
    </r>
    <r>
      <rPr>
        <i/>
        <sz val="12"/>
        <rFont val="Times New Roman"/>
        <family val="1"/>
      </rPr>
      <t>L</t>
    </r>
    <r>
      <rPr>
        <i/>
        <vertAlign val="subscript"/>
        <sz val="14"/>
        <rFont val="Times New Roman"/>
        <family val="1"/>
      </rPr>
      <t>0</t>
    </r>
    <r>
      <rPr>
        <sz val="10"/>
        <rFont val="Arial"/>
        <family val="2"/>
      </rPr>
      <t xml:space="preserve"> is calculated using the following formula:</t>
    </r>
  </si>
  <si>
    <r>
      <t xml:space="preserve">          , where </t>
    </r>
    <r>
      <rPr>
        <i/>
        <sz val="12"/>
        <rFont val="Times New Roman"/>
        <family val="1"/>
      </rPr>
      <t>a</t>
    </r>
    <r>
      <rPr>
        <i/>
        <vertAlign val="subscript"/>
        <sz val="14"/>
        <rFont val="Times New Roman"/>
        <family val="1"/>
      </rPr>
      <t>0</t>
    </r>
    <r>
      <rPr>
        <sz val="10"/>
        <rFont val="Arial"/>
        <family val="2"/>
      </rPr>
      <t xml:space="preserve"> is the average age of death of those dying within the first year of life.</t>
    </r>
  </si>
  <si>
    <r>
      <t xml:space="preserve">By making assumptions for the average age of death for each of the periods used for the infant death calculation, </t>
    </r>
    <r>
      <rPr>
        <i/>
        <sz val="12"/>
        <rFont val="Times New Roman"/>
        <family val="1"/>
      </rPr>
      <t>a</t>
    </r>
    <r>
      <rPr>
        <i/>
        <vertAlign val="subscript"/>
        <sz val="14"/>
        <rFont val="Times New Roman"/>
        <family val="1"/>
      </rPr>
      <t>0</t>
    </r>
    <r>
      <rPr>
        <sz val="10"/>
        <rFont val="Arial"/>
        <family val="2"/>
      </rPr>
      <t xml:space="preserve"> can be calculated. </t>
    </r>
  </si>
  <si>
    <t>The assumed average ages at death are as follows:</t>
  </si>
  <si>
    <t>Age at death</t>
  </si>
  <si>
    <t>Assumed average age at death  (months)</t>
  </si>
  <si>
    <t>Notes</t>
  </si>
  <si>
    <t>&lt;4 weeks</t>
  </si>
  <si>
    <t>Based on analysis of England and Wales data for deaths under 1 month</t>
  </si>
  <si>
    <t>1-2 months</t>
  </si>
  <si>
    <t>3-5 months</t>
  </si>
  <si>
    <t>6-8 months</t>
  </si>
  <si>
    <t>9-11 months</t>
  </si>
  <si>
    <r>
      <t xml:space="preserve">Summing the </t>
    </r>
    <r>
      <rPr>
        <i/>
        <sz val="12"/>
        <rFont val="Times New Roman"/>
        <family val="1"/>
      </rPr>
      <t>L</t>
    </r>
    <r>
      <rPr>
        <i/>
        <vertAlign val="subscript"/>
        <sz val="14"/>
        <rFont val="Times New Roman"/>
        <family val="1"/>
      </rPr>
      <t>x</t>
    </r>
    <r>
      <rPr>
        <sz val="10"/>
        <rFont val="Arial"/>
        <family val="2"/>
      </rPr>
      <t xml:space="preserve"> column from age x to the oldest age gives the total number of years lived (</t>
    </r>
    <r>
      <rPr>
        <i/>
        <sz val="12"/>
        <rFont val="Times New Roman"/>
        <family val="1"/>
      </rPr>
      <t>T</t>
    </r>
    <r>
      <rPr>
        <i/>
        <vertAlign val="subscript"/>
        <sz val="12"/>
        <rFont val="Times New Roman"/>
        <family val="1"/>
      </rPr>
      <t>x</t>
    </r>
    <r>
      <rPr>
        <sz val="10"/>
        <rFont val="Arial"/>
        <family val="2"/>
      </rPr>
      <t xml:space="preserve">) from age x. </t>
    </r>
  </si>
  <si>
    <t xml:space="preserve">The period expectation of life at exact age x is given by dividing the number of years lived by the number at that age i.e. </t>
  </si>
  <si>
    <t>Notation</t>
  </si>
  <si>
    <r>
      <t>m</t>
    </r>
    <r>
      <rPr>
        <b/>
        <i/>
        <vertAlign val="subscript"/>
        <sz val="14"/>
        <rFont val="Times New Roman"/>
        <family val="1"/>
      </rPr>
      <t>x</t>
    </r>
  </si>
  <si>
    <t xml:space="preserve">is the central rate of mortality, defined as the number of deaths at age x last birthday in the three year period to which the National Life Table </t>
  </si>
  <si>
    <t>relates divided by the average population at that age over the same period.</t>
  </si>
  <si>
    <r>
      <t>q</t>
    </r>
    <r>
      <rPr>
        <b/>
        <i/>
        <vertAlign val="subscript"/>
        <sz val="14"/>
        <rFont val="Times New Roman"/>
        <family val="1"/>
      </rPr>
      <t>x</t>
    </r>
  </si>
  <si>
    <r>
      <t xml:space="preserve">is the mortality rate between age </t>
    </r>
    <r>
      <rPr>
        <i/>
        <sz val="12"/>
        <rFont val="Times New Roman"/>
        <family val="1"/>
      </rPr>
      <t>x</t>
    </r>
    <r>
      <rPr>
        <sz val="10"/>
        <rFont val="Arial"/>
        <family val="2"/>
      </rPr>
      <t xml:space="preserve"> and (</t>
    </r>
    <r>
      <rPr>
        <i/>
        <sz val="12"/>
        <rFont val="Times New Roman"/>
        <family val="1"/>
      </rPr>
      <t>x</t>
    </r>
    <r>
      <rPr>
        <sz val="10"/>
        <rFont val="Arial"/>
        <family val="2"/>
      </rPr>
      <t xml:space="preserve"> +1), that is the probability that a person aged </t>
    </r>
    <r>
      <rPr>
        <i/>
        <sz val="12"/>
        <rFont val="Times New Roman"/>
        <family val="1"/>
      </rPr>
      <t>x</t>
    </r>
    <r>
      <rPr>
        <sz val="10"/>
        <rFont val="Arial"/>
        <family val="2"/>
      </rPr>
      <t xml:space="preserve"> exact will die before reaching age (</t>
    </r>
    <r>
      <rPr>
        <i/>
        <sz val="12"/>
        <rFont val="Times New Roman"/>
        <family val="1"/>
      </rPr>
      <t>x</t>
    </r>
    <r>
      <rPr>
        <sz val="10"/>
        <rFont val="Arial"/>
        <family val="2"/>
      </rPr>
      <t xml:space="preserve"> +1).</t>
    </r>
  </si>
  <si>
    <r>
      <t>l</t>
    </r>
    <r>
      <rPr>
        <b/>
        <i/>
        <vertAlign val="subscript"/>
        <sz val="14"/>
        <rFont val="Times New Roman"/>
        <family val="1"/>
      </rPr>
      <t>x</t>
    </r>
  </si>
  <si>
    <r>
      <t xml:space="preserve">is the number of survivors to exact age </t>
    </r>
    <r>
      <rPr>
        <i/>
        <sz val="12"/>
        <rFont val="Times New Roman"/>
        <family val="1"/>
      </rPr>
      <t xml:space="preserve">x </t>
    </r>
    <r>
      <rPr>
        <sz val="10"/>
        <rFont val="Arial"/>
        <family val="2"/>
      </rPr>
      <t xml:space="preserve">of 100,000 live births of the same sex who are assumed to be subject throughout their lives to the </t>
    </r>
  </si>
  <si>
    <t>mortality rates experienced in the three year period to which the National Life Table relates.</t>
  </si>
  <si>
    <r>
      <t>d</t>
    </r>
    <r>
      <rPr>
        <b/>
        <i/>
        <vertAlign val="subscript"/>
        <sz val="14"/>
        <rFont val="Times New Roman"/>
        <family val="1"/>
      </rPr>
      <t>x</t>
    </r>
  </si>
  <si>
    <r>
      <t xml:space="preserve">is the number dying between exact age </t>
    </r>
    <r>
      <rPr>
        <i/>
        <sz val="12"/>
        <rFont val="Times New Roman"/>
        <family val="1"/>
      </rPr>
      <t>x</t>
    </r>
    <r>
      <rPr>
        <sz val="10"/>
        <rFont val="Arial"/>
        <family val="2"/>
      </rPr>
      <t xml:space="preserve"> and (</t>
    </r>
    <r>
      <rPr>
        <i/>
        <sz val="12"/>
        <rFont val="Times New Roman"/>
        <family val="1"/>
      </rPr>
      <t>x</t>
    </r>
    <r>
      <rPr>
        <sz val="10"/>
        <rFont val="Arial"/>
        <family val="2"/>
      </rPr>
      <t xml:space="preserve"> +1) described similarly to </t>
    </r>
    <r>
      <rPr>
        <i/>
        <sz val="12"/>
        <rFont val="Times New Roman"/>
        <family val="1"/>
      </rPr>
      <t>l</t>
    </r>
    <r>
      <rPr>
        <i/>
        <vertAlign val="subscript"/>
        <sz val="14"/>
        <rFont val="Times New Roman"/>
        <family val="1"/>
      </rPr>
      <t>x</t>
    </r>
    <r>
      <rPr>
        <sz val="10"/>
        <rFont val="Arial"/>
        <family val="2"/>
      </rPr>
      <t xml:space="preserve">, that is </t>
    </r>
    <r>
      <rPr>
        <i/>
        <sz val="12"/>
        <rFont val="Times New Roman"/>
        <family val="1"/>
      </rPr>
      <t>d</t>
    </r>
    <r>
      <rPr>
        <i/>
        <vertAlign val="subscript"/>
        <sz val="14"/>
        <rFont val="Times New Roman"/>
        <family val="1"/>
      </rPr>
      <t>x</t>
    </r>
    <r>
      <rPr>
        <sz val="10"/>
        <rFont val="Arial"/>
        <family val="2"/>
      </rPr>
      <t>=</t>
    </r>
    <r>
      <rPr>
        <i/>
        <sz val="12"/>
        <rFont val="Times New Roman"/>
        <family val="1"/>
      </rPr>
      <t>l</t>
    </r>
    <r>
      <rPr>
        <i/>
        <vertAlign val="subscript"/>
        <sz val="14"/>
        <rFont val="Times New Roman"/>
        <family val="1"/>
      </rPr>
      <t>x</t>
    </r>
    <r>
      <rPr>
        <i/>
        <sz val="12"/>
        <rFont val="Times New Roman"/>
        <family val="1"/>
      </rPr>
      <t>-l</t>
    </r>
    <r>
      <rPr>
        <i/>
        <vertAlign val="subscript"/>
        <sz val="14"/>
        <rFont val="Times New Roman"/>
        <family val="1"/>
      </rPr>
      <t>x</t>
    </r>
    <r>
      <rPr>
        <vertAlign val="subscript"/>
        <sz val="12"/>
        <rFont val="Arial"/>
        <family val="2"/>
      </rPr>
      <t>+1</t>
    </r>
    <r>
      <rPr>
        <sz val="10"/>
        <rFont val="Arial"/>
        <family val="2"/>
      </rPr>
      <t>.</t>
    </r>
  </si>
  <si>
    <r>
      <t>e</t>
    </r>
    <r>
      <rPr>
        <b/>
        <i/>
        <vertAlign val="subscript"/>
        <sz val="14"/>
        <rFont val="Times New Roman"/>
        <family val="1"/>
      </rPr>
      <t>x</t>
    </r>
  </si>
  <si>
    <r>
      <t xml:space="preserve">is the average period expectation of life at exact age </t>
    </r>
    <r>
      <rPr>
        <i/>
        <sz val="12"/>
        <rFont val="Times New Roman"/>
        <family val="1"/>
      </rPr>
      <t>x</t>
    </r>
    <r>
      <rPr>
        <sz val="10"/>
        <rFont val="Arial"/>
        <family val="2"/>
      </rPr>
      <t xml:space="preserve">, that is the average number of years that those aged </t>
    </r>
    <r>
      <rPr>
        <i/>
        <sz val="12"/>
        <rFont val="Times New Roman"/>
        <family val="1"/>
      </rPr>
      <t>x</t>
    </r>
    <r>
      <rPr>
        <sz val="10"/>
        <rFont val="Arial"/>
        <family val="2"/>
      </rPr>
      <t xml:space="preserve"> exact will live thereafter</t>
    </r>
  </si>
  <si>
    <t>based on the mortality rates experienced in the three year period to which the National Life Table relates.</t>
  </si>
  <si>
    <t>National Life Tables, Scotland, 2016-2018</t>
  </si>
  <si>
    <t>The current national life table for 2016-2018 can be accessed by clicking on the link below.</t>
  </si>
  <si>
    <t>1. Unless otherwise stated, population estimates used to calculate the national life tables are the latest available at time of publication of the 2016-2018 national life tables.</t>
  </si>
  <si>
    <t>© Crown copyright 2019</t>
  </si>
  <si>
    <t xml:space="preserve">2. The 2016-2018 life table has been calculated using the latest revised EVOs for 2016, 2017 and 2018. </t>
  </si>
  <si>
    <t>Source: National Life tables for Scotland (NRS)</t>
  </si>
  <si>
    <t>© Crown Copyright 2019</t>
  </si>
  <si>
    <t>Note:</t>
  </si>
  <si>
    <t>National Life Tables, Scotland 2016-2018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</si>
</sst>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
  </numFmts>
  <fonts count="33">
    <font>
      <sz val="10"/>
      <color rgb="FF000000"/>
      <name val="Arial"/>
    </font>
    <font>
      <sz val="11"/>
      <color theme="1"/>
      <name val="Calibri"/>
      <family val="2"/>
      <scheme val="minor"/>
    </font>
    <font>
      <u/>
      <sz val="10"/>
      <color theme="10"/>
      <name val="Arial"/>
      <family val="2"/>
    </font>
    <font>
      <b/>
      <sz val="12"/>
      <color rgb="FF000000"/>
      <name val="Arial"/>
      <family val="2"/>
    </font>
    <font>
      <b/>
      <sz val="10"/>
      <color rgb="FF000000"/>
      <name val="Arial"/>
      <family val="2"/>
    </font>
    <font>
      <sz val="10"/>
      <color rgb="FF000000"/>
      <name val="#.##"/>
    </font>
    <font>
      <u/>
      <sz val="11"/>
      <color theme="10"/>
      <name val="Calibri"/>
      <family val="2"/>
    </font>
    <font>
      <u/>
      <sz val="10"/>
      <color indexed="12"/>
      <name val="Arial"/>
      <family val="2"/>
    </font>
    <font>
      <b/>
      <sz val="12"/>
      <name val="Arial"/>
      <family val="2"/>
    </font>
    <font>
      <sz val="10"/>
      <name val="Verdana"/>
      <family val="2"/>
    </font>
    <font>
      <b/>
      <sz val="10"/>
      <name val="Arial"/>
      <family val="2"/>
    </font>
    <font>
      <sz val="10"/>
      <name val="Arial"/>
      <family val="2"/>
    </font>
    <font>
      <sz val="8"/>
      <name val="Arial"/>
      <family val="2"/>
    </font>
    <font>
      <sz val="8.8000000000000007"/>
      <color rgb="FF585858"/>
      <name val="Verdana"/>
      <family val="2"/>
    </font>
    <font>
      <sz val="8.8000000000000007"/>
      <name val="Arial"/>
      <family val="2"/>
    </font>
    <font>
      <b/>
      <sz val="8.8000000000000007"/>
      <name val="Arial"/>
      <family val="2"/>
    </font>
    <font>
      <sz val="9"/>
      <name val="Arial"/>
      <family val="2"/>
    </font>
    <font>
      <b/>
      <u/>
      <sz val="10"/>
      <color indexed="18"/>
      <name val="Arial"/>
      <family val="2"/>
    </font>
    <font>
      <b/>
      <i/>
      <sz val="10"/>
      <name val="Arial"/>
      <family val="2"/>
    </font>
    <font>
      <b/>
      <i/>
      <vertAlign val="subscript"/>
      <sz val="10"/>
      <name val="Arial"/>
      <family val="2"/>
    </font>
    <font>
      <vertAlign val="subscript"/>
      <sz val="10"/>
      <name val="Arial"/>
      <family val="2"/>
    </font>
    <font>
      <vertAlign val="subscript"/>
      <sz val="8"/>
      <name val="Arial"/>
      <family val="2"/>
    </font>
    <font>
      <sz val="12"/>
      <name val="Arial"/>
      <family val="2"/>
    </font>
    <font>
      <i/>
      <sz val="12"/>
      <name val="Times New Roman"/>
      <family val="1"/>
    </font>
    <font>
      <i/>
      <vertAlign val="subscript"/>
      <sz val="14"/>
      <name val="Times New Roman"/>
      <family val="1"/>
    </font>
    <font>
      <b/>
      <sz val="8"/>
      <name val="Arial"/>
      <family val="2"/>
    </font>
    <font>
      <i/>
      <vertAlign val="subscript"/>
      <sz val="12"/>
      <name val="Times New Roman"/>
      <family val="1"/>
    </font>
    <font>
      <b/>
      <i/>
      <sz val="12"/>
      <name val="Times New Roman"/>
      <family val="1"/>
    </font>
    <font>
      <b/>
      <i/>
      <vertAlign val="subscript"/>
      <sz val="14"/>
      <name val="Times New Roman"/>
      <family val="1"/>
    </font>
    <font>
      <vertAlign val="subscript"/>
      <sz val="12"/>
      <name val="Arial"/>
      <family val="2"/>
    </font>
    <font>
      <b/>
      <sz val="11"/>
      <color rgb="FFFF0000"/>
      <name val="Calibri"/>
      <family val="2"/>
      <scheme val="minor"/>
    </font>
    <font>
      <sz val="8"/>
      <color rgb="FF000000"/>
      <name val="Arial"/>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2" fillId="0" borderId="0" applyNumberFormat="0" applyFill="0" applyBorder="0" applyAlignment="0" applyProtection="0"/>
    <xf numFmtId="0" fontId="6" fillId="0" borderId="0" applyNumberFormat="0" applyFill="0" applyBorder="0" applyAlignment="0" applyProtection="0">
      <alignment vertical="top"/>
      <protection locked="0"/>
    </xf>
    <xf numFmtId="0" fontId="1" fillId="0" borderId="0"/>
    <xf numFmtId="0" fontId="9" fillId="0" borderId="0"/>
  </cellStyleXfs>
  <cellXfs count="74">
    <xf numFmtId="0" fontId="0" fillId="0" borderId="0" xfId="0"/>
    <xf numFmtId="0" fontId="2" fillId="0" borderId="0" xfId="0" applyFont="1"/>
    <xf numFmtId="0" fontId="4" fillId="0" borderId="1" xfId="0" applyFont="1" applyBorder="1"/>
    <xf numFmtId="0" fontId="1" fillId="2" borderId="0" xfId="3" applyFill="1"/>
    <xf numFmtId="0" fontId="1" fillId="2" borderId="0" xfId="3" applyFill="1" applyBorder="1"/>
    <xf numFmtId="0" fontId="8" fillId="2" borderId="0" xfId="3" applyFont="1" applyFill="1" applyBorder="1" applyAlignment="1">
      <alignment vertical="center"/>
    </xf>
    <xf numFmtId="0" fontId="8" fillId="2" borderId="0" xfId="3" applyFont="1" applyFill="1" applyAlignment="1">
      <alignment vertical="center"/>
    </xf>
    <xf numFmtId="0" fontId="10" fillId="2" borderId="0" xfId="4" applyFont="1" applyFill="1" applyAlignment="1">
      <alignment wrapText="1"/>
    </xf>
    <xf numFmtId="0" fontId="11" fillId="2" borderId="0" xfId="4" applyFont="1" applyFill="1" applyAlignment="1">
      <alignment wrapText="1"/>
    </xf>
    <xf numFmtId="0" fontId="11" fillId="2" borderId="0" xfId="4" applyFont="1" applyFill="1" applyAlignment="1">
      <alignment vertical="center" wrapText="1"/>
    </xf>
    <xf numFmtId="0" fontId="11" fillId="2" borderId="0" xfId="3" applyFont="1" applyFill="1" applyAlignment="1">
      <alignment wrapText="1"/>
    </xf>
    <xf numFmtId="0" fontId="10" fillId="2" borderId="0" xfId="3" applyFont="1" applyFill="1" applyAlignment="1">
      <alignment wrapText="1"/>
    </xf>
    <xf numFmtId="0" fontId="12" fillId="2" borderId="0" xfId="4" applyNumberFormat="1" applyFont="1" applyFill="1" applyAlignment="1">
      <alignment horizontal="left" vertical="center" wrapText="1"/>
    </xf>
    <xf numFmtId="0" fontId="13" fillId="2" borderId="0" xfId="3" applyFont="1" applyFill="1" applyAlignment="1">
      <alignment horizontal="left" indent="3"/>
    </xf>
    <xf numFmtId="0" fontId="14" fillId="2" borderId="0" xfId="3" applyFont="1" applyFill="1" applyAlignment="1">
      <alignment horizontal="left"/>
    </xf>
    <xf numFmtId="0" fontId="14" fillId="2" borderId="0" xfId="3" applyFont="1" applyFill="1" applyAlignment="1">
      <alignment horizontal="left" wrapText="1"/>
    </xf>
    <xf numFmtId="0" fontId="16" fillId="2" borderId="0" xfId="3" applyFont="1" applyFill="1" applyAlignment="1">
      <alignment horizontal="left"/>
    </xf>
    <xf numFmtId="0" fontId="7" fillId="2" borderId="0" xfId="2" applyFont="1" applyFill="1" applyAlignment="1" applyProtection="1">
      <alignment wrapText="1"/>
    </xf>
    <xf numFmtId="0" fontId="9" fillId="2" borderId="0" xfId="4" applyFill="1" applyAlignment="1">
      <alignment wrapText="1"/>
    </xf>
    <xf numFmtId="0" fontId="8" fillId="0" borderId="0" xfId="0" applyFont="1"/>
    <xf numFmtId="0" fontId="11" fillId="0" borderId="0" xfId="0" applyFont="1"/>
    <xf numFmtId="0" fontId="17" fillId="0" borderId="0" xfId="1" applyFont="1" applyAlignment="1" applyProtection="1">
      <alignment horizontal="right"/>
    </xf>
    <xf numFmtId="0" fontId="10" fillId="0" borderId="0" xfId="0" applyFont="1"/>
    <xf numFmtId="0" fontId="12" fillId="0" borderId="0" xfId="0" applyFont="1"/>
    <xf numFmtId="0" fontId="22" fillId="0" borderId="0" xfId="0" applyFont="1"/>
    <xf numFmtId="0" fontId="25" fillId="0" borderId="0" xfId="0" applyFont="1"/>
    <xf numFmtId="0" fontId="11" fillId="0" borderId="5" xfId="0" applyFont="1" applyBorder="1" applyAlignment="1">
      <alignment vertical="top" wrapText="1"/>
    </xf>
    <xf numFmtId="0" fontId="11" fillId="0" borderId="6" xfId="0" applyFont="1" applyBorder="1" applyAlignment="1">
      <alignment horizontal="center" vertical="top" wrapText="1"/>
    </xf>
    <xf numFmtId="0" fontId="11" fillId="0" borderId="6" xfId="0" applyFont="1" applyBorder="1" applyAlignment="1">
      <alignment vertical="top" wrapText="1"/>
    </xf>
    <xf numFmtId="0" fontId="4" fillId="2" borderId="0" xfId="0" applyFont="1" applyFill="1"/>
    <xf numFmtId="0" fontId="0" fillId="2" borderId="0" xfId="0" applyFill="1"/>
    <xf numFmtId="0" fontId="4" fillId="2" borderId="0" xfId="0" applyFont="1" applyFill="1" applyAlignment="1">
      <alignment horizontal="center"/>
    </xf>
    <xf numFmtId="0" fontId="4" fillId="2" borderId="2" xfId="0" applyFont="1" applyFill="1" applyBorder="1" applyAlignment="1">
      <alignment horizontal="center" vertical="center"/>
    </xf>
    <xf numFmtId="164" fontId="0" fillId="2" borderId="0" xfId="0" applyNumberFormat="1" applyFont="1" applyFill="1"/>
    <xf numFmtId="165" fontId="0" fillId="2" borderId="0" xfId="0" applyNumberFormat="1" applyFont="1" applyFill="1"/>
    <xf numFmtId="2" fontId="5" fillId="2" borderId="0" xfId="0" applyNumberFormat="1" applyFont="1" applyFill="1"/>
    <xf numFmtId="2" fontId="0" fillId="2" borderId="0" xfId="0" applyNumberFormat="1" applyFill="1"/>
    <xf numFmtId="0" fontId="4" fillId="2" borderId="0" xfId="0" applyFont="1" applyFill="1"/>
    <xf numFmtId="0" fontId="30" fillId="2" borderId="0" xfId="0" applyFont="1" applyFill="1" applyAlignment="1">
      <alignment horizontal="left"/>
    </xf>
    <xf numFmtId="0" fontId="0" fillId="0" borderId="0" xfId="0"/>
    <xf numFmtId="0" fontId="0" fillId="0" borderId="0" xfId="0" applyFont="1" applyAlignment="1">
      <alignment horizontal="left" vertical="top" wrapText="1"/>
    </xf>
    <xf numFmtId="0" fontId="32" fillId="2" borderId="0" xfId="0" applyFont="1" applyFill="1"/>
    <xf numFmtId="0" fontId="0" fillId="2" borderId="4" xfId="0" applyFill="1" applyBorder="1"/>
    <xf numFmtId="0" fontId="0" fillId="2" borderId="0" xfId="0" applyFill="1" applyBorder="1"/>
    <xf numFmtId="0" fontId="3" fillId="0" borderId="0" xfId="0" applyFont="1"/>
    <xf numFmtId="0" fontId="0" fillId="0" borderId="0" xfId="0"/>
    <xf numFmtId="0" fontId="0" fillId="0" borderId="0" xfId="0" applyFont="1" applyAlignment="1">
      <alignment horizontal="left" vertical="top" wrapText="1"/>
    </xf>
    <xf numFmtId="0" fontId="4" fillId="0" borderId="1" xfId="0" applyFont="1" applyBorder="1"/>
    <xf numFmtId="0" fontId="31" fillId="2" borderId="0" xfId="0" applyFont="1" applyFill="1"/>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xf numFmtId="0" fontId="3" fillId="2" borderId="0" xfId="0" applyFont="1" applyFill="1"/>
    <xf numFmtId="0" fontId="2" fillId="0" borderId="0" xfId="0" applyFont="1"/>
    <xf numFmtId="0" fontId="32" fillId="0" borderId="0" xfId="0" applyFont="1"/>
    <xf numFmtId="0" fontId="31" fillId="0" borderId="0" xfId="0" applyFont="1"/>
    <xf numFmtId="0" fontId="31" fillId="0" borderId="0" xfId="0" applyFont="1" applyAlignment="1">
      <alignment horizontal="left" vertical="top" wrapText="1"/>
    </xf>
    <xf numFmtId="0" fontId="31" fillId="0" borderId="0" xfId="0" applyFont="1" applyAlignment="1">
      <alignment horizontal="left" wrapText="1"/>
    </xf>
    <xf numFmtId="0" fontId="11" fillId="2" borderId="0" xfId="4" applyFont="1" applyFill="1" applyAlignment="1">
      <alignment wrapText="1"/>
    </xf>
    <xf numFmtId="0" fontId="11" fillId="2" borderId="0" xfId="4" applyFont="1" applyFill="1" applyAlignment="1">
      <alignment vertical="center" wrapText="1"/>
    </xf>
    <xf numFmtId="0" fontId="11" fillId="2" borderId="0" xfId="4" applyNumberFormat="1" applyFont="1" applyFill="1" applyAlignment="1">
      <alignment horizontal="left" vertical="center" wrapText="1"/>
    </xf>
    <xf numFmtId="0" fontId="11" fillId="2" borderId="0" xfId="4" applyNumberFormat="1" applyFont="1" applyFill="1" applyAlignment="1">
      <alignment wrapText="1"/>
    </xf>
    <xf numFmtId="0" fontId="14" fillId="2" borderId="0" xfId="3" applyFont="1" applyFill="1" applyAlignment="1">
      <alignment horizontal="left" wrapText="1"/>
    </xf>
    <xf numFmtId="0" fontId="11" fillId="2" borderId="0" xfId="3" applyFont="1" applyFill="1" applyAlignment="1">
      <alignment horizontal="left"/>
    </xf>
    <xf numFmtId="0" fontId="8" fillId="0" borderId="0" xfId="0" applyFont="1"/>
    <xf numFmtId="0" fontId="11" fillId="0" borderId="0" xfId="0" applyFont="1"/>
    <xf numFmtId="0" fontId="27" fillId="0" borderId="0" xfId="0" applyFont="1"/>
    <xf numFmtId="0" fontId="10" fillId="0" borderId="0" xfId="0" applyFont="1"/>
    <xf numFmtId="0" fontId="11" fillId="0" borderId="0" xfId="0" applyNumberFormat="1" applyFont="1"/>
    <xf numFmtId="0" fontId="11" fillId="0" borderId="0" xfId="0" applyFont="1" applyAlignment="1">
      <alignment horizontal="left" vertical="center"/>
    </xf>
    <xf numFmtId="0" fontId="11" fillId="0" borderId="5" xfId="0" applyFont="1" applyBorder="1" applyAlignment="1">
      <alignment vertical="top" wrapText="1"/>
    </xf>
    <xf numFmtId="0" fontId="11" fillId="0" borderId="7" xfId="0" applyFont="1" applyBorder="1" applyAlignment="1">
      <alignment vertical="top" wrapText="1"/>
    </xf>
    <xf numFmtId="0" fontId="11" fillId="0" borderId="7" xfId="0" applyFont="1" applyBorder="1" applyAlignment="1">
      <alignment horizontal="center" vertical="top" wrapText="1"/>
    </xf>
    <xf numFmtId="0" fontId="11" fillId="0" borderId="5" xfId="0" applyFont="1" applyBorder="1" applyAlignment="1">
      <alignment horizontal="center" vertical="top" wrapText="1"/>
    </xf>
  </cellXfs>
  <cellStyles count="5">
    <cellStyle name="Hyperlink" xfId="1" builtinId="8"/>
    <cellStyle name="Hyperlink 2" xfId="2"/>
    <cellStyle name="Normal" xfId="0" builtinId="0"/>
    <cellStyle name="Normal 3" xfId="3"/>
    <cellStyle name="Normal_proposed UK Electoral Statistics 200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29</xdr:row>
      <xdr:rowOff>22860</xdr:rowOff>
    </xdr:from>
    <xdr:to>
      <xdr:col>0</xdr:col>
      <xdr:colOff>2156460</xdr:colOff>
      <xdr:row>33</xdr:row>
      <xdr:rowOff>99060</xdr:rowOff>
    </xdr:to>
    <xdr:pic>
      <xdr:nvPicPr>
        <xdr:cNvPr id="2" name="Picture 1" descr="OGL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5943600"/>
          <a:ext cx="214122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104775</xdr:rowOff>
        </xdr:from>
        <xdr:to>
          <xdr:col>2</xdr:col>
          <xdr:colOff>1000125</xdr:colOff>
          <xdr:row>11</xdr:row>
          <xdr:rowOff>47625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95250</xdr:rowOff>
        </xdr:from>
        <xdr:to>
          <xdr:col>2</xdr:col>
          <xdr:colOff>1504950</xdr:colOff>
          <xdr:row>17</xdr:row>
          <xdr:rowOff>57150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104775</xdr:rowOff>
        </xdr:from>
        <xdr:to>
          <xdr:col>4</xdr:col>
          <xdr:colOff>476250</xdr:colOff>
          <xdr:row>21</xdr:row>
          <xdr:rowOff>57150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22</xdr:row>
          <xdr:rowOff>104775</xdr:rowOff>
        </xdr:from>
        <xdr:to>
          <xdr:col>4</xdr:col>
          <xdr:colOff>542925</xdr:colOff>
          <xdr:row>25</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95250</xdr:rowOff>
        </xdr:from>
        <xdr:to>
          <xdr:col>4</xdr:col>
          <xdr:colOff>504825</xdr:colOff>
          <xdr:row>30</xdr:row>
          <xdr:rowOff>47625</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161925</xdr:rowOff>
        </xdr:from>
        <xdr:to>
          <xdr:col>1</xdr:col>
          <xdr:colOff>1047750</xdr:colOff>
          <xdr:row>39</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133350</xdr:rowOff>
        </xdr:from>
        <xdr:to>
          <xdr:col>1</xdr:col>
          <xdr:colOff>933450</xdr:colOff>
          <xdr:row>50</xdr:row>
          <xdr:rowOff>66675</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60</xdr:row>
          <xdr:rowOff>180975</xdr:rowOff>
        </xdr:from>
        <xdr:to>
          <xdr:col>1</xdr:col>
          <xdr:colOff>266700</xdr:colOff>
          <xdr:row>62</xdr:row>
          <xdr:rowOff>38100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63</xdr:row>
          <xdr:rowOff>0</xdr:rowOff>
        </xdr:from>
        <xdr:to>
          <xdr:col>1</xdr:col>
          <xdr:colOff>933450</xdr:colOff>
          <xdr:row>64</xdr:row>
          <xdr:rowOff>57150</xdr:rowOff>
        </xdr:to>
        <xdr:sp macro="" textlink="">
          <xdr:nvSpPr>
            <xdr:cNvPr id="2057" name="Object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97</xdr:row>
          <xdr:rowOff>123825</xdr:rowOff>
        </xdr:from>
        <xdr:to>
          <xdr:col>0</xdr:col>
          <xdr:colOff>333375</xdr:colOff>
          <xdr:row>100</xdr:row>
          <xdr:rowOff>47625</xdr:rowOff>
        </xdr:to>
        <xdr:sp macro="" textlink="">
          <xdr:nvSpPr>
            <xdr:cNvPr id="2058" name="Object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71</xdr:row>
          <xdr:rowOff>133350</xdr:rowOff>
        </xdr:from>
        <xdr:to>
          <xdr:col>1</xdr:col>
          <xdr:colOff>0</xdr:colOff>
          <xdr:row>74</xdr:row>
          <xdr:rowOff>19050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77</xdr:row>
          <xdr:rowOff>161925</xdr:rowOff>
        </xdr:from>
        <xdr:to>
          <xdr:col>1</xdr:col>
          <xdr:colOff>438150</xdr:colOff>
          <xdr:row>79</xdr:row>
          <xdr:rowOff>57150</xdr:rowOff>
        </xdr:to>
        <xdr:sp macro="" textlink="">
          <xdr:nvSpPr>
            <xdr:cNvPr id="2060" name="Object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op.info@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lifetables@ons.gsi.gov.uk"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image" Target="../media/image4.wmf"/><Relationship Id="rId13" Type="http://schemas.openxmlformats.org/officeDocument/2006/relationships/oleObject" Target="../embeddings/oleObject6.bin"/><Relationship Id="rId18" Type="http://schemas.openxmlformats.org/officeDocument/2006/relationships/image" Target="../media/image9.emf"/><Relationship Id="rId26" Type="http://schemas.openxmlformats.org/officeDocument/2006/relationships/image" Target="../media/image13.wmf"/><Relationship Id="rId3" Type="http://schemas.openxmlformats.org/officeDocument/2006/relationships/oleObject" Target="../embeddings/oleObject1.bin"/><Relationship Id="rId21" Type="http://schemas.openxmlformats.org/officeDocument/2006/relationships/oleObject" Target="../embeddings/oleObject10.bin"/><Relationship Id="rId7" Type="http://schemas.openxmlformats.org/officeDocument/2006/relationships/oleObject" Target="../embeddings/oleObject3.bin"/><Relationship Id="rId12" Type="http://schemas.openxmlformats.org/officeDocument/2006/relationships/image" Target="../media/image6.wmf"/><Relationship Id="rId17" Type="http://schemas.openxmlformats.org/officeDocument/2006/relationships/oleObject" Target="../embeddings/oleObject8.bin"/><Relationship Id="rId25" Type="http://schemas.openxmlformats.org/officeDocument/2006/relationships/oleObject" Target="../embeddings/oleObject12.bin"/><Relationship Id="rId2" Type="http://schemas.openxmlformats.org/officeDocument/2006/relationships/vmlDrawing" Target="../drawings/vmlDrawing1.vml"/><Relationship Id="rId16" Type="http://schemas.openxmlformats.org/officeDocument/2006/relationships/image" Target="../media/image8.wmf"/><Relationship Id="rId20" Type="http://schemas.openxmlformats.org/officeDocument/2006/relationships/image" Target="../media/image10.wmf"/><Relationship Id="rId1" Type="http://schemas.openxmlformats.org/officeDocument/2006/relationships/drawing" Target="../drawings/drawing2.xml"/><Relationship Id="rId6" Type="http://schemas.openxmlformats.org/officeDocument/2006/relationships/image" Target="../media/image3.wmf"/><Relationship Id="rId11" Type="http://schemas.openxmlformats.org/officeDocument/2006/relationships/oleObject" Target="../embeddings/oleObject5.bin"/><Relationship Id="rId24" Type="http://schemas.openxmlformats.org/officeDocument/2006/relationships/image" Target="../media/image12.wmf"/><Relationship Id="rId5" Type="http://schemas.openxmlformats.org/officeDocument/2006/relationships/oleObject" Target="../embeddings/oleObject2.bin"/><Relationship Id="rId15" Type="http://schemas.openxmlformats.org/officeDocument/2006/relationships/oleObject" Target="../embeddings/oleObject7.bin"/><Relationship Id="rId23" Type="http://schemas.openxmlformats.org/officeDocument/2006/relationships/oleObject" Target="../embeddings/oleObject11.bin"/><Relationship Id="rId10" Type="http://schemas.openxmlformats.org/officeDocument/2006/relationships/image" Target="../media/image5.wmf"/><Relationship Id="rId19" Type="http://schemas.openxmlformats.org/officeDocument/2006/relationships/oleObject" Target="../embeddings/oleObject9.bin"/><Relationship Id="rId4" Type="http://schemas.openxmlformats.org/officeDocument/2006/relationships/image" Target="../media/image2.wmf"/><Relationship Id="rId9" Type="http://schemas.openxmlformats.org/officeDocument/2006/relationships/oleObject" Target="../embeddings/oleObject4.bin"/><Relationship Id="rId14" Type="http://schemas.openxmlformats.org/officeDocument/2006/relationships/image" Target="../media/image7.wmf"/><Relationship Id="rId22" Type="http://schemas.openxmlformats.org/officeDocument/2006/relationships/image" Target="../media/image11.w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abSelected="1" workbookViewId="0">
      <selection sqref="A1:D1"/>
    </sheetView>
  </sheetViews>
  <sheetFormatPr defaultRowHeight="12.75"/>
  <cols>
    <col min="1" max="2" width="12" customWidth="1"/>
    <col min="3" max="3" width="13.7109375" customWidth="1"/>
    <col min="4" max="10" width="12" customWidth="1"/>
  </cols>
  <sheetData>
    <row r="1" spans="1:10" ht="18" customHeight="1">
      <c r="A1" s="44" t="s">
        <v>88</v>
      </c>
      <c r="B1" s="44"/>
      <c r="C1" s="44"/>
      <c r="D1" s="44"/>
      <c r="E1" s="39"/>
      <c r="F1" s="39"/>
      <c r="G1" s="39"/>
      <c r="H1" s="39"/>
      <c r="I1" s="39"/>
      <c r="J1" s="39"/>
    </row>
    <row r="2" spans="1:10" ht="15" customHeight="1">
      <c r="A2" s="45"/>
      <c r="B2" s="45"/>
      <c r="C2" s="45"/>
      <c r="D2" s="45"/>
      <c r="E2" s="45"/>
      <c r="F2" s="45"/>
      <c r="G2" s="45"/>
      <c r="H2" s="45"/>
      <c r="I2" s="45"/>
      <c r="J2" s="45"/>
    </row>
    <row r="3" spans="1:10">
      <c r="A3" s="46" t="s">
        <v>1</v>
      </c>
      <c r="B3" s="46"/>
      <c r="C3" s="46"/>
      <c r="D3" s="46"/>
      <c r="E3" s="46"/>
      <c r="F3" s="46"/>
      <c r="G3" s="46"/>
      <c r="H3" s="46"/>
      <c r="I3" s="46"/>
      <c r="J3" s="46"/>
    </row>
    <row r="4" spans="1:10" s="39" customFormat="1">
      <c r="A4" s="46"/>
      <c r="B4" s="46"/>
      <c r="C4" s="46"/>
      <c r="D4" s="46"/>
      <c r="E4" s="46"/>
      <c r="F4" s="46"/>
      <c r="G4" s="46"/>
      <c r="H4" s="46"/>
      <c r="I4" s="46"/>
      <c r="J4" s="46"/>
    </row>
    <row r="5" spans="1:10" s="39" customFormat="1">
      <c r="A5" s="46"/>
      <c r="B5" s="46"/>
      <c r="C5" s="46"/>
      <c r="D5" s="46"/>
      <c r="E5" s="46"/>
      <c r="F5" s="46"/>
      <c r="G5" s="46"/>
      <c r="H5" s="46"/>
      <c r="I5" s="46"/>
      <c r="J5" s="46"/>
    </row>
    <row r="6" spans="1:10" s="39" customFormat="1">
      <c r="A6" s="40"/>
    </row>
    <row r="7" spans="1:10">
      <c r="A7" s="46" t="s">
        <v>2</v>
      </c>
      <c r="B7" s="46"/>
      <c r="C7" s="46"/>
      <c r="D7" s="46"/>
      <c r="E7" s="46"/>
      <c r="F7" s="46"/>
      <c r="G7" s="46"/>
      <c r="H7" s="46"/>
      <c r="I7" s="46"/>
      <c r="J7" s="46"/>
    </row>
    <row r="8" spans="1:10" s="39" customFormat="1">
      <c r="A8" s="46"/>
      <c r="B8" s="46"/>
      <c r="C8" s="46"/>
      <c r="D8" s="46"/>
      <c r="E8" s="46"/>
      <c r="F8" s="46"/>
      <c r="G8" s="46"/>
      <c r="H8" s="46"/>
      <c r="I8" s="46"/>
      <c r="J8" s="46"/>
    </row>
    <row r="9" spans="1:10" s="39" customFormat="1">
      <c r="A9" s="46"/>
      <c r="B9" s="46"/>
      <c r="C9" s="46"/>
      <c r="D9" s="46"/>
      <c r="E9" s="46"/>
      <c r="F9" s="46"/>
      <c r="G9" s="46"/>
      <c r="H9" s="46"/>
      <c r="I9" s="46"/>
      <c r="J9" s="46"/>
    </row>
    <row r="10" spans="1:10">
      <c r="A10" s="45"/>
      <c r="B10" s="45"/>
      <c r="C10" s="45"/>
      <c r="D10" s="45"/>
      <c r="E10" s="45"/>
      <c r="F10" s="45"/>
      <c r="G10" s="45"/>
      <c r="H10" s="45"/>
      <c r="I10" s="45"/>
      <c r="J10" s="45"/>
    </row>
    <row r="11" spans="1:10">
      <c r="A11" s="45" t="s">
        <v>89</v>
      </c>
      <c r="B11" s="45"/>
      <c r="C11" s="45"/>
      <c r="D11" s="45"/>
      <c r="E11" s="45"/>
      <c r="F11" s="45"/>
      <c r="G11" s="45"/>
      <c r="H11" s="45"/>
      <c r="I11" s="45"/>
      <c r="J11" s="45"/>
    </row>
    <row r="12" spans="1:10">
      <c r="A12" s="45"/>
      <c r="B12" s="45"/>
      <c r="C12" s="45"/>
      <c r="D12" s="45"/>
      <c r="E12" s="45"/>
      <c r="F12" s="45"/>
      <c r="G12" s="45"/>
      <c r="H12" s="45"/>
      <c r="I12" s="45"/>
      <c r="J12" s="45"/>
    </row>
    <row r="13" spans="1:10">
      <c r="A13" s="47" t="s">
        <v>88</v>
      </c>
      <c r="B13" s="47"/>
      <c r="C13" s="47"/>
      <c r="D13" s="47"/>
      <c r="E13" s="47"/>
      <c r="F13" s="47"/>
      <c r="G13" s="47"/>
      <c r="H13" s="47"/>
      <c r="I13" s="47"/>
      <c r="J13" s="47"/>
    </row>
    <row r="15" spans="1:10">
      <c r="A15" s="1" t="str">
        <f>HYPERLINK("#'2016-2018'!A1", "2016-2018")</f>
        <v>2016-2018</v>
      </c>
      <c r="B15" s="1"/>
      <c r="C15" s="1"/>
      <c r="D15" s="1"/>
      <c r="E15" s="1"/>
      <c r="F15" s="1"/>
      <c r="G15" s="1"/>
    </row>
    <row r="16" spans="1:10">
      <c r="A16" s="2"/>
      <c r="B16" s="2"/>
      <c r="C16" s="2"/>
      <c r="D16" s="2"/>
      <c r="E16" s="2"/>
      <c r="F16" s="2"/>
      <c r="G16" s="2"/>
      <c r="H16" s="2"/>
      <c r="I16" s="2"/>
      <c r="J16" s="2"/>
    </row>
    <row r="18" spans="1:10">
      <c r="A18" s="53" t="str">
        <f>HYPERLINK("#'Notation'!A1", "Click here for a brief explanation of the notation")</f>
        <v>Click here for a brief explanation of the notation</v>
      </c>
      <c r="B18" s="53"/>
      <c r="C18" s="53"/>
      <c r="D18" s="53"/>
    </row>
    <row r="19" spans="1:10">
      <c r="A19" s="53" t="str">
        <f>HYPERLINK("#'Methodology'!A1", "Click here for an explanation of the method of calculation")</f>
        <v>Click here for an explanation of the method of calculation</v>
      </c>
      <c r="B19" s="53"/>
      <c r="C19" s="53"/>
      <c r="D19" s="53"/>
    </row>
    <row r="21" spans="1:10">
      <c r="A21" s="45" t="s">
        <v>3</v>
      </c>
      <c r="B21" s="45"/>
      <c r="C21" s="45"/>
      <c r="D21" s="53" t="s">
        <v>0</v>
      </c>
      <c r="E21" s="53"/>
    </row>
    <row r="23" spans="1:10">
      <c r="A23" s="54" t="s">
        <v>4</v>
      </c>
      <c r="B23" s="55"/>
      <c r="C23" s="55"/>
      <c r="D23" s="55"/>
      <c r="E23" s="55"/>
      <c r="F23" s="55"/>
      <c r="G23" s="55"/>
      <c r="H23" s="55"/>
      <c r="I23" s="55"/>
      <c r="J23" s="55"/>
    </row>
    <row r="24" spans="1:10">
      <c r="A24" s="56" t="s">
        <v>90</v>
      </c>
      <c r="B24" s="56"/>
      <c r="C24" s="56"/>
      <c r="D24" s="56"/>
      <c r="E24" s="56"/>
      <c r="F24" s="56"/>
      <c r="G24" s="56"/>
      <c r="H24" s="56"/>
      <c r="I24" s="56"/>
      <c r="J24" s="56"/>
    </row>
    <row r="25" spans="1:10">
      <c r="A25" s="57" t="s">
        <v>92</v>
      </c>
      <c r="B25" s="57"/>
      <c r="C25" s="57"/>
      <c r="D25" s="57"/>
      <c r="E25" s="57"/>
      <c r="F25" s="57"/>
      <c r="G25" s="57"/>
      <c r="H25" s="57"/>
      <c r="I25" s="57"/>
      <c r="J25" s="57"/>
    </row>
    <row r="27" spans="1:10">
      <c r="A27" s="48" t="s">
        <v>94</v>
      </c>
      <c r="B27" s="48"/>
      <c r="C27" s="48"/>
    </row>
  </sheetData>
  <mergeCells count="15">
    <mergeCell ref="A24:J24"/>
    <mergeCell ref="A27:C27"/>
    <mergeCell ref="A19:D19"/>
    <mergeCell ref="A18:D18"/>
    <mergeCell ref="A25:J25"/>
    <mergeCell ref="A2:J2"/>
    <mergeCell ref="A10:J10"/>
    <mergeCell ref="A11:J11"/>
    <mergeCell ref="A12:J12"/>
    <mergeCell ref="A13:J13"/>
    <mergeCell ref="A1:D1"/>
    <mergeCell ref="A3:J5"/>
    <mergeCell ref="A7:J9"/>
    <mergeCell ref="D21:E21"/>
    <mergeCell ref="A21:C21"/>
  </mergeCells>
  <hyperlinks>
    <hyperlink ref="D21" r:id="rId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heetViews>
  <sheetFormatPr defaultColWidth="9.140625" defaultRowHeight="15"/>
  <cols>
    <col min="1" max="1" width="106.85546875" style="3" customWidth="1"/>
    <col min="2" max="256" width="9.140625" style="3"/>
    <col min="257" max="257" width="106.85546875" style="3" customWidth="1"/>
    <col min="258" max="512" width="9.140625" style="3"/>
    <col min="513" max="513" width="106.85546875" style="3" customWidth="1"/>
    <col min="514" max="768" width="9.140625" style="3"/>
    <col min="769" max="769" width="106.85546875" style="3" customWidth="1"/>
    <col min="770" max="1024" width="9.140625" style="3"/>
    <col min="1025" max="1025" width="106.85546875" style="3" customWidth="1"/>
    <col min="1026" max="1280" width="9.140625" style="3"/>
    <col min="1281" max="1281" width="106.85546875" style="3" customWidth="1"/>
    <col min="1282" max="1536" width="9.140625" style="3"/>
    <col min="1537" max="1537" width="106.85546875" style="3" customWidth="1"/>
    <col min="1538" max="1792" width="9.140625" style="3"/>
    <col min="1793" max="1793" width="106.85546875" style="3" customWidth="1"/>
    <col min="1794" max="2048" width="9.140625" style="3"/>
    <col min="2049" max="2049" width="106.85546875" style="3" customWidth="1"/>
    <col min="2050" max="2304" width="9.140625" style="3"/>
    <col min="2305" max="2305" width="106.85546875" style="3" customWidth="1"/>
    <col min="2306" max="2560" width="9.140625" style="3"/>
    <col min="2561" max="2561" width="106.85546875" style="3" customWidth="1"/>
    <col min="2562" max="2816" width="9.140625" style="3"/>
    <col min="2817" max="2817" width="106.85546875" style="3" customWidth="1"/>
    <col min="2818" max="3072" width="9.140625" style="3"/>
    <col min="3073" max="3073" width="106.85546875" style="3" customWidth="1"/>
    <col min="3074" max="3328" width="9.140625" style="3"/>
    <col min="3329" max="3329" width="106.85546875" style="3" customWidth="1"/>
    <col min="3330" max="3584" width="9.140625" style="3"/>
    <col min="3585" max="3585" width="106.85546875" style="3" customWidth="1"/>
    <col min="3586" max="3840" width="9.140625" style="3"/>
    <col min="3841" max="3841" width="106.85546875" style="3" customWidth="1"/>
    <col min="3842" max="4096" width="9.140625" style="3"/>
    <col min="4097" max="4097" width="106.85546875" style="3" customWidth="1"/>
    <col min="4098" max="4352" width="9.140625" style="3"/>
    <col min="4353" max="4353" width="106.85546875" style="3" customWidth="1"/>
    <col min="4354" max="4608" width="9.140625" style="3"/>
    <col min="4609" max="4609" width="106.85546875" style="3" customWidth="1"/>
    <col min="4610" max="4864" width="9.140625" style="3"/>
    <col min="4865" max="4865" width="106.85546875" style="3" customWidth="1"/>
    <col min="4866" max="5120" width="9.140625" style="3"/>
    <col min="5121" max="5121" width="106.85546875" style="3" customWidth="1"/>
    <col min="5122" max="5376" width="9.140625" style="3"/>
    <col min="5377" max="5377" width="106.85546875" style="3" customWidth="1"/>
    <col min="5378" max="5632" width="9.140625" style="3"/>
    <col min="5633" max="5633" width="106.85546875" style="3" customWidth="1"/>
    <col min="5634" max="5888" width="9.140625" style="3"/>
    <col min="5889" max="5889" width="106.85546875" style="3" customWidth="1"/>
    <col min="5890" max="6144" width="9.140625" style="3"/>
    <col min="6145" max="6145" width="106.85546875" style="3" customWidth="1"/>
    <col min="6146" max="6400" width="9.140625" style="3"/>
    <col min="6401" max="6401" width="106.85546875" style="3" customWidth="1"/>
    <col min="6402" max="6656" width="9.140625" style="3"/>
    <col min="6657" max="6657" width="106.85546875" style="3" customWidth="1"/>
    <col min="6658" max="6912" width="9.140625" style="3"/>
    <col min="6913" max="6913" width="106.85546875" style="3" customWidth="1"/>
    <col min="6914" max="7168" width="9.140625" style="3"/>
    <col min="7169" max="7169" width="106.85546875" style="3" customWidth="1"/>
    <col min="7170" max="7424" width="9.140625" style="3"/>
    <col min="7425" max="7425" width="106.85546875" style="3" customWidth="1"/>
    <col min="7426" max="7680" width="9.140625" style="3"/>
    <col min="7681" max="7681" width="106.85546875" style="3" customWidth="1"/>
    <col min="7682" max="7936" width="9.140625" style="3"/>
    <col min="7937" max="7937" width="106.85546875" style="3" customWidth="1"/>
    <col min="7938" max="8192" width="9.140625" style="3"/>
    <col min="8193" max="8193" width="106.85546875" style="3" customWidth="1"/>
    <col min="8194" max="8448" width="9.140625" style="3"/>
    <col min="8449" max="8449" width="106.85546875" style="3" customWidth="1"/>
    <col min="8450" max="8704" width="9.140625" style="3"/>
    <col min="8705" max="8705" width="106.85546875" style="3" customWidth="1"/>
    <col min="8706" max="8960" width="9.140625" style="3"/>
    <col min="8961" max="8961" width="106.85546875" style="3" customWidth="1"/>
    <col min="8962" max="9216" width="9.140625" style="3"/>
    <col min="9217" max="9217" width="106.85546875" style="3" customWidth="1"/>
    <col min="9218" max="9472" width="9.140625" style="3"/>
    <col min="9473" max="9473" width="106.85546875" style="3" customWidth="1"/>
    <col min="9474" max="9728" width="9.140625" style="3"/>
    <col min="9729" max="9729" width="106.85546875" style="3" customWidth="1"/>
    <col min="9730" max="9984" width="9.140625" style="3"/>
    <col min="9985" max="9985" width="106.85546875" style="3" customWidth="1"/>
    <col min="9986" max="10240" width="9.140625" style="3"/>
    <col min="10241" max="10241" width="106.85546875" style="3" customWidth="1"/>
    <col min="10242" max="10496" width="9.140625" style="3"/>
    <col min="10497" max="10497" width="106.85546875" style="3" customWidth="1"/>
    <col min="10498" max="10752" width="9.140625" style="3"/>
    <col min="10753" max="10753" width="106.85546875" style="3" customWidth="1"/>
    <col min="10754" max="11008" width="9.140625" style="3"/>
    <col min="11009" max="11009" width="106.85546875" style="3" customWidth="1"/>
    <col min="11010" max="11264" width="9.140625" style="3"/>
    <col min="11265" max="11265" width="106.85546875" style="3" customWidth="1"/>
    <col min="11266" max="11520" width="9.140625" style="3"/>
    <col min="11521" max="11521" width="106.85546875" style="3" customWidth="1"/>
    <col min="11522" max="11776" width="9.140625" style="3"/>
    <col min="11777" max="11777" width="106.85546875" style="3" customWidth="1"/>
    <col min="11778" max="12032" width="9.140625" style="3"/>
    <col min="12033" max="12033" width="106.85546875" style="3" customWidth="1"/>
    <col min="12034" max="12288" width="9.140625" style="3"/>
    <col min="12289" max="12289" width="106.85546875" style="3" customWidth="1"/>
    <col min="12290" max="12544" width="9.140625" style="3"/>
    <col min="12545" max="12545" width="106.85546875" style="3" customWidth="1"/>
    <col min="12546" max="12800" width="9.140625" style="3"/>
    <col min="12801" max="12801" width="106.85546875" style="3" customWidth="1"/>
    <col min="12802" max="13056" width="9.140625" style="3"/>
    <col min="13057" max="13057" width="106.85546875" style="3" customWidth="1"/>
    <col min="13058" max="13312" width="9.140625" style="3"/>
    <col min="13313" max="13313" width="106.85546875" style="3" customWidth="1"/>
    <col min="13314" max="13568" width="9.140625" style="3"/>
    <col min="13569" max="13569" width="106.85546875" style="3" customWidth="1"/>
    <col min="13570" max="13824" width="9.140625" style="3"/>
    <col min="13825" max="13825" width="106.85546875" style="3" customWidth="1"/>
    <col min="13826" max="14080" width="9.140625" style="3"/>
    <col min="14081" max="14081" width="106.85546875" style="3" customWidth="1"/>
    <col min="14082" max="14336" width="9.140625" style="3"/>
    <col min="14337" max="14337" width="106.85546875" style="3" customWidth="1"/>
    <col min="14338" max="14592" width="9.140625" style="3"/>
    <col min="14593" max="14593" width="106.85546875" style="3" customWidth="1"/>
    <col min="14594" max="14848" width="9.140625" style="3"/>
    <col min="14849" max="14849" width="106.85546875" style="3" customWidth="1"/>
    <col min="14850" max="15104" width="9.140625" style="3"/>
    <col min="15105" max="15105" width="106.85546875" style="3" customWidth="1"/>
    <col min="15106" max="15360" width="9.140625" style="3"/>
    <col min="15361" max="15361" width="106.85546875" style="3" customWidth="1"/>
    <col min="15362" max="15616" width="9.140625" style="3"/>
    <col min="15617" max="15617" width="106.85546875" style="3" customWidth="1"/>
    <col min="15618" max="15872" width="9.140625" style="3"/>
    <col min="15873" max="15873" width="106.85546875" style="3" customWidth="1"/>
    <col min="15874" max="16128" width="9.140625" style="3"/>
    <col min="16129" max="16129" width="106.85546875" style="3" customWidth="1"/>
    <col min="16130" max="16384" width="9.140625" style="3"/>
  </cols>
  <sheetData>
    <row r="1" spans="1:1" s="4" customFormat="1" ht="18" customHeight="1">
      <c r="A1" s="5" t="s">
        <v>17</v>
      </c>
    </row>
    <row r="2" spans="1:1" ht="15" customHeight="1">
      <c r="A2" s="6"/>
    </row>
    <row r="3" spans="1:1">
      <c r="A3" s="7" t="s">
        <v>18</v>
      </c>
    </row>
    <row r="4" spans="1:1">
      <c r="A4" s="7"/>
    </row>
    <row r="5" spans="1:1">
      <c r="A5" s="58" t="s">
        <v>19</v>
      </c>
    </row>
    <row r="6" spans="1:1">
      <c r="A6" s="58"/>
    </row>
    <row r="7" spans="1:1">
      <c r="A7" s="8"/>
    </row>
    <row r="8" spans="1:1">
      <c r="A8" s="59" t="s">
        <v>20</v>
      </c>
    </row>
    <row r="9" spans="1:1">
      <c r="A9" s="59"/>
    </row>
    <row r="10" spans="1:1">
      <c r="A10" s="9" t="s">
        <v>21</v>
      </c>
    </row>
    <row r="11" spans="1:1">
      <c r="A11" s="9" t="s">
        <v>22</v>
      </c>
    </row>
    <row r="12" spans="1:1">
      <c r="A12" s="9" t="s">
        <v>23</v>
      </c>
    </row>
    <row r="13" spans="1:1">
      <c r="A13" s="9" t="s">
        <v>24</v>
      </c>
    </row>
    <row r="14" spans="1:1">
      <c r="A14" s="10" t="s">
        <v>25</v>
      </c>
    </row>
    <row r="15" spans="1:1">
      <c r="A15" s="11"/>
    </row>
    <row r="16" spans="1:1">
      <c r="A16" s="60" t="s">
        <v>26</v>
      </c>
    </row>
    <row r="17" spans="1:1">
      <c r="A17" s="60"/>
    </row>
    <row r="18" spans="1:1">
      <c r="A18" s="12"/>
    </row>
    <row r="19" spans="1:1">
      <c r="A19" s="7" t="s">
        <v>27</v>
      </c>
    </row>
    <row r="20" spans="1:1">
      <c r="A20" s="7"/>
    </row>
    <row r="21" spans="1:1">
      <c r="A21" s="61" t="s">
        <v>28</v>
      </c>
    </row>
    <row r="22" spans="1:1">
      <c r="A22" s="61"/>
    </row>
    <row r="23" spans="1:1">
      <c r="A23" s="61"/>
    </row>
    <row r="24" spans="1:1">
      <c r="A24" s="61"/>
    </row>
    <row r="25" spans="1:1">
      <c r="A25" s="8"/>
    </row>
    <row r="26" spans="1:1">
      <c r="A26" s="58" t="s">
        <v>29</v>
      </c>
    </row>
    <row r="27" spans="1:1">
      <c r="A27" s="58"/>
    </row>
    <row r="28" spans="1:1">
      <c r="A28" s="8"/>
    </row>
    <row r="29" spans="1:1">
      <c r="A29" s="7" t="s">
        <v>30</v>
      </c>
    </row>
    <row r="30" spans="1:1">
      <c r="A30" s="7"/>
    </row>
    <row r="31" spans="1:1">
      <c r="A31" s="7"/>
    </row>
    <row r="32" spans="1:1">
      <c r="A32" s="7"/>
    </row>
    <row r="33" spans="1:2">
      <c r="A33" s="7"/>
    </row>
    <row r="34" spans="1:2">
      <c r="A34" s="13"/>
    </row>
    <row r="35" spans="1:2">
      <c r="A35" s="14" t="s">
        <v>91</v>
      </c>
    </row>
    <row r="36" spans="1:2">
      <c r="A36" s="14"/>
    </row>
    <row r="37" spans="1:2">
      <c r="A37" s="62" t="s">
        <v>31</v>
      </c>
    </row>
    <row r="38" spans="1:2">
      <c r="A38" s="62"/>
    </row>
    <row r="39" spans="1:2">
      <c r="A39" s="62"/>
    </row>
    <row r="40" spans="1:2">
      <c r="A40" s="15"/>
    </row>
    <row r="41" spans="1:2" ht="15" customHeight="1">
      <c r="A41" s="63" t="s">
        <v>32</v>
      </c>
      <c r="B41" s="63"/>
    </row>
    <row r="42" spans="1:2">
      <c r="A42" s="15"/>
    </row>
    <row r="43" spans="1:2">
      <c r="A43" s="16" t="s">
        <v>33</v>
      </c>
    </row>
    <row r="44" spans="1:2">
      <c r="A44" s="14" t="s">
        <v>34</v>
      </c>
    </row>
    <row r="45" spans="1:2">
      <c r="A45" s="8"/>
    </row>
    <row r="46" spans="1:2">
      <c r="A46" s="17"/>
    </row>
    <row r="47" spans="1:2">
      <c r="A47" s="18"/>
    </row>
  </sheetData>
  <mergeCells count="7">
    <mergeCell ref="A41:B41"/>
    <mergeCell ref="A5:A6"/>
    <mergeCell ref="A8:A9"/>
    <mergeCell ref="A16:A17"/>
    <mergeCell ref="A21:A24"/>
    <mergeCell ref="A26:A27"/>
    <mergeCell ref="A37:A39"/>
  </mergeCells>
  <hyperlinks>
    <hyperlink ref="D50" r:id="rId1" display="lifetables@ons.gsi.gov.uk"/>
    <hyperlink ref="F36" r:id="rId2" display="www.nationalarchives.gov.uk/doc/open-government-licence/ "/>
    <hyperlink ref="K37" r:id="rId3" display="psi@nationalarchives.gsi.gov.uk "/>
  </hyperlinks>
  <pageMargins left="0.7" right="0.7" top="0.75" bottom="0.75" header="0.3" footer="0.3"/>
  <pageSetup paperSize="9" orientation="portrait" horizontalDpi="300" verticalDpi="30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B1"/>
    </sheetView>
  </sheetViews>
  <sheetFormatPr defaultRowHeight="12.75"/>
  <cols>
    <col min="1" max="1" width="11" style="20" customWidth="1"/>
    <col min="2" max="256" width="8.85546875" style="20"/>
    <col min="257" max="257" width="11" style="20" customWidth="1"/>
    <col min="258" max="512" width="8.85546875" style="20"/>
    <col min="513" max="513" width="11" style="20" customWidth="1"/>
    <col min="514" max="768" width="8.85546875" style="20"/>
    <col min="769" max="769" width="11" style="20" customWidth="1"/>
    <col min="770" max="1024" width="8.85546875" style="20"/>
    <col min="1025" max="1025" width="11" style="20" customWidth="1"/>
    <col min="1026" max="1280" width="8.85546875" style="20"/>
    <col min="1281" max="1281" width="11" style="20" customWidth="1"/>
    <col min="1282" max="1536" width="8.85546875" style="20"/>
    <col min="1537" max="1537" width="11" style="20" customWidth="1"/>
    <col min="1538" max="1792" width="8.85546875" style="20"/>
    <col min="1793" max="1793" width="11" style="20" customWidth="1"/>
    <col min="1794" max="2048" width="8.85546875" style="20"/>
    <col min="2049" max="2049" width="11" style="20" customWidth="1"/>
    <col min="2050" max="2304" width="8.85546875" style="20"/>
    <col min="2305" max="2305" width="11" style="20" customWidth="1"/>
    <col min="2306" max="2560" width="8.85546875" style="20"/>
    <col min="2561" max="2561" width="11" style="20" customWidth="1"/>
    <col min="2562" max="2816" width="8.85546875" style="20"/>
    <col min="2817" max="2817" width="11" style="20" customWidth="1"/>
    <col min="2818" max="3072" width="8.85546875" style="20"/>
    <col min="3073" max="3073" width="11" style="20" customWidth="1"/>
    <col min="3074" max="3328" width="8.85546875" style="20"/>
    <col min="3329" max="3329" width="11" style="20" customWidth="1"/>
    <col min="3330" max="3584" width="8.85546875" style="20"/>
    <col min="3585" max="3585" width="11" style="20" customWidth="1"/>
    <col min="3586" max="3840" width="8.85546875" style="20"/>
    <col min="3841" max="3841" width="11" style="20" customWidth="1"/>
    <col min="3842" max="4096" width="8.85546875" style="20"/>
    <col min="4097" max="4097" width="11" style="20" customWidth="1"/>
    <col min="4098" max="4352" width="8.85546875" style="20"/>
    <col min="4353" max="4353" width="11" style="20" customWidth="1"/>
    <col min="4354" max="4608" width="8.85546875" style="20"/>
    <col min="4609" max="4609" width="11" style="20" customWidth="1"/>
    <col min="4610" max="4864" width="8.85546875" style="20"/>
    <col min="4865" max="4865" width="11" style="20" customWidth="1"/>
    <col min="4866" max="5120" width="8.85546875" style="20"/>
    <col min="5121" max="5121" width="11" style="20" customWidth="1"/>
    <col min="5122" max="5376" width="8.85546875" style="20"/>
    <col min="5377" max="5377" width="11" style="20" customWidth="1"/>
    <col min="5378" max="5632" width="8.85546875" style="20"/>
    <col min="5633" max="5633" width="11" style="20" customWidth="1"/>
    <col min="5634" max="5888" width="8.85546875" style="20"/>
    <col min="5889" max="5889" width="11" style="20" customWidth="1"/>
    <col min="5890" max="6144" width="8.85546875" style="20"/>
    <col min="6145" max="6145" width="11" style="20" customWidth="1"/>
    <col min="6146" max="6400" width="8.85546875" style="20"/>
    <col min="6401" max="6401" width="11" style="20" customWidth="1"/>
    <col min="6402" max="6656" width="8.85546875" style="20"/>
    <col min="6657" max="6657" width="11" style="20" customWidth="1"/>
    <col min="6658" max="6912" width="8.85546875" style="20"/>
    <col min="6913" max="6913" width="11" style="20" customWidth="1"/>
    <col min="6914" max="7168" width="8.85546875" style="20"/>
    <col min="7169" max="7169" width="11" style="20" customWidth="1"/>
    <col min="7170" max="7424" width="8.85546875" style="20"/>
    <col min="7425" max="7425" width="11" style="20" customWidth="1"/>
    <col min="7426" max="7680" width="8.85546875" style="20"/>
    <col min="7681" max="7681" width="11" style="20" customWidth="1"/>
    <col min="7682" max="7936" width="8.85546875" style="20"/>
    <col min="7937" max="7937" width="11" style="20" customWidth="1"/>
    <col min="7938" max="8192" width="8.85546875" style="20"/>
    <col min="8193" max="8193" width="11" style="20" customWidth="1"/>
    <col min="8194" max="8448" width="8.85546875" style="20"/>
    <col min="8449" max="8449" width="11" style="20" customWidth="1"/>
    <col min="8450" max="8704" width="8.85546875" style="20"/>
    <col min="8705" max="8705" width="11" style="20" customWidth="1"/>
    <col min="8706" max="8960" width="8.85546875" style="20"/>
    <col min="8961" max="8961" width="11" style="20" customWidth="1"/>
    <col min="8962" max="9216" width="8.85546875" style="20"/>
    <col min="9217" max="9217" width="11" style="20" customWidth="1"/>
    <col min="9218" max="9472" width="8.85546875" style="20"/>
    <col min="9473" max="9473" width="11" style="20" customWidth="1"/>
    <col min="9474" max="9728" width="8.85546875" style="20"/>
    <col min="9729" max="9729" width="11" style="20" customWidth="1"/>
    <col min="9730" max="9984" width="8.85546875" style="20"/>
    <col min="9985" max="9985" width="11" style="20" customWidth="1"/>
    <col min="9986" max="10240" width="8.85546875" style="20"/>
    <col min="10241" max="10241" width="11" style="20" customWidth="1"/>
    <col min="10242" max="10496" width="8.85546875" style="20"/>
    <col min="10497" max="10497" width="11" style="20" customWidth="1"/>
    <col min="10498" max="10752" width="8.85546875" style="20"/>
    <col min="10753" max="10753" width="11" style="20" customWidth="1"/>
    <col min="10754" max="11008" width="8.85546875" style="20"/>
    <col min="11009" max="11009" width="11" style="20" customWidth="1"/>
    <col min="11010" max="11264" width="8.85546875" style="20"/>
    <col min="11265" max="11265" width="11" style="20" customWidth="1"/>
    <col min="11266" max="11520" width="8.85546875" style="20"/>
    <col min="11521" max="11521" width="11" style="20" customWidth="1"/>
    <col min="11522" max="11776" width="8.85546875" style="20"/>
    <col min="11777" max="11777" width="11" style="20" customWidth="1"/>
    <col min="11778" max="12032" width="8.85546875" style="20"/>
    <col min="12033" max="12033" width="11" style="20" customWidth="1"/>
    <col min="12034" max="12288" width="8.85546875" style="20"/>
    <col min="12289" max="12289" width="11" style="20" customWidth="1"/>
    <col min="12290" max="12544" width="8.85546875" style="20"/>
    <col min="12545" max="12545" width="11" style="20" customWidth="1"/>
    <col min="12546" max="12800" width="8.85546875" style="20"/>
    <col min="12801" max="12801" width="11" style="20" customWidth="1"/>
    <col min="12802" max="13056" width="8.85546875" style="20"/>
    <col min="13057" max="13057" width="11" style="20" customWidth="1"/>
    <col min="13058" max="13312" width="8.85546875" style="20"/>
    <col min="13313" max="13313" width="11" style="20" customWidth="1"/>
    <col min="13314" max="13568" width="8.85546875" style="20"/>
    <col min="13569" max="13569" width="11" style="20" customWidth="1"/>
    <col min="13570" max="13824" width="8.85546875" style="20"/>
    <col min="13825" max="13825" width="11" style="20" customWidth="1"/>
    <col min="13826" max="14080" width="8.85546875" style="20"/>
    <col min="14081" max="14081" width="11" style="20" customWidth="1"/>
    <col min="14082" max="14336" width="8.85546875" style="20"/>
    <col min="14337" max="14337" width="11" style="20" customWidth="1"/>
    <col min="14338" max="14592" width="8.85546875" style="20"/>
    <col min="14593" max="14593" width="11" style="20" customWidth="1"/>
    <col min="14594" max="14848" width="8.85546875" style="20"/>
    <col min="14849" max="14849" width="11" style="20" customWidth="1"/>
    <col min="14850" max="15104" width="8.85546875" style="20"/>
    <col min="15105" max="15105" width="11" style="20" customWidth="1"/>
    <col min="15106" max="15360" width="8.85546875" style="20"/>
    <col min="15361" max="15361" width="11" style="20" customWidth="1"/>
    <col min="15362" max="15616" width="8.85546875" style="20"/>
    <col min="15617" max="15617" width="11" style="20" customWidth="1"/>
    <col min="15618" max="15872" width="8.85546875" style="20"/>
    <col min="15873" max="15873" width="11" style="20" customWidth="1"/>
    <col min="15874" max="16128" width="8.85546875" style="20"/>
    <col min="16129" max="16129" width="11" style="20" customWidth="1"/>
    <col min="16130" max="16384" width="8.85546875" style="20"/>
  </cols>
  <sheetData>
    <row r="1" spans="1:13" ht="18" customHeight="1">
      <c r="A1" s="64" t="s">
        <v>74</v>
      </c>
      <c r="B1" s="64"/>
      <c r="L1" s="21"/>
    </row>
    <row r="2" spans="1:13" ht="15" customHeight="1"/>
    <row r="3" spans="1:13">
      <c r="A3" s="66" t="s">
        <v>75</v>
      </c>
    </row>
    <row r="4" spans="1:13">
      <c r="A4" s="66"/>
    </row>
    <row r="5" spans="1:13">
      <c r="A5" s="65" t="s">
        <v>76</v>
      </c>
      <c r="B5" s="65"/>
      <c r="C5" s="65"/>
      <c r="D5" s="65"/>
      <c r="E5" s="65"/>
      <c r="F5" s="65"/>
      <c r="G5" s="65"/>
      <c r="H5" s="65"/>
      <c r="I5" s="65"/>
      <c r="J5" s="65"/>
      <c r="K5" s="65"/>
      <c r="L5" s="65"/>
      <c r="M5" s="65"/>
    </row>
    <row r="6" spans="1:13">
      <c r="A6" s="65" t="s">
        <v>77</v>
      </c>
      <c r="B6" s="65"/>
      <c r="C6" s="65"/>
      <c r="D6" s="65"/>
      <c r="E6" s="65"/>
      <c r="F6" s="65"/>
      <c r="G6" s="65"/>
      <c r="H6" s="65"/>
      <c r="I6" s="65"/>
      <c r="J6" s="65"/>
      <c r="K6" s="65"/>
      <c r="L6" s="65"/>
      <c r="M6" s="65"/>
    </row>
    <row r="8" spans="1:13">
      <c r="A8" s="66" t="s">
        <v>78</v>
      </c>
    </row>
    <row r="9" spans="1:13">
      <c r="A9" s="66"/>
    </row>
    <row r="10" spans="1:13" ht="15.75">
      <c r="A10" s="65" t="s">
        <v>79</v>
      </c>
      <c r="B10" s="65"/>
      <c r="C10" s="65"/>
      <c r="D10" s="65"/>
      <c r="E10" s="65"/>
      <c r="F10" s="65"/>
      <c r="G10" s="65"/>
      <c r="H10" s="65"/>
      <c r="I10" s="65"/>
      <c r="J10" s="65"/>
      <c r="K10" s="65"/>
      <c r="L10" s="65"/>
      <c r="M10" s="65"/>
    </row>
    <row r="12" spans="1:13">
      <c r="A12" s="66" t="s">
        <v>80</v>
      </c>
    </row>
    <row r="13" spans="1:13">
      <c r="A13" s="66"/>
    </row>
    <row r="14" spans="1:13" ht="15.75">
      <c r="A14" s="65" t="s">
        <v>81</v>
      </c>
      <c r="B14" s="65"/>
      <c r="C14" s="65"/>
      <c r="D14" s="65"/>
      <c r="E14" s="65"/>
      <c r="F14" s="65"/>
      <c r="G14" s="65"/>
      <c r="H14" s="65"/>
      <c r="I14" s="65"/>
      <c r="J14" s="65"/>
      <c r="K14" s="65"/>
      <c r="L14" s="65"/>
      <c r="M14" s="65"/>
    </row>
    <row r="15" spans="1:13">
      <c r="A15" s="65" t="s">
        <v>82</v>
      </c>
      <c r="B15" s="65"/>
      <c r="C15" s="65"/>
      <c r="D15" s="65"/>
      <c r="E15" s="65"/>
      <c r="F15" s="65"/>
      <c r="G15" s="65"/>
      <c r="H15" s="65"/>
      <c r="I15" s="65"/>
      <c r="J15" s="65"/>
      <c r="K15" s="65"/>
      <c r="L15" s="65"/>
      <c r="M15" s="65"/>
    </row>
    <row r="17" spans="1:13">
      <c r="A17" s="66" t="s">
        <v>83</v>
      </c>
    </row>
    <row r="18" spans="1:13">
      <c r="A18" s="66"/>
    </row>
    <row r="19" spans="1:13">
      <c r="A19" s="65" t="s">
        <v>84</v>
      </c>
      <c r="B19" s="65"/>
      <c r="C19" s="65"/>
      <c r="D19" s="65"/>
      <c r="E19" s="65"/>
      <c r="F19" s="65"/>
      <c r="G19" s="65"/>
      <c r="H19" s="65"/>
      <c r="I19" s="65"/>
      <c r="J19" s="65"/>
      <c r="K19" s="65"/>
      <c r="L19" s="65"/>
      <c r="M19" s="65"/>
    </row>
    <row r="20" spans="1:13">
      <c r="A20" s="65"/>
      <c r="B20" s="65"/>
      <c r="C20" s="65"/>
      <c r="D20" s="65"/>
      <c r="E20" s="65"/>
      <c r="F20" s="65"/>
      <c r="G20" s="65"/>
      <c r="H20" s="65"/>
      <c r="I20" s="65"/>
      <c r="J20" s="65"/>
      <c r="K20" s="65"/>
      <c r="L20" s="65"/>
      <c r="M20" s="65"/>
    </row>
    <row r="22" spans="1:13">
      <c r="A22" s="66" t="s">
        <v>85</v>
      </c>
    </row>
    <row r="23" spans="1:13">
      <c r="A23" s="66"/>
    </row>
    <row r="24" spans="1:13" ht="15.75">
      <c r="A24" s="65" t="s">
        <v>86</v>
      </c>
      <c r="B24" s="65"/>
      <c r="C24" s="65"/>
      <c r="D24" s="65"/>
      <c r="E24" s="65"/>
      <c r="F24" s="65"/>
      <c r="G24" s="65"/>
      <c r="H24" s="65"/>
      <c r="I24" s="65"/>
      <c r="J24" s="65"/>
      <c r="K24" s="65"/>
      <c r="L24" s="65"/>
      <c r="M24" s="65"/>
    </row>
    <row r="25" spans="1:13">
      <c r="A25" s="65" t="s">
        <v>87</v>
      </c>
      <c r="B25" s="65"/>
      <c r="C25" s="65"/>
      <c r="D25" s="65"/>
      <c r="E25" s="65"/>
      <c r="F25" s="65"/>
      <c r="G25" s="65"/>
      <c r="H25" s="65"/>
      <c r="I25" s="65"/>
      <c r="J25" s="65"/>
      <c r="K25" s="65"/>
      <c r="L25" s="65"/>
      <c r="M25" s="65"/>
    </row>
    <row r="27" spans="1:13">
      <c r="A27" s="48" t="s">
        <v>94</v>
      </c>
      <c r="B27" s="48"/>
      <c r="C27" s="48"/>
    </row>
  </sheetData>
  <mergeCells count="15">
    <mergeCell ref="A22:A23"/>
    <mergeCell ref="A27:C27"/>
    <mergeCell ref="A1:B1"/>
    <mergeCell ref="A5:M5"/>
    <mergeCell ref="A6:M6"/>
    <mergeCell ref="A10:M10"/>
    <mergeCell ref="A14:M14"/>
    <mergeCell ref="A15:M15"/>
    <mergeCell ref="A24:M24"/>
    <mergeCell ref="A25:M25"/>
    <mergeCell ref="A3:A4"/>
    <mergeCell ref="A8:A9"/>
    <mergeCell ref="A12:A13"/>
    <mergeCell ref="A17:A18"/>
    <mergeCell ref="A19:M20"/>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2"/>
  <sheetViews>
    <sheetView showGridLines="0" zoomScaleNormal="100" workbookViewId="0">
      <selection sqref="A1:B1"/>
    </sheetView>
  </sheetViews>
  <sheetFormatPr defaultRowHeight="12.75"/>
  <cols>
    <col min="1" max="1" width="15.7109375" style="20" customWidth="1"/>
    <col min="2" max="2" width="21.7109375" style="20" customWidth="1"/>
    <col min="3" max="3" width="34.7109375" style="20" customWidth="1"/>
    <col min="4" max="256" width="8.85546875" style="20"/>
    <col min="257" max="257" width="15.7109375" style="20" customWidth="1"/>
    <col min="258" max="258" width="21.7109375" style="20" customWidth="1"/>
    <col min="259" max="259" width="34.7109375" style="20" customWidth="1"/>
    <col min="260" max="512" width="8.85546875" style="20"/>
    <col min="513" max="513" width="15.7109375" style="20" customWidth="1"/>
    <col min="514" max="514" width="21.7109375" style="20" customWidth="1"/>
    <col min="515" max="515" width="34.7109375" style="20" customWidth="1"/>
    <col min="516" max="768" width="8.85546875" style="20"/>
    <col min="769" max="769" width="15.7109375" style="20" customWidth="1"/>
    <col min="770" max="770" width="21.7109375" style="20" customWidth="1"/>
    <col min="771" max="771" width="34.7109375" style="20" customWidth="1"/>
    <col min="772" max="1024" width="8.85546875" style="20"/>
    <col min="1025" max="1025" width="15.7109375" style="20" customWidth="1"/>
    <col min="1026" max="1026" width="21.7109375" style="20" customWidth="1"/>
    <col min="1027" max="1027" width="34.7109375" style="20" customWidth="1"/>
    <col min="1028" max="1280" width="8.85546875" style="20"/>
    <col min="1281" max="1281" width="15.7109375" style="20" customWidth="1"/>
    <col min="1282" max="1282" width="21.7109375" style="20" customWidth="1"/>
    <col min="1283" max="1283" width="34.7109375" style="20" customWidth="1"/>
    <col min="1284" max="1536" width="8.85546875" style="20"/>
    <col min="1537" max="1537" width="15.7109375" style="20" customWidth="1"/>
    <col min="1538" max="1538" width="21.7109375" style="20" customWidth="1"/>
    <col min="1539" max="1539" width="34.7109375" style="20" customWidth="1"/>
    <col min="1540" max="1792" width="8.85546875" style="20"/>
    <col min="1793" max="1793" width="15.7109375" style="20" customWidth="1"/>
    <col min="1794" max="1794" width="21.7109375" style="20" customWidth="1"/>
    <col min="1795" max="1795" width="34.7109375" style="20" customWidth="1"/>
    <col min="1796" max="2048" width="8.85546875" style="20"/>
    <col min="2049" max="2049" width="15.7109375" style="20" customWidth="1"/>
    <col min="2050" max="2050" width="21.7109375" style="20" customWidth="1"/>
    <col min="2051" max="2051" width="34.7109375" style="20" customWidth="1"/>
    <col min="2052" max="2304" width="8.85546875" style="20"/>
    <col min="2305" max="2305" width="15.7109375" style="20" customWidth="1"/>
    <col min="2306" max="2306" width="21.7109375" style="20" customWidth="1"/>
    <col min="2307" max="2307" width="34.7109375" style="20" customWidth="1"/>
    <col min="2308" max="2560" width="8.85546875" style="20"/>
    <col min="2561" max="2561" width="15.7109375" style="20" customWidth="1"/>
    <col min="2562" max="2562" width="21.7109375" style="20" customWidth="1"/>
    <col min="2563" max="2563" width="34.7109375" style="20" customWidth="1"/>
    <col min="2564" max="2816" width="8.85546875" style="20"/>
    <col min="2817" max="2817" width="15.7109375" style="20" customWidth="1"/>
    <col min="2818" max="2818" width="21.7109375" style="20" customWidth="1"/>
    <col min="2819" max="2819" width="34.7109375" style="20" customWidth="1"/>
    <col min="2820" max="3072" width="8.85546875" style="20"/>
    <col min="3073" max="3073" width="15.7109375" style="20" customWidth="1"/>
    <col min="3074" max="3074" width="21.7109375" style="20" customWidth="1"/>
    <col min="3075" max="3075" width="34.7109375" style="20" customWidth="1"/>
    <col min="3076" max="3328" width="8.85546875" style="20"/>
    <col min="3329" max="3329" width="15.7109375" style="20" customWidth="1"/>
    <col min="3330" max="3330" width="21.7109375" style="20" customWidth="1"/>
    <col min="3331" max="3331" width="34.7109375" style="20" customWidth="1"/>
    <col min="3332" max="3584" width="8.85546875" style="20"/>
    <col min="3585" max="3585" width="15.7109375" style="20" customWidth="1"/>
    <col min="3586" max="3586" width="21.7109375" style="20" customWidth="1"/>
    <col min="3587" max="3587" width="34.7109375" style="20" customWidth="1"/>
    <col min="3588" max="3840" width="8.85546875" style="20"/>
    <col min="3841" max="3841" width="15.7109375" style="20" customWidth="1"/>
    <col min="3842" max="3842" width="21.7109375" style="20" customWidth="1"/>
    <col min="3843" max="3843" width="34.7109375" style="20" customWidth="1"/>
    <col min="3844" max="4096" width="8.85546875" style="20"/>
    <col min="4097" max="4097" width="15.7109375" style="20" customWidth="1"/>
    <col min="4098" max="4098" width="21.7109375" style="20" customWidth="1"/>
    <col min="4099" max="4099" width="34.7109375" style="20" customWidth="1"/>
    <col min="4100" max="4352" width="8.85546875" style="20"/>
    <col min="4353" max="4353" width="15.7109375" style="20" customWidth="1"/>
    <col min="4354" max="4354" width="21.7109375" style="20" customWidth="1"/>
    <col min="4355" max="4355" width="34.7109375" style="20" customWidth="1"/>
    <col min="4356" max="4608" width="8.85546875" style="20"/>
    <col min="4609" max="4609" width="15.7109375" style="20" customWidth="1"/>
    <col min="4610" max="4610" width="21.7109375" style="20" customWidth="1"/>
    <col min="4611" max="4611" width="34.7109375" style="20" customWidth="1"/>
    <col min="4612" max="4864" width="8.85546875" style="20"/>
    <col min="4865" max="4865" width="15.7109375" style="20" customWidth="1"/>
    <col min="4866" max="4866" width="21.7109375" style="20" customWidth="1"/>
    <col min="4867" max="4867" width="34.7109375" style="20" customWidth="1"/>
    <col min="4868" max="5120" width="8.85546875" style="20"/>
    <col min="5121" max="5121" width="15.7109375" style="20" customWidth="1"/>
    <col min="5122" max="5122" width="21.7109375" style="20" customWidth="1"/>
    <col min="5123" max="5123" width="34.7109375" style="20" customWidth="1"/>
    <col min="5124" max="5376" width="8.85546875" style="20"/>
    <col min="5377" max="5377" width="15.7109375" style="20" customWidth="1"/>
    <col min="5378" max="5378" width="21.7109375" style="20" customWidth="1"/>
    <col min="5379" max="5379" width="34.7109375" style="20" customWidth="1"/>
    <col min="5380" max="5632" width="8.85546875" style="20"/>
    <col min="5633" max="5633" width="15.7109375" style="20" customWidth="1"/>
    <col min="5634" max="5634" width="21.7109375" style="20" customWidth="1"/>
    <col min="5635" max="5635" width="34.7109375" style="20" customWidth="1"/>
    <col min="5636" max="5888" width="8.85546875" style="20"/>
    <col min="5889" max="5889" width="15.7109375" style="20" customWidth="1"/>
    <col min="5890" max="5890" width="21.7109375" style="20" customWidth="1"/>
    <col min="5891" max="5891" width="34.7109375" style="20" customWidth="1"/>
    <col min="5892" max="6144" width="8.85546875" style="20"/>
    <col min="6145" max="6145" width="15.7109375" style="20" customWidth="1"/>
    <col min="6146" max="6146" width="21.7109375" style="20" customWidth="1"/>
    <col min="6147" max="6147" width="34.7109375" style="20" customWidth="1"/>
    <col min="6148" max="6400" width="8.85546875" style="20"/>
    <col min="6401" max="6401" width="15.7109375" style="20" customWidth="1"/>
    <col min="6402" max="6402" width="21.7109375" style="20" customWidth="1"/>
    <col min="6403" max="6403" width="34.7109375" style="20" customWidth="1"/>
    <col min="6404" max="6656" width="8.85546875" style="20"/>
    <col min="6657" max="6657" width="15.7109375" style="20" customWidth="1"/>
    <col min="6658" max="6658" width="21.7109375" style="20" customWidth="1"/>
    <col min="6659" max="6659" width="34.7109375" style="20" customWidth="1"/>
    <col min="6660" max="6912" width="8.85546875" style="20"/>
    <col min="6913" max="6913" width="15.7109375" style="20" customWidth="1"/>
    <col min="6914" max="6914" width="21.7109375" style="20" customWidth="1"/>
    <col min="6915" max="6915" width="34.7109375" style="20" customWidth="1"/>
    <col min="6916" max="7168" width="8.85546875" style="20"/>
    <col min="7169" max="7169" width="15.7109375" style="20" customWidth="1"/>
    <col min="7170" max="7170" width="21.7109375" style="20" customWidth="1"/>
    <col min="7171" max="7171" width="34.7109375" style="20" customWidth="1"/>
    <col min="7172" max="7424" width="8.85546875" style="20"/>
    <col min="7425" max="7425" width="15.7109375" style="20" customWidth="1"/>
    <col min="7426" max="7426" width="21.7109375" style="20" customWidth="1"/>
    <col min="7427" max="7427" width="34.7109375" style="20" customWidth="1"/>
    <col min="7428" max="7680" width="8.85546875" style="20"/>
    <col min="7681" max="7681" width="15.7109375" style="20" customWidth="1"/>
    <col min="7682" max="7682" width="21.7109375" style="20" customWidth="1"/>
    <col min="7683" max="7683" width="34.7109375" style="20" customWidth="1"/>
    <col min="7684" max="7936" width="8.85546875" style="20"/>
    <col min="7937" max="7937" width="15.7109375" style="20" customWidth="1"/>
    <col min="7938" max="7938" width="21.7109375" style="20" customWidth="1"/>
    <col min="7939" max="7939" width="34.7109375" style="20" customWidth="1"/>
    <col min="7940" max="8192" width="8.85546875" style="20"/>
    <col min="8193" max="8193" width="15.7109375" style="20" customWidth="1"/>
    <col min="8194" max="8194" width="21.7109375" style="20" customWidth="1"/>
    <col min="8195" max="8195" width="34.7109375" style="20" customWidth="1"/>
    <col min="8196" max="8448" width="8.85546875" style="20"/>
    <col min="8449" max="8449" width="15.7109375" style="20" customWidth="1"/>
    <col min="8450" max="8450" width="21.7109375" style="20" customWidth="1"/>
    <col min="8451" max="8451" width="34.7109375" style="20" customWidth="1"/>
    <col min="8452" max="8704" width="8.85546875" style="20"/>
    <col min="8705" max="8705" width="15.7109375" style="20" customWidth="1"/>
    <col min="8706" max="8706" width="21.7109375" style="20" customWidth="1"/>
    <col min="8707" max="8707" width="34.7109375" style="20" customWidth="1"/>
    <col min="8708" max="8960" width="8.85546875" style="20"/>
    <col min="8961" max="8961" width="15.7109375" style="20" customWidth="1"/>
    <col min="8962" max="8962" width="21.7109375" style="20" customWidth="1"/>
    <col min="8963" max="8963" width="34.7109375" style="20" customWidth="1"/>
    <col min="8964" max="9216" width="8.85546875" style="20"/>
    <col min="9217" max="9217" width="15.7109375" style="20" customWidth="1"/>
    <col min="9218" max="9218" width="21.7109375" style="20" customWidth="1"/>
    <col min="9219" max="9219" width="34.7109375" style="20" customWidth="1"/>
    <col min="9220" max="9472" width="8.85546875" style="20"/>
    <col min="9473" max="9473" width="15.7109375" style="20" customWidth="1"/>
    <col min="9474" max="9474" width="21.7109375" style="20" customWidth="1"/>
    <col min="9475" max="9475" width="34.7109375" style="20" customWidth="1"/>
    <col min="9476" max="9728" width="8.85546875" style="20"/>
    <col min="9729" max="9729" width="15.7109375" style="20" customWidth="1"/>
    <col min="9730" max="9730" width="21.7109375" style="20" customWidth="1"/>
    <col min="9731" max="9731" width="34.7109375" style="20" customWidth="1"/>
    <col min="9732" max="9984" width="8.85546875" style="20"/>
    <col min="9985" max="9985" width="15.7109375" style="20" customWidth="1"/>
    <col min="9986" max="9986" width="21.7109375" style="20" customWidth="1"/>
    <col min="9987" max="9987" width="34.7109375" style="20" customWidth="1"/>
    <col min="9988" max="10240" width="8.85546875" style="20"/>
    <col min="10241" max="10241" width="15.7109375" style="20" customWidth="1"/>
    <col min="10242" max="10242" width="21.7109375" style="20" customWidth="1"/>
    <col min="10243" max="10243" width="34.7109375" style="20" customWidth="1"/>
    <col min="10244" max="10496" width="8.85546875" style="20"/>
    <col min="10497" max="10497" width="15.7109375" style="20" customWidth="1"/>
    <col min="10498" max="10498" width="21.7109375" style="20" customWidth="1"/>
    <col min="10499" max="10499" width="34.7109375" style="20" customWidth="1"/>
    <col min="10500" max="10752" width="8.85546875" style="20"/>
    <col min="10753" max="10753" width="15.7109375" style="20" customWidth="1"/>
    <col min="10754" max="10754" width="21.7109375" style="20" customWidth="1"/>
    <col min="10755" max="10755" width="34.7109375" style="20" customWidth="1"/>
    <col min="10756" max="11008" width="8.85546875" style="20"/>
    <col min="11009" max="11009" width="15.7109375" style="20" customWidth="1"/>
    <col min="11010" max="11010" width="21.7109375" style="20" customWidth="1"/>
    <col min="11011" max="11011" width="34.7109375" style="20" customWidth="1"/>
    <col min="11012" max="11264" width="8.85546875" style="20"/>
    <col min="11265" max="11265" width="15.7109375" style="20" customWidth="1"/>
    <col min="11266" max="11266" width="21.7109375" style="20" customWidth="1"/>
    <col min="11267" max="11267" width="34.7109375" style="20" customWidth="1"/>
    <col min="11268" max="11520" width="8.85546875" style="20"/>
    <col min="11521" max="11521" width="15.7109375" style="20" customWidth="1"/>
    <col min="11522" max="11522" width="21.7109375" style="20" customWidth="1"/>
    <col min="11523" max="11523" width="34.7109375" style="20" customWidth="1"/>
    <col min="11524" max="11776" width="8.85546875" style="20"/>
    <col min="11777" max="11777" width="15.7109375" style="20" customWidth="1"/>
    <col min="11778" max="11778" width="21.7109375" style="20" customWidth="1"/>
    <col min="11779" max="11779" width="34.7109375" style="20" customWidth="1"/>
    <col min="11780" max="12032" width="8.85546875" style="20"/>
    <col min="12033" max="12033" width="15.7109375" style="20" customWidth="1"/>
    <col min="12034" max="12034" width="21.7109375" style="20" customWidth="1"/>
    <col min="12035" max="12035" width="34.7109375" style="20" customWidth="1"/>
    <col min="12036" max="12288" width="8.85546875" style="20"/>
    <col min="12289" max="12289" width="15.7109375" style="20" customWidth="1"/>
    <col min="12290" max="12290" width="21.7109375" style="20" customWidth="1"/>
    <col min="12291" max="12291" width="34.7109375" style="20" customWidth="1"/>
    <col min="12292" max="12544" width="8.85546875" style="20"/>
    <col min="12545" max="12545" width="15.7109375" style="20" customWidth="1"/>
    <col min="12546" max="12546" width="21.7109375" style="20" customWidth="1"/>
    <col min="12547" max="12547" width="34.7109375" style="20" customWidth="1"/>
    <col min="12548" max="12800" width="8.85546875" style="20"/>
    <col min="12801" max="12801" width="15.7109375" style="20" customWidth="1"/>
    <col min="12802" max="12802" width="21.7109375" style="20" customWidth="1"/>
    <col min="12803" max="12803" width="34.7109375" style="20" customWidth="1"/>
    <col min="12804" max="13056" width="8.85546875" style="20"/>
    <col min="13057" max="13057" width="15.7109375" style="20" customWidth="1"/>
    <col min="13058" max="13058" width="21.7109375" style="20" customWidth="1"/>
    <col min="13059" max="13059" width="34.7109375" style="20" customWidth="1"/>
    <col min="13060" max="13312" width="8.85546875" style="20"/>
    <col min="13313" max="13313" width="15.7109375" style="20" customWidth="1"/>
    <col min="13314" max="13314" width="21.7109375" style="20" customWidth="1"/>
    <col min="13315" max="13315" width="34.7109375" style="20" customWidth="1"/>
    <col min="13316" max="13568" width="8.85546875" style="20"/>
    <col min="13569" max="13569" width="15.7109375" style="20" customWidth="1"/>
    <col min="13570" max="13570" width="21.7109375" style="20" customWidth="1"/>
    <col min="13571" max="13571" width="34.7109375" style="20" customWidth="1"/>
    <col min="13572" max="13824" width="8.85546875" style="20"/>
    <col min="13825" max="13825" width="15.7109375" style="20" customWidth="1"/>
    <col min="13826" max="13826" width="21.7109375" style="20" customWidth="1"/>
    <col min="13827" max="13827" width="34.7109375" style="20" customWidth="1"/>
    <col min="13828" max="14080" width="8.85546875" style="20"/>
    <col min="14081" max="14081" width="15.7109375" style="20" customWidth="1"/>
    <col min="14082" max="14082" width="21.7109375" style="20" customWidth="1"/>
    <col min="14083" max="14083" width="34.7109375" style="20" customWidth="1"/>
    <col min="14084" max="14336" width="8.85546875" style="20"/>
    <col min="14337" max="14337" width="15.7109375" style="20" customWidth="1"/>
    <col min="14338" max="14338" width="21.7109375" style="20" customWidth="1"/>
    <col min="14339" max="14339" width="34.7109375" style="20" customWidth="1"/>
    <col min="14340" max="14592" width="8.85546875" style="20"/>
    <col min="14593" max="14593" width="15.7109375" style="20" customWidth="1"/>
    <col min="14594" max="14594" width="21.7109375" style="20" customWidth="1"/>
    <col min="14595" max="14595" width="34.7109375" style="20" customWidth="1"/>
    <col min="14596" max="14848" width="8.85546875" style="20"/>
    <col min="14849" max="14849" width="15.7109375" style="20" customWidth="1"/>
    <col min="14850" max="14850" width="21.7109375" style="20" customWidth="1"/>
    <col min="14851" max="14851" width="34.7109375" style="20" customWidth="1"/>
    <col min="14852" max="15104" width="8.85546875" style="20"/>
    <col min="15105" max="15105" width="15.7109375" style="20" customWidth="1"/>
    <col min="15106" max="15106" width="21.7109375" style="20" customWidth="1"/>
    <col min="15107" max="15107" width="34.7109375" style="20" customWidth="1"/>
    <col min="15108" max="15360" width="8.85546875" style="20"/>
    <col min="15361" max="15361" width="15.7109375" style="20" customWidth="1"/>
    <col min="15362" max="15362" width="21.7109375" style="20" customWidth="1"/>
    <col min="15363" max="15363" width="34.7109375" style="20" customWidth="1"/>
    <col min="15364" max="15616" width="8.85546875" style="20"/>
    <col min="15617" max="15617" width="15.7109375" style="20" customWidth="1"/>
    <col min="15618" max="15618" width="21.7109375" style="20" customWidth="1"/>
    <col min="15619" max="15619" width="34.7109375" style="20" customWidth="1"/>
    <col min="15620" max="15872" width="8.85546875" style="20"/>
    <col min="15873" max="15873" width="15.7109375" style="20" customWidth="1"/>
    <col min="15874" max="15874" width="21.7109375" style="20" customWidth="1"/>
    <col min="15875" max="15875" width="34.7109375" style="20" customWidth="1"/>
    <col min="15876" max="16128" width="8.85546875" style="20"/>
    <col min="16129" max="16129" width="15.7109375" style="20" customWidth="1"/>
    <col min="16130" max="16130" width="21.7109375" style="20" customWidth="1"/>
    <col min="16131" max="16131" width="34.7109375" style="20" customWidth="1"/>
    <col min="16132" max="16384" width="8.85546875" style="20"/>
  </cols>
  <sheetData>
    <row r="1" spans="1:9" ht="18" customHeight="1">
      <c r="A1" s="64" t="s">
        <v>35</v>
      </c>
      <c r="B1" s="64"/>
      <c r="G1" s="21"/>
    </row>
    <row r="2" spans="1:9" ht="15" customHeight="1">
      <c r="A2" s="19"/>
    </row>
    <row r="3" spans="1:9" ht="14.25">
      <c r="A3" s="67" t="s">
        <v>36</v>
      </c>
      <c r="B3" s="67"/>
    </row>
    <row r="5" spans="1:9">
      <c r="A5" s="65" t="s">
        <v>37</v>
      </c>
      <c r="B5" s="65"/>
      <c r="C5" s="65"/>
      <c r="D5" s="65"/>
      <c r="E5" s="65"/>
      <c r="F5" s="65"/>
      <c r="G5" s="65"/>
      <c r="H5" s="65"/>
      <c r="I5" s="65"/>
    </row>
    <row r="6" spans="1:9">
      <c r="A6" s="68" t="s">
        <v>38</v>
      </c>
      <c r="B6" s="68"/>
      <c r="C6" s="68"/>
      <c r="D6" s="68"/>
      <c r="E6" s="68"/>
      <c r="F6" s="68"/>
      <c r="G6" s="68"/>
      <c r="H6" s="68"/>
      <c r="I6" s="68"/>
    </row>
    <row r="7" spans="1:9" ht="15.75">
      <c r="A7" s="65" t="s">
        <v>39</v>
      </c>
      <c r="B7" s="65"/>
      <c r="C7" s="65"/>
      <c r="D7" s="65"/>
      <c r="E7" s="65"/>
      <c r="F7" s="65"/>
      <c r="G7" s="65"/>
      <c r="H7" s="65"/>
      <c r="I7" s="65"/>
    </row>
    <row r="8" spans="1:9">
      <c r="A8" s="23"/>
    </row>
    <row r="9" spans="1:9">
      <c r="A9" s="20" t="s">
        <v>40</v>
      </c>
    </row>
    <row r="13" spans="1:9" ht="15">
      <c r="A13" s="24"/>
    </row>
    <row r="14" spans="1:9" ht="15">
      <c r="A14" s="20" t="s">
        <v>41</v>
      </c>
    </row>
    <row r="18" spans="1:8" ht="15">
      <c r="A18" s="20" t="s">
        <v>42</v>
      </c>
    </row>
    <row r="22" spans="1:8" ht="15">
      <c r="A22" s="20" t="s">
        <v>43</v>
      </c>
    </row>
    <row r="24" spans="1:8">
      <c r="A24" s="23"/>
    </row>
    <row r="25" spans="1:8">
      <c r="A25" s="23"/>
    </row>
    <row r="26" spans="1:8">
      <c r="A26" s="23"/>
    </row>
    <row r="27" spans="1:8" ht="15">
      <c r="A27" s="20" t="s">
        <v>44</v>
      </c>
    </row>
    <row r="29" spans="1:8">
      <c r="A29" s="23"/>
    </row>
    <row r="30" spans="1:8">
      <c r="A30" s="23"/>
    </row>
    <row r="31" spans="1:8">
      <c r="A31" s="23"/>
    </row>
    <row r="32" spans="1:8">
      <c r="A32" s="65" t="s">
        <v>45</v>
      </c>
      <c r="B32" s="65"/>
      <c r="C32" s="65"/>
      <c r="D32" s="65"/>
      <c r="E32" s="65"/>
      <c r="F32" s="65"/>
      <c r="G32" s="65"/>
      <c r="H32" s="65"/>
    </row>
    <row r="33" spans="1:8">
      <c r="A33" s="65"/>
      <c r="B33" s="65"/>
      <c r="C33" s="65"/>
      <c r="D33" s="65"/>
      <c r="E33" s="65"/>
      <c r="F33" s="65"/>
      <c r="G33" s="65"/>
      <c r="H33" s="65"/>
    </row>
    <row r="34" spans="1:8" ht="15">
      <c r="A34" s="24"/>
    </row>
    <row r="35" spans="1:8">
      <c r="A35" s="65" t="s">
        <v>46</v>
      </c>
      <c r="B35" s="65"/>
      <c r="C35" s="65"/>
      <c r="D35" s="65"/>
      <c r="E35" s="65"/>
      <c r="F35" s="65"/>
      <c r="G35" s="65"/>
      <c r="H35" s="65"/>
    </row>
    <row r="36" spans="1:8">
      <c r="A36" s="65"/>
      <c r="B36" s="65"/>
      <c r="C36" s="65"/>
      <c r="D36" s="65"/>
      <c r="E36" s="65"/>
      <c r="F36" s="65"/>
      <c r="G36" s="65"/>
      <c r="H36" s="65"/>
    </row>
    <row r="37" spans="1:8" ht="15">
      <c r="A37" s="24"/>
    </row>
    <row r="38" spans="1:8" ht="15">
      <c r="A38" s="24" t="s">
        <v>47</v>
      </c>
    </row>
    <row r="40" spans="1:8">
      <c r="A40" s="25"/>
    </row>
    <row r="42" spans="1:8" ht="14.25">
      <c r="A42" s="22" t="s">
        <v>48</v>
      </c>
    </row>
    <row r="44" spans="1:8">
      <c r="A44" s="65" t="s">
        <v>49</v>
      </c>
      <c r="B44" s="65"/>
      <c r="C44" s="65"/>
      <c r="D44" s="65"/>
      <c r="E44" s="65"/>
      <c r="F44" s="65"/>
      <c r="G44" s="65"/>
      <c r="H44" s="65"/>
    </row>
    <row r="45" spans="1:8">
      <c r="A45" s="65"/>
      <c r="B45" s="65"/>
      <c r="C45" s="65"/>
      <c r="D45" s="65"/>
      <c r="E45" s="65"/>
      <c r="F45" s="65"/>
      <c r="G45" s="65"/>
      <c r="H45" s="65"/>
    </row>
    <row r="46" spans="1:8">
      <c r="A46" s="65" t="s">
        <v>50</v>
      </c>
      <c r="B46" s="65"/>
      <c r="C46" s="65"/>
      <c r="D46" s="65"/>
      <c r="E46" s="65"/>
      <c r="F46" s="65"/>
      <c r="G46" s="65"/>
      <c r="H46" s="65"/>
    </row>
    <row r="47" spans="1:8">
      <c r="A47" s="65"/>
      <c r="B47" s="65"/>
      <c r="C47" s="65"/>
      <c r="D47" s="65"/>
      <c r="E47" s="65"/>
      <c r="F47" s="65"/>
      <c r="G47" s="65"/>
      <c r="H47" s="65"/>
    </row>
    <row r="50" spans="1:8">
      <c r="A50" s="25"/>
    </row>
    <row r="52" spans="1:8">
      <c r="A52" s="25"/>
    </row>
    <row r="53" spans="1:8">
      <c r="A53" s="67" t="s">
        <v>51</v>
      </c>
      <c r="B53" s="67"/>
    </row>
    <row r="55" spans="1:8">
      <c r="A55" s="65" t="s">
        <v>52</v>
      </c>
      <c r="B55" s="65"/>
      <c r="C55" s="65"/>
      <c r="D55" s="65"/>
      <c r="E55" s="65"/>
      <c r="F55" s="65"/>
      <c r="G55" s="65"/>
      <c r="H55" s="65"/>
    </row>
    <row r="56" spans="1:8">
      <c r="A56" s="65"/>
      <c r="B56" s="65"/>
      <c r="C56" s="65"/>
      <c r="D56" s="65"/>
      <c r="E56" s="65"/>
      <c r="F56" s="65"/>
      <c r="G56" s="65"/>
      <c r="H56" s="65"/>
    </row>
    <row r="57" spans="1:8">
      <c r="A57" s="65" t="s">
        <v>53</v>
      </c>
      <c r="B57" s="65"/>
      <c r="C57" s="65"/>
      <c r="D57" s="65"/>
      <c r="E57" s="65"/>
      <c r="F57" s="65"/>
      <c r="G57" s="65"/>
      <c r="H57" s="65"/>
    </row>
    <row r="58" spans="1:8">
      <c r="A58" s="65"/>
      <c r="B58" s="65"/>
      <c r="C58" s="65"/>
      <c r="D58" s="65"/>
      <c r="E58" s="65"/>
      <c r="F58" s="65"/>
      <c r="G58" s="65"/>
      <c r="H58" s="65"/>
    </row>
    <row r="60" spans="1:8">
      <c r="A60" s="20" t="s">
        <v>54</v>
      </c>
    </row>
    <row r="61" spans="1:8" ht="15">
      <c r="A61" s="24"/>
    </row>
    <row r="62" spans="1:8" ht="15">
      <c r="A62" s="24"/>
    </row>
    <row r="63" spans="1:8" ht="15">
      <c r="A63" s="24"/>
    </row>
    <row r="66" spans="1:8">
      <c r="A66" s="67" t="s">
        <v>55</v>
      </c>
      <c r="B66" s="67"/>
      <c r="C66" s="67"/>
    </row>
    <row r="67" spans="1:8">
      <c r="A67" s="23"/>
    </row>
    <row r="68" spans="1:8">
      <c r="A68" s="65" t="s">
        <v>56</v>
      </c>
      <c r="B68" s="65"/>
      <c r="C68" s="65"/>
      <c r="D68" s="65"/>
      <c r="E68" s="65"/>
      <c r="F68" s="65"/>
      <c r="G68" s="65"/>
      <c r="H68" s="65"/>
    </row>
    <row r="69" spans="1:8">
      <c r="A69" s="65"/>
      <c r="B69" s="65"/>
      <c r="C69" s="65"/>
      <c r="D69" s="65"/>
      <c r="E69" s="65"/>
      <c r="F69" s="65"/>
      <c r="G69" s="65"/>
      <c r="H69" s="65"/>
    </row>
    <row r="70" spans="1:8">
      <c r="A70" s="69" t="s">
        <v>57</v>
      </c>
      <c r="B70" s="69"/>
      <c r="C70" s="69"/>
      <c r="D70" s="69"/>
      <c r="E70" s="69"/>
      <c r="F70" s="69"/>
      <c r="G70" s="69"/>
      <c r="H70" s="69"/>
    </row>
    <row r="71" spans="1:8">
      <c r="A71" s="69"/>
      <c r="B71" s="69"/>
      <c r="C71" s="69"/>
      <c r="D71" s="69"/>
      <c r="E71" s="69"/>
      <c r="F71" s="69"/>
      <c r="G71" s="69"/>
      <c r="H71" s="69"/>
    </row>
    <row r="72" spans="1:8">
      <c r="A72" s="23" t="s">
        <v>58</v>
      </c>
    </row>
    <row r="76" spans="1:8">
      <c r="A76" s="65" t="s">
        <v>59</v>
      </c>
      <c r="B76" s="65"/>
      <c r="C76" s="65"/>
      <c r="D76" s="65"/>
    </row>
    <row r="77" spans="1:8">
      <c r="A77" s="65"/>
      <c r="B77" s="65"/>
      <c r="C77" s="65"/>
      <c r="D77" s="65"/>
    </row>
    <row r="79" spans="1:8" ht="13.15" customHeight="1">
      <c r="B79" s="20" t="s">
        <v>60</v>
      </c>
    </row>
    <row r="80" spans="1:8" ht="15">
      <c r="A80" s="24"/>
    </row>
    <row r="81" spans="1:8">
      <c r="A81" s="65" t="s">
        <v>61</v>
      </c>
      <c r="B81" s="65"/>
      <c r="C81" s="65"/>
      <c r="D81" s="65"/>
      <c r="E81" s="65"/>
      <c r="F81" s="65"/>
      <c r="G81" s="65"/>
      <c r="H81" s="65"/>
    </row>
    <row r="82" spans="1:8" ht="13.9" customHeight="1">
      <c r="A82" s="65"/>
      <c r="B82" s="65"/>
      <c r="C82" s="65"/>
      <c r="D82" s="65"/>
      <c r="E82" s="65"/>
      <c r="F82" s="65"/>
      <c r="G82" s="65"/>
      <c r="H82" s="65"/>
    </row>
    <row r="83" spans="1:8" ht="13.9" customHeight="1">
      <c r="A83" s="65" t="s">
        <v>62</v>
      </c>
      <c r="B83" s="65"/>
      <c r="C83" s="65"/>
    </row>
    <row r="84" spans="1:8">
      <c r="A84" s="23"/>
    </row>
    <row r="85" spans="1:8" ht="13.5" thickBot="1"/>
    <row r="86" spans="1:8">
      <c r="A86" s="71" t="s">
        <v>63</v>
      </c>
      <c r="B86" s="71" t="s">
        <v>64</v>
      </c>
      <c r="C86" s="71" t="s">
        <v>65</v>
      </c>
    </row>
    <row r="87" spans="1:8" ht="13.5" thickBot="1">
      <c r="A87" s="70"/>
      <c r="B87" s="70"/>
      <c r="C87" s="70"/>
    </row>
    <row r="88" spans="1:8">
      <c r="A88" s="71" t="s">
        <v>66</v>
      </c>
      <c r="B88" s="72">
        <v>0.2</v>
      </c>
      <c r="C88" s="71" t="s">
        <v>67</v>
      </c>
    </row>
    <row r="89" spans="1:8" ht="13.5" thickBot="1">
      <c r="A89" s="70"/>
      <c r="B89" s="73"/>
      <c r="C89" s="70"/>
    </row>
    <row r="90" spans="1:8" ht="13.5" thickBot="1">
      <c r="A90" s="26" t="s">
        <v>68</v>
      </c>
      <c r="B90" s="27">
        <v>1.5</v>
      </c>
      <c r="C90" s="28"/>
    </row>
    <row r="91" spans="1:8" ht="13.5" thickBot="1">
      <c r="A91" s="26" t="s">
        <v>69</v>
      </c>
      <c r="B91" s="27">
        <v>4</v>
      </c>
      <c r="C91" s="28"/>
    </row>
    <row r="92" spans="1:8" ht="13.5" thickBot="1">
      <c r="A92" s="26" t="s">
        <v>70</v>
      </c>
      <c r="B92" s="27">
        <v>7</v>
      </c>
      <c r="C92" s="28"/>
    </row>
    <row r="93" spans="1:8" ht="13.5" thickBot="1">
      <c r="A93" s="26" t="s">
        <v>71</v>
      </c>
      <c r="B93" s="27">
        <v>10</v>
      </c>
      <c r="C93" s="28"/>
    </row>
    <row r="94" spans="1:8">
      <c r="A94" s="23"/>
    </row>
    <row r="95" spans="1:8">
      <c r="A95" s="65" t="s">
        <v>72</v>
      </c>
      <c r="B95" s="65"/>
      <c r="C95" s="65"/>
      <c r="D95" s="65"/>
      <c r="E95" s="65"/>
      <c r="F95" s="65"/>
      <c r="G95" s="65"/>
    </row>
    <row r="96" spans="1:8">
      <c r="A96" s="65"/>
      <c r="B96" s="65"/>
      <c r="C96" s="65"/>
      <c r="D96" s="65"/>
      <c r="E96" s="65"/>
      <c r="F96" s="65"/>
      <c r="G96" s="65"/>
    </row>
    <row r="97" spans="1:3">
      <c r="A97" s="20" t="s">
        <v>73</v>
      </c>
    </row>
    <row r="99" spans="1:3">
      <c r="A99" s="22"/>
    </row>
    <row r="102" spans="1:3">
      <c r="A102" s="48" t="s">
        <v>94</v>
      </c>
      <c r="B102" s="48"/>
      <c r="C102" s="48"/>
    </row>
  </sheetData>
  <mergeCells count="26">
    <mergeCell ref="A95:G96"/>
    <mergeCell ref="A70:H71"/>
    <mergeCell ref="A76:D77"/>
    <mergeCell ref="A81:H82"/>
    <mergeCell ref="A83:C83"/>
    <mergeCell ref="A88:A89"/>
    <mergeCell ref="B88:B89"/>
    <mergeCell ref="C88:C89"/>
    <mergeCell ref="C86:C87"/>
    <mergeCell ref="B86:B87"/>
    <mergeCell ref="A86:A87"/>
    <mergeCell ref="A102:C102"/>
    <mergeCell ref="A1:B1"/>
    <mergeCell ref="A3:B3"/>
    <mergeCell ref="A5:I5"/>
    <mergeCell ref="A6:I6"/>
    <mergeCell ref="A7:I7"/>
    <mergeCell ref="A32:H33"/>
    <mergeCell ref="A35:H36"/>
    <mergeCell ref="A44:H45"/>
    <mergeCell ref="A46:H47"/>
    <mergeCell ref="A53:B53"/>
    <mergeCell ref="A55:H56"/>
    <mergeCell ref="A57:H58"/>
    <mergeCell ref="A66:C66"/>
    <mergeCell ref="A68:H69"/>
  </mergeCells>
  <pageMargins left="0.7" right="0.7" top="0.75" bottom="0.75" header="0.3" footer="0.3"/>
  <pageSetup paperSize="9" orientation="portrait" horizontalDpi="300" verticalDpi="300"/>
  <drawing r:id="rId1"/>
  <legacyDrawing r:id="rId2"/>
  <oleObjects>
    <mc:AlternateContent xmlns:mc="http://schemas.openxmlformats.org/markup-compatibility/2006">
      <mc:Choice Requires="x14">
        <oleObject progId="Equation.3" shapeId="2049" r:id="rId3">
          <objectPr defaultSize="0" autoPict="0" r:id="rId4">
            <anchor moveWithCells="1" sizeWithCells="1">
              <from>
                <xdr:col>1</xdr:col>
                <xdr:colOff>0</xdr:colOff>
                <xdr:row>8</xdr:row>
                <xdr:rowOff>104775</xdr:rowOff>
              </from>
              <to>
                <xdr:col>2</xdr:col>
                <xdr:colOff>1000125</xdr:colOff>
                <xdr:row>11</xdr:row>
                <xdr:rowOff>47625</xdr:rowOff>
              </to>
            </anchor>
          </objectPr>
        </oleObject>
      </mc:Choice>
      <mc:Fallback>
        <oleObject progId="Equation.3" shapeId="2049" r:id="rId3"/>
      </mc:Fallback>
    </mc:AlternateContent>
    <mc:AlternateContent xmlns:mc="http://schemas.openxmlformats.org/markup-compatibility/2006">
      <mc:Choice Requires="x14">
        <oleObject progId="Equation.3" shapeId="2050" r:id="rId5">
          <objectPr defaultSize="0" autoPict="0" r:id="rId6">
            <anchor moveWithCells="1" sizeWithCells="1">
              <from>
                <xdr:col>0</xdr:col>
                <xdr:colOff>0</xdr:colOff>
                <xdr:row>14</xdr:row>
                <xdr:rowOff>95250</xdr:rowOff>
              </from>
              <to>
                <xdr:col>2</xdr:col>
                <xdr:colOff>1504950</xdr:colOff>
                <xdr:row>17</xdr:row>
                <xdr:rowOff>57150</xdr:rowOff>
              </to>
            </anchor>
          </objectPr>
        </oleObject>
      </mc:Choice>
      <mc:Fallback>
        <oleObject progId="Equation.3" shapeId="2050" r:id="rId5"/>
      </mc:Fallback>
    </mc:AlternateContent>
    <mc:AlternateContent xmlns:mc="http://schemas.openxmlformats.org/markup-compatibility/2006">
      <mc:Choice Requires="x14">
        <oleObject progId="Equation.3" shapeId="2051" r:id="rId7">
          <objectPr defaultSize="0" autoPict="0" r:id="rId8">
            <anchor moveWithCells="1" sizeWithCells="1">
              <from>
                <xdr:col>0</xdr:col>
                <xdr:colOff>0</xdr:colOff>
                <xdr:row>18</xdr:row>
                <xdr:rowOff>104775</xdr:rowOff>
              </from>
              <to>
                <xdr:col>4</xdr:col>
                <xdr:colOff>476250</xdr:colOff>
                <xdr:row>21</xdr:row>
                <xdr:rowOff>57150</xdr:rowOff>
              </to>
            </anchor>
          </objectPr>
        </oleObject>
      </mc:Choice>
      <mc:Fallback>
        <oleObject progId="Equation.3" shapeId="2051" r:id="rId7"/>
      </mc:Fallback>
    </mc:AlternateContent>
    <mc:AlternateContent xmlns:mc="http://schemas.openxmlformats.org/markup-compatibility/2006">
      <mc:Choice Requires="x14">
        <oleObject progId="Equation.3" shapeId="2052" r:id="rId9">
          <objectPr defaultSize="0" autoPict="0" r:id="rId10">
            <anchor moveWithCells="1" sizeWithCells="1">
              <from>
                <xdr:col>0</xdr:col>
                <xdr:colOff>0</xdr:colOff>
                <xdr:row>22</xdr:row>
                <xdr:rowOff>104775</xdr:rowOff>
              </from>
              <to>
                <xdr:col>4</xdr:col>
                <xdr:colOff>542925</xdr:colOff>
                <xdr:row>25</xdr:row>
                <xdr:rowOff>57150</xdr:rowOff>
              </to>
            </anchor>
          </objectPr>
        </oleObject>
      </mc:Choice>
      <mc:Fallback>
        <oleObject progId="Equation.3" shapeId="2052" r:id="rId9"/>
      </mc:Fallback>
    </mc:AlternateContent>
    <mc:AlternateContent xmlns:mc="http://schemas.openxmlformats.org/markup-compatibility/2006">
      <mc:Choice Requires="x14">
        <oleObject progId="Equation.3" shapeId="2053" r:id="rId11">
          <objectPr defaultSize="0" autoPict="0" r:id="rId12">
            <anchor moveWithCells="1" sizeWithCells="1">
              <from>
                <xdr:col>0</xdr:col>
                <xdr:colOff>9525</xdr:colOff>
                <xdr:row>27</xdr:row>
                <xdr:rowOff>95250</xdr:rowOff>
              </from>
              <to>
                <xdr:col>4</xdr:col>
                <xdr:colOff>504825</xdr:colOff>
                <xdr:row>30</xdr:row>
                <xdr:rowOff>47625</xdr:rowOff>
              </to>
            </anchor>
          </objectPr>
        </oleObject>
      </mc:Choice>
      <mc:Fallback>
        <oleObject progId="Equation.3" shapeId="2053" r:id="rId11"/>
      </mc:Fallback>
    </mc:AlternateContent>
    <mc:AlternateContent xmlns:mc="http://schemas.openxmlformats.org/markup-compatibility/2006">
      <mc:Choice Requires="x14">
        <oleObject progId="Equation.3" shapeId="2054" r:id="rId13">
          <objectPr defaultSize="0" autoPict="0" r:id="rId14">
            <anchor moveWithCells="1" sizeWithCells="1">
              <from>
                <xdr:col>0</xdr:col>
                <xdr:colOff>9525</xdr:colOff>
                <xdr:row>36</xdr:row>
                <xdr:rowOff>161925</xdr:rowOff>
              </from>
              <to>
                <xdr:col>1</xdr:col>
                <xdr:colOff>1047750</xdr:colOff>
                <xdr:row>39</xdr:row>
                <xdr:rowOff>47625</xdr:rowOff>
              </to>
            </anchor>
          </objectPr>
        </oleObject>
      </mc:Choice>
      <mc:Fallback>
        <oleObject progId="Equation.3" shapeId="2054" r:id="rId13"/>
      </mc:Fallback>
    </mc:AlternateContent>
    <mc:AlternateContent xmlns:mc="http://schemas.openxmlformats.org/markup-compatibility/2006">
      <mc:Choice Requires="x14">
        <oleObject progId="Equation.3" shapeId="2055" r:id="rId15">
          <objectPr defaultSize="0" autoPict="0" r:id="rId16">
            <anchor moveWithCells="1" sizeWithCells="1">
              <from>
                <xdr:col>0</xdr:col>
                <xdr:colOff>0</xdr:colOff>
                <xdr:row>47</xdr:row>
                <xdr:rowOff>133350</xdr:rowOff>
              </from>
              <to>
                <xdr:col>1</xdr:col>
                <xdr:colOff>933450</xdr:colOff>
                <xdr:row>50</xdr:row>
                <xdr:rowOff>66675</xdr:rowOff>
              </to>
            </anchor>
          </objectPr>
        </oleObject>
      </mc:Choice>
      <mc:Fallback>
        <oleObject progId="Equation.3" shapeId="2055" r:id="rId15"/>
      </mc:Fallback>
    </mc:AlternateContent>
    <mc:AlternateContent xmlns:mc="http://schemas.openxmlformats.org/markup-compatibility/2006">
      <mc:Choice Requires="x14">
        <oleObject progId="Equation.3" shapeId="2056" r:id="rId17">
          <objectPr defaultSize="0" autoPict="0" r:id="rId18">
            <anchor moveWithCells="1" sizeWithCells="1">
              <from>
                <xdr:col>0</xdr:col>
                <xdr:colOff>0</xdr:colOff>
                <xdr:row>60</xdr:row>
                <xdr:rowOff>180975</xdr:rowOff>
              </from>
              <to>
                <xdr:col>1</xdr:col>
                <xdr:colOff>266700</xdr:colOff>
                <xdr:row>62</xdr:row>
                <xdr:rowOff>38100</xdr:rowOff>
              </to>
            </anchor>
          </objectPr>
        </oleObject>
      </mc:Choice>
      <mc:Fallback>
        <oleObject progId="Equation.3" shapeId="2056" r:id="rId17"/>
      </mc:Fallback>
    </mc:AlternateContent>
    <mc:AlternateContent xmlns:mc="http://schemas.openxmlformats.org/markup-compatibility/2006">
      <mc:Choice Requires="x14">
        <oleObject progId="Equation.3" shapeId="2057" r:id="rId19">
          <objectPr defaultSize="0" autoPict="0" r:id="rId20">
            <anchor moveWithCells="1" sizeWithCells="1">
              <from>
                <xdr:col>0</xdr:col>
                <xdr:colOff>0</xdr:colOff>
                <xdr:row>63</xdr:row>
                <xdr:rowOff>0</xdr:rowOff>
              </from>
              <to>
                <xdr:col>1</xdr:col>
                <xdr:colOff>933450</xdr:colOff>
                <xdr:row>64</xdr:row>
                <xdr:rowOff>57150</xdr:rowOff>
              </to>
            </anchor>
          </objectPr>
        </oleObject>
      </mc:Choice>
      <mc:Fallback>
        <oleObject progId="Equation.3" shapeId="2057" r:id="rId19"/>
      </mc:Fallback>
    </mc:AlternateContent>
    <mc:AlternateContent xmlns:mc="http://schemas.openxmlformats.org/markup-compatibility/2006">
      <mc:Choice Requires="x14">
        <oleObject progId="Equation.3" shapeId="2058" r:id="rId21">
          <objectPr defaultSize="0" autoPict="0" r:id="rId22">
            <anchor moveWithCells="1" sizeWithCells="1">
              <from>
                <xdr:col>0</xdr:col>
                <xdr:colOff>104775</xdr:colOff>
                <xdr:row>97</xdr:row>
                <xdr:rowOff>123825</xdr:rowOff>
              </from>
              <to>
                <xdr:col>0</xdr:col>
                <xdr:colOff>333375</xdr:colOff>
                <xdr:row>100</xdr:row>
                <xdr:rowOff>47625</xdr:rowOff>
              </to>
            </anchor>
          </objectPr>
        </oleObject>
      </mc:Choice>
      <mc:Fallback>
        <oleObject progId="Equation.3" shapeId="2058" r:id="rId21"/>
      </mc:Fallback>
    </mc:AlternateContent>
    <mc:AlternateContent xmlns:mc="http://schemas.openxmlformats.org/markup-compatibility/2006">
      <mc:Choice Requires="x14">
        <oleObject progId="Equation.3" shapeId="2059" r:id="rId23">
          <objectPr defaultSize="0" autoPict="0" r:id="rId24">
            <anchor moveWithCells="1" sizeWithCells="1">
              <from>
                <xdr:col>0</xdr:col>
                <xdr:colOff>9525</xdr:colOff>
                <xdr:row>71</xdr:row>
                <xdr:rowOff>133350</xdr:rowOff>
              </from>
              <to>
                <xdr:col>1</xdr:col>
                <xdr:colOff>0</xdr:colOff>
                <xdr:row>74</xdr:row>
                <xdr:rowOff>19050</xdr:rowOff>
              </to>
            </anchor>
          </objectPr>
        </oleObject>
      </mc:Choice>
      <mc:Fallback>
        <oleObject progId="Equation.3" shapeId="2059" r:id="rId23"/>
      </mc:Fallback>
    </mc:AlternateContent>
    <mc:AlternateContent xmlns:mc="http://schemas.openxmlformats.org/markup-compatibility/2006">
      <mc:Choice Requires="x14">
        <oleObject progId="Equation.3" shapeId="2060" r:id="rId25">
          <objectPr defaultSize="0" autoPict="0" r:id="rId26">
            <anchor moveWithCells="1" sizeWithCells="1">
              <from>
                <xdr:col>0</xdr:col>
                <xdr:colOff>0</xdr:colOff>
                <xdr:row>77</xdr:row>
                <xdr:rowOff>161925</xdr:rowOff>
              </from>
              <to>
                <xdr:col>1</xdr:col>
                <xdr:colOff>438150</xdr:colOff>
                <xdr:row>79</xdr:row>
                <xdr:rowOff>57150</xdr:rowOff>
              </to>
            </anchor>
          </objectPr>
        </oleObject>
      </mc:Choice>
      <mc:Fallback>
        <oleObject progId="Equation.3" shapeId="2060" r:id="rId2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workbookViewId="0">
      <selection sqref="A1:F1"/>
    </sheetView>
  </sheetViews>
  <sheetFormatPr defaultRowHeight="12.75"/>
  <cols>
    <col min="1" max="13" width="9.140625" style="30"/>
    <col min="14" max="18" width="8.85546875" style="30" customWidth="1"/>
    <col min="19" max="16384" width="9.140625" style="30"/>
  </cols>
  <sheetData>
    <row r="1" spans="1:18" ht="18" customHeight="1">
      <c r="A1" s="52" t="s">
        <v>96</v>
      </c>
      <c r="B1" s="52"/>
      <c r="C1" s="52"/>
      <c r="D1" s="52"/>
      <c r="E1" s="52"/>
      <c r="F1" s="52"/>
      <c r="G1" s="38"/>
      <c r="H1" s="38"/>
      <c r="I1" s="38"/>
      <c r="J1" s="38"/>
      <c r="K1" s="51"/>
      <c r="L1" s="51"/>
    </row>
    <row r="2" spans="1:18" ht="15" customHeight="1">
      <c r="A2" s="29"/>
      <c r="B2" s="29"/>
      <c r="C2" s="29"/>
      <c r="D2" s="29"/>
      <c r="E2" s="29"/>
      <c r="F2" s="29"/>
      <c r="G2" s="29"/>
      <c r="H2" s="29"/>
      <c r="I2" s="29"/>
      <c r="J2" s="29"/>
      <c r="K2" s="29"/>
      <c r="L2" s="29"/>
    </row>
    <row r="3" spans="1:18">
      <c r="A3" s="51" t="s">
        <v>5</v>
      </c>
      <c r="B3" s="51"/>
      <c r="C3" s="51"/>
      <c r="D3" s="51"/>
      <c r="E3" s="51"/>
      <c r="F3" s="51"/>
      <c r="G3" s="29"/>
      <c r="H3" s="29"/>
      <c r="I3" s="29"/>
      <c r="J3" s="29"/>
      <c r="K3" s="31"/>
      <c r="L3" s="29"/>
    </row>
    <row r="4" spans="1:18">
      <c r="A4" s="51" t="s">
        <v>16</v>
      </c>
      <c r="B4" s="51"/>
      <c r="C4" s="51"/>
      <c r="D4" s="51"/>
      <c r="E4" s="51"/>
      <c r="F4" s="51"/>
      <c r="G4" s="29"/>
      <c r="H4" s="29"/>
      <c r="I4" s="29"/>
      <c r="J4" s="29"/>
      <c r="K4" s="29"/>
      <c r="L4" s="29"/>
    </row>
    <row r="5" spans="1:18">
      <c r="A5" s="29"/>
      <c r="B5" s="29"/>
      <c r="C5" s="29"/>
      <c r="D5" s="29"/>
      <c r="E5" s="29"/>
      <c r="F5" s="29"/>
      <c r="G5" s="29"/>
      <c r="H5" s="29"/>
      <c r="I5" s="29"/>
      <c r="J5" s="29"/>
      <c r="K5" s="29"/>
      <c r="L5" s="29"/>
    </row>
    <row r="6" spans="1:18">
      <c r="A6" s="49" t="s">
        <v>6</v>
      </c>
      <c r="B6" s="49" t="s">
        <v>7</v>
      </c>
      <c r="C6" s="49"/>
      <c r="D6" s="49"/>
      <c r="E6" s="49"/>
      <c r="F6" s="49"/>
      <c r="G6" s="37"/>
      <c r="H6" s="49" t="s">
        <v>8</v>
      </c>
      <c r="I6" s="49"/>
      <c r="J6" s="49"/>
      <c r="K6" s="49"/>
      <c r="L6" s="49"/>
    </row>
    <row r="7" spans="1:18">
      <c r="A7" s="50"/>
      <c r="B7" s="50"/>
      <c r="C7" s="50"/>
      <c r="D7" s="50"/>
      <c r="E7" s="50"/>
      <c r="F7" s="50"/>
      <c r="H7" s="50"/>
      <c r="I7" s="50"/>
      <c r="J7" s="50"/>
      <c r="K7" s="50"/>
      <c r="L7" s="50"/>
    </row>
    <row r="8" spans="1:18">
      <c r="A8" s="32" t="s">
        <v>15</v>
      </c>
      <c r="B8" s="32" t="s">
        <v>9</v>
      </c>
      <c r="C8" s="32" t="s">
        <v>10</v>
      </c>
      <c r="D8" s="32" t="s">
        <v>11</v>
      </c>
      <c r="E8" s="32" t="s">
        <v>12</v>
      </c>
      <c r="F8" s="32" t="s">
        <v>13</v>
      </c>
      <c r="G8" s="30" t="s">
        <v>14</v>
      </c>
      <c r="H8" s="32" t="s">
        <v>9</v>
      </c>
      <c r="I8" s="32" t="s">
        <v>10</v>
      </c>
      <c r="J8" s="32" t="s">
        <v>11</v>
      </c>
      <c r="K8" s="32" t="s">
        <v>12</v>
      </c>
      <c r="L8" s="32" t="s">
        <v>13</v>
      </c>
    </row>
    <row r="9" spans="1:18">
      <c r="A9" s="30">
        <v>0</v>
      </c>
      <c r="B9" s="33">
        <v>3.3890000000000001E-3</v>
      </c>
      <c r="C9" s="33">
        <v>3.3830000000000002E-3</v>
      </c>
      <c r="D9" s="34">
        <v>100000</v>
      </c>
      <c r="E9" s="34">
        <v>338.3</v>
      </c>
      <c r="F9" s="35">
        <v>77.05</v>
      </c>
      <c r="G9" s="30" t="s">
        <v>14</v>
      </c>
      <c r="H9" s="33">
        <v>3.1380000000000002E-3</v>
      </c>
      <c r="I9" s="33">
        <v>3.1329999999999999E-3</v>
      </c>
      <c r="J9" s="34">
        <v>100000</v>
      </c>
      <c r="K9" s="34">
        <v>313.3</v>
      </c>
      <c r="L9" s="35">
        <v>81.08</v>
      </c>
      <c r="N9" s="36"/>
      <c r="O9" s="36"/>
      <c r="P9" s="36"/>
      <c r="Q9" s="36"/>
      <c r="R9" s="36"/>
    </row>
    <row r="10" spans="1:18">
      <c r="A10" s="30">
        <v>1</v>
      </c>
      <c r="B10" s="33">
        <v>2.4499999999999999E-4</v>
      </c>
      <c r="C10" s="33">
        <v>2.4499999999999999E-4</v>
      </c>
      <c r="D10" s="34">
        <v>99661.7</v>
      </c>
      <c r="E10" s="34">
        <v>24.4</v>
      </c>
      <c r="F10" s="35">
        <v>76.31</v>
      </c>
      <c r="G10" s="30" t="s">
        <v>14</v>
      </c>
      <c r="H10" s="33">
        <v>2.23E-4</v>
      </c>
      <c r="I10" s="33">
        <v>2.23E-4</v>
      </c>
      <c r="J10" s="34">
        <v>99686.7</v>
      </c>
      <c r="K10" s="34">
        <v>22.3</v>
      </c>
      <c r="L10" s="35">
        <v>80.34</v>
      </c>
      <c r="N10" s="36"/>
      <c r="O10" s="36"/>
      <c r="P10" s="36"/>
      <c r="Q10" s="36"/>
      <c r="R10" s="36"/>
    </row>
    <row r="11" spans="1:18">
      <c r="A11" s="30">
        <v>2</v>
      </c>
      <c r="B11" s="33">
        <v>2.2800000000000001E-4</v>
      </c>
      <c r="C11" s="33">
        <v>2.2800000000000001E-4</v>
      </c>
      <c r="D11" s="34">
        <v>99637.3</v>
      </c>
      <c r="E11" s="34">
        <v>22.8</v>
      </c>
      <c r="F11" s="35">
        <v>75.33</v>
      </c>
      <c r="G11" s="30" t="s">
        <v>14</v>
      </c>
      <c r="H11" s="33">
        <v>7.2999999999999999E-5</v>
      </c>
      <c r="I11" s="33">
        <v>7.2999999999999999E-5</v>
      </c>
      <c r="J11" s="34">
        <v>99664.5</v>
      </c>
      <c r="K11" s="34">
        <v>7.3</v>
      </c>
      <c r="L11" s="35">
        <v>79.36</v>
      </c>
      <c r="N11" s="36"/>
      <c r="O11" s="36"/>
      <c r="P11" s="36"/>
      <c r="Q11" s="36"/>
      <c r="R11" s="36"/>
    </row>
    <row r="12" spans="1:18">
      <c r="A12" s="30">
        <v>3</v>
      </c>
      <c r="B12" s="33">
        <v>6.7999999999999999E-5</v>
      </c>
      <c r="C12" s="33">
        <v>6.7999999999999999E-5</v>
      </c>
      <c r="D12" s="34">
        <v>99614.5</v>
      </c>
      <c r="E12" s="34">
        <v>6.8</v>
      </c>
      <c r="F12" s="35">
        <v>74.34</v>
      </c>
      <c r="G12" s="30" t="s">
        <v>14</v>
      </c>
      <c r="H12" s="33">
        <v>1.55E-4</v>
      </c>
      <c r="I12" s="33">
        <v>1.54E-4</v>
      </c>
      <c r="J12" s="34">
        <v>99657.2</v>
      </c>
      <c r="K12" s="34">
        <v>15.4</v>
      </c>
      <c r="L12" s="35">
        <v>78.36</v>
      </c>
      <c r="N12" s="36"/>
      <c r="O12" s="36"/>
      <c r="P12" s="36"/>
      <c r="Q12" s="36"/>
      <c r="R12" s="36"/>
    </row>
    <row r="13" spans="1:18">
      <c r="A13" s="30">
        <v>4</v>
      </c>
      <c r="B13" s="33">
        <v>1E-4</v>
      </c>
      <c r="C13" s="33">
        <v>1E-4</v>
      </c>
      <c r="D13" s="34">
        <v>99607.7</v>
      </c>
      <c r="E13" s="34">
        <v>9.9</v>
      </c>
      <c r="F13" s="35">
        <v>73.349999999999994</v>
      </c>
      <c r="G13" s="30" t="s">
        <v>14</v>
      </c>
      <c r="H13" s="33">
        <v>5.8E-5</v>
      </c>
      <c r="I13" s="33">
        <v>5.8E-5</v>
      </c>
      <c r="J13" s="34">
        <v>99641.8</v>
      </c>
      <c r="K13" s="34">
        <v>5.8</v>
      </c>
      <c r="L13" s="35">
        <v>77.37</v>
      </c>
      <c r="N13" s="36"/>
      <c r="O13" s="36"/>
      <c r="P13" s="36"/>
      <c r="Q13" s="36"/>
      <c r="R13" s="36"/>
    </row>
    <row r="14" spans="1:18">
      <c r="A14" s="30">
        <v>5</v>
      </c>
      <c r="B14" s="33">
        <v>6.4999999999999994E-5</v>
      </c>
      <c r="C14" s="33">
        <v>6.4999999999999994E-5</v>
      </c>
      <c r="D14" s="34">
        <v>99597.8</v>
      </c>
      <c r="E14" s="34">
        <v>6.5</v>
      </c>
      <c r="F14" s="35">
        <v>72.36</v>
      </c>
      <c r="G14" s="30" t="s">
        <v>14</v>
      </c>
      <c r="H14" s="33">
        <v>1.25E-4</v>
      </c>
      <c r="I14" s="33">
        <v>1.25E-4</v>
      </c>
      <c r="J14" s="34">
        <v>99636</v>
      </c>
      <c r="K14" s="34">
        <v>12.5</v>
      </c>
      <c r="L14" s="35">
        <v>76.38</v>
      </c>
      <c r="N14" s="36"/>
      <c r="O14" s="36"/>
      <c r="P14" s="36"/>
      <c r="Q14" s="36"/>
      <c r="R14" s="36"/>
    </row>
    <row r="15" spans="1:18">
      <c r="A15" s="30">
        <v>6</v>
      </c>
      <c r="B15" s="33">
        <v>1.3999999999999999E-4</v>
      </c>
      <c r="C15" s="33">
        <v>1.3999999999999999E-4</v>
      </c>
      <c r="D15" s="34">
        <v>99591.3</v>
      </c>
      <c r="E15" s="34">
        <v>14</v>
      </c>
      <c r="F15" s="35">
        <v>71.36</v>
      </c>
      <c r="G15" s="30" t="s">
        <v>14</v>
      </c>
      <c r="H15" s="33">
        <v>9.1000000000000003E-5</v>
      </c>
      <c r="I15" s="33">
        <v>9.1000000000000003E-5</v>
      </c>
      <c r="J15" s="34">
        <v>99623.5</v>
      </c>
      <c r="K15" s="34">
        <v>9</v>
      </c>
      <c r="L15" s="35">
        <v>75.39</v>
      </c>
      <c r="N15" s="36"/>
      <c r="O15" s="36"/>
      <c r="P15" s="36"/>
      <c r="Q15" s="36"/>
      <c r="R15" s="36"/>
    </row>
    <row r="16" spans="1:18">
      <c r="A16" s="30">
        <v>7</v>
      </c>
      <c r="B16" s="33">
        <v>9.7E-5</v>
      </c>
      <c r="C16" s="33">
        <v>9.7E-5</v>
      </c>
      <c r="D16" s="34">
        <v>99577.4</v>
      </c>
      <c r="E16" s="34">
        <v>9.6999999999999993</v>
      </c>
      <c r="F16" s="35">
        <v>70.37</v>
      </c>
      <c r="G16" s="30" t="s">
        <v>14</v>
      </c>
      <c r="H16" s="33">
        <v>2.1999999999999999E-5</v>
      </c>
      <c r="I16" s="33">
        <v>2.1999999999999999E-5</v>
      </c>
      <c r="J16" s="34">
        <v>99614.5</v>
      </c>
      <c r="K16" s="34">
        <v>2.2000000000000002</v>
      </c>
      <c r="L16" s="35">
        <v>74.400000000000006</v>
      </c>
      <c r="N16" s="36"/>
      <c r="O16" s="36"/>
      <c r="P16" s="36"/>
      <c r="Q16" s="36"/>
      <c r="R16" s="36"/>
    </row>
    <row r="17" spans="1:18">
      <c r="A17" s="30">
        <v>8</v>
      </c>
      <c r="B17" s="33">
        <v>7.6000000000000004E-5</v>
      </c>
      <c r="C17" s="33">
        <v>7.6000000000000004E-5</v>
      </c>
      <c r="D17" s="34">
        <v>99567.7</v>
      </c>
      <c r="E17" s="34">
        <v>7.6</v>
      </c>
      <c r="F17" s="35">
        <v>69.38</v>
      </c>
      <c r="G17" s="30" t="s">
        <v>14</v>
      </c>
      <c r="H17" s="33">
        <v>5.7000000000000003E-5</v>
      </c>
      <c r="I17" s="33">
        <v>5.5999999999999999E-5</v>
      </c>
      <c r="J17" s="34">
        <v>99612.3</v>
      </c>
      <c r="K17" s="34">
        <v>5.6</v>
      </c>
      <c r="L17" s="35">
        <v>73.400000000000006</v>
      </c>
      <c r="N17" s="36"/>
      <c r="O17" s="36"/>
      <c r="P17" s="36"/>
      <c r="Q17" s="36"/>
      <c r="R17" s="36"/>
    </row>
    <row r="18" spans="1:18">
      <c r="A18" s="30">
        <v>9</v>
      </c>
      <c r="B18" s="33">
        <v>2.1999999999999999E-5</v>
      </c>
      <c r="C18" s="33">
        <v>2.1999999999999999E-5</v>
      </c>
      <c r="D18" s="34">
        <v>99560.1</v>
      </c>
      <c r="E18" s="34">
        <v>2.2000000000000002</v>
      </c>
      <c r="F18" s="35">
        <v>68.38</v>
      </c>
      <c r="G18" s="30" t="s">
        <v>14</v>
      </c>
      <c r="H18" s="33">
        <v>6.7999999999999999E-5</v>
      </c>
      <c r="I18" s="33">
        <v>6.7999999999999999E-5</v>
      </c>
      <c r="J18" s="34">
        <v>99606.6</v>
      </c>
      <c r="K18" s="34">
        <v>6.8</v>
      </c>
      <c r="L18" s="35">
        <v>72.400000000000006</v>
      </c>
      <c r="N18" s="36"/>
      <c r="O18" s="36"/>
      <c r="P18" s="36"/>
      <c r="Q18" s="36"/>
      <c r="R18" s="36"/>
    </row>
    <row r="19" spans="1:18">
      <c r="A19" s="30">
        <v>10</v>
      </c>
      <c r="B19" s="33">
        <v>6.7000000000000002E-5</v>
      </c>
      <c r="C19" s="33">
        <v>6.7000000000000002E-5</v>
      </c>
      <c r="D19" s="34">
        <v>99557.9</v>
      </c>
      <c r="E19" s="34">
        <v>6.7</v>
      </c>
      <c r="F19" s="35">
        <v>67.38</v>
      </c>
      <c r="G19" s="30" t="s">
        <v>14</v>
      </c>
      <c r="H19" s="33">
        <v>4.6999999999999997E-5</v>
      </c>
      <c r="I19" s="33">
        <v>4.6999999999999997E-5</v>
      </c>
      <c r="J19" s="34">
        <v>99599.8</v>
      </c>
      <c r="K19" s="34">
        <v>4.5999999999999996</v>
      </c>
      <c r="L19" s="35">
        <v>71.41</v>
      </c>
      <c r="N19" s="36"/>
      <c r="O19" s="36"/>
      <c r="P19" s="36"/>
      <c r="Q19" s="36"/>
      <c r="R19" s="36"/>
    </row>
    <row r="20" spans="1:18">
      <c r="A20" s="30">
        <v>11</v>
      </c>
      <c r="B20" s="33">
        <v>4.6E-5</v>
      </c>
      <c r="C20" s="33">
        <v>4.6E-5</v>
      </c>
      <c r="D20" s="34">
        <v>99551.2</v>
      </c>
      <c r="E20" s="34">
        <v>4.5</v>
      </c>
      <c r="F20" s="35">
        <v>66.39</v>
      </c>
      <c r="G20" s="30" t="s">
        <v>14</v>
      </c>
      <c r="H20" s="33">
        <v>9.6000000000000002E-5</v>
      </c>
      <c r="I20" s="33">
        <v>9.6000000000000002E-5</v>
      </c>
      <c r="J20" s="34">
        <v>99595.199999999997</v>
      </c>
      <c r="K20" s="34">
        <v>9.5</v>
      </c>
      <c r="L20" s="35">
        <v>70.41</v>
      </c>
      <c r="N20" s="36"/>
      <c r="O20" s="36"/>
      <c r="P20" s="36"/>
      <c r="Q20" s="36"/>
      <c r="R20" s="36"/>
    </row>
    <row r="21" spans="1:18">
      <c r="A21" s="30">
        <v>12</v>
      </c>
      <c r="B21" s="33">
        <v>8.1000000000000004E-5</v>
      </c>
      <c r="C21" s="33">
        <v>8.1000000000000004E-5</v>
      </c>
      <c r="D21" s="34">
        <v>99546.7</v>
      </c>
      <c r="E21" s="34">
        <v>8.1</v>
      </c>
      <c r="F21" s="35">
        <v>65.39</v>
      </c>
      <c r="G21" s="30" t="s">
        <v>14</v>
      </c>
      <c r="H21" s="33">
        <v>7.2999999999999999E-5</v>
      </c>
      <c r="I21" s="33">
        <v>7.2999999999999999E-5</v>
      </c>
      <c r="J21" s="34">
        <v>99585.7</v>
      </c>
      <c r="K21" s="34">
        <v>7.3</v>
      </c>
      <c r="L21" s="35">
        <v>69.42</v>
      </c>
      <c r="N21" s="36"/>
      <c r="O21" s="36"/>
      <c r="P21" s="36"/>
      <c r="Q21" s="36"/>
      <c r="R21" s="36"/>
    </row>
    <row r="22" spans="1:18">
      <c r="A22" s="30">
        <v>13</v>
      </c>
      <c r="B22" s="33">
        <v>1.65E-4</v>
      </c>
      <c r="C22" s="33">
        <v>1.65E-4</v>
      </c>
      <c r="D22" s="34">
        <v>99538.6</v>
      </c>
      <c r="E22" s="34">
        <v>16.399999999999999</v>
      </c>
      <c r="F22" s="35">
        <v>64.400000000000006</v>
      </c>
      <c r="G22" s="30" t="s">
        <v>14</v>
      </c>
      <c r="H22" s="33">
        <v>1.4899999999999999E-4</v>
      </c>
      <c r="I22" s="33">
        <v>1.4899999999999999E-4</v>
      </c>
      <c r="J22" s="34">
        <v>99578.4</v>
      </c>
      <c r="K22" s="34">
        <v>14.9</v>
      </c>
      <c r="L22" s="35">
        <v>68.42</v>
      </c>
      <c r="N22" s="36"/>
      <c r="O22" s="36"/>
      <c r="P22" s="36"/>
      <c r="Q22" s="36"/>
      <c r="R22" s="36"/>
    </row>
    <row r="23" spans="1:18">
      <c r="A23" s="30">
        <v>14</v>
      </c>
      <c r="B23" s="33">
        <v>2.05E-4</v>
      </c>
      <c r="C23" s="33">
        <v>2.05E-4</v>
      </c>
      <c r="D23" s="34">
        <v>99522.2</v>
      </c>
      <c r="E23" s="34">
        <v>20.399999999999999</v>
      </c>
      <c r="F23" s="35">
        <v>63.41</v>
      </c>
      <c r="G23" s="30" t="s">
        <v>14</v>
      </c>
      <c r="H23" s="33">
        <v>2.02E-4</v>
      </c>
      <c r="I23" s="33">
        <v>2.02E-4</v>
      </c>
      <c r="J23" s="34">
        <v>99563.5</v>
      </c>
      <c r="K23" s="34">
        <v>20.100000000000001</v>
      </c>
      <c r="L23" s="35">
        <v>67.430000000000007</v>
      </c>
      <c r="N23" s="36"/>
      <c r="O23" s="36"/>
      <c r="P23" s="36"/>
      <c r="Q23" s="36"/>
      <c r="R23" s="36"/>
    </row>
    <row r="24" spans="1:18">
      <c r="A24" s="30">
        <v>15</v>
      </c>
      <c r="B24" s="33">
        <v>1.5699999999999999E-4</v>
      </c>
      <c r="C24" s="33">
        <v>1.5699999999999999E-4</v>
      </c>
      <c r="D24" s="34">
        <v>99501.8</v>
      </c>
      <c r="E24" s="34">
        <v>15.6</v>
      </c>
      <c r="F24" s="35">
        <v>62.42</v>
      </c>
      <c r="G24" s="30" t="s">
        <v>14</v>
      </c>
      <c r="H24" s="33">
        <v>1.8799999999999999E-4</v>
      </c>
      <c r="I24" s="33">
        <v>1.8799999999999999E-4</v>
      </c>
      <c r="J24" s="34">
        <v>99543.4</v>
      </c>
      <c r="K24" s="34">
        <v>18.7</v>
      </c>
      <c r="L24" s="35">
        <v>66.45</v>
      </c>
      <c r="N24" s="36"/>
      <c r="O24" s="36"/>
      <c r="P24" s="36"/>
      <c r="Q24" s="36"/>
      <c r="R24" s="36"/>
    </row>
    <row r="25" spans="1:18">
      <c r="A25" s="30">
        <v>16</v>
      </c>
      <c r="B25" s="33">
        <v>3.6499999999999998E-4</v>
      </c>
      <c r="C25" s="33">
        <v>3.6499999999999998E-4</v>
      </c>
      <c r="D25" s="34">
        <v>99486.1</v>
      </c>
      <c r="E25" s="34">
        <v>36.299999999999997</v>
      </c>
      <c r="F25" s="35">
        <v>61.43</v>
      </c>
      <c r="G25" s="30" t="s">
        <v>14</v>
      </c>
      <c r="H25" s="33">
        <v>1.6000000000000001E-4</v>
      </c>
      <c r="I25" s="33">
        <v>1.6000000000000001E-4</v>
      </c>
      <c r="J25" s="34">
        <v>99524.7</v>
      </c>
      <c r="K25" s="34">
        <v>16</v>
      </c>
      <c r="L25" s="35">
        <v>65.459999999999994</v>
      </c>
      <c r="N25" s="36"/>
      <c r="O25" s="36"/>
      <c r="P25" s="36"/>
      <c r="Q25" s="36"/>
      <c r="R25" s="36"/>
    </row>
    <row r="26" spans="1:18">
      <c r="A26" s="30">
        <v>17</v>
      </c>
      <c r="B26" s="33">
        <v>4.3100000000000001E-4</v>
      </c>
      <c r="C26" s="33">
        <v>4.3100000000000001E-4</v>
      </c>
      <c r="D26" s="34">
        <v>99449.8</v>
      </c>
      <c r="E26" s="34">
        <v>42.9</v>
      </c>
      <c r="F26" s="35">
        <v>60.45</v>
      </c>
      <c r="G26" s="30" t="s">
        <v>14</v>
      </c>
      <c r="H26" s="33">
        <v>2.3900000000000001E-4</v>
      </c>
      <c r="I26" s="33">
        <v>2.3900000000000001E-4</v>
      </c>
      <c r="J26" s="34">
        <v>99508.7</v>
      </c>
      <c r="K26" s="34">
        <v>23.8</v>
      </c>
      <c r="L26" s="35">
        <v>64.47</v>
      </c>
      <c r="N26" s="36"/>
      <c r="O26" s="36"/>
      <c r="P26" s="36"/>
      <c r="Q26" s="36"/>
      <c r="R26" s="36"/>
    </row>
    <row r="27" spans="1:18">
      <c r="A27" s="30">
        <v>18</v>
      </c>
      <c r="B27" s="33">
        <v>5.4500000000000002E-4</v>
      </c>
      <c r="C27" s="33">
        <v>5.4500000000000002E-4</v>
      </c>
      <c r="D27" s="34">
        <v>99406.9</v>
      </c>
      <c r="E27" s="34">
        <v>54.1</v>
      </c>
      <c r="F27" s="35">
        <v>59.48</v>
      </c>
      <c r="G27" s="30" t="s">
        <v>14</v>
      </c>
      <c r="H27" s="33">
        <v>2.8800000000000001E-4</v>
      </c>
      <c r="I27" s="33">
        <v>2.8800000000000001E-4</v>
      </c>
      <c r="J27" s="34">
        <v>99484.9</v>
      </c>
      <c r="K27" s="34">
        <v>28.6</v>
      </c>
      <c r="L27" s="35">
        <v>63.48</v>
      </c>
      <c r="N27" s="36"/>
      <c r="O27" s="36"/>
      <c r="P27" s="36"/>
      <c r="Q27" s="36"/>
      <c r="R27" s="36"/>
    </row>
    <row r="28" spans="1:18">
      <c r="A28" s="30">
        <v>19</v>
      </c>
      <c r="B28" s="33">
        <v>6.5899999999999997E-4</v>
      </c>
      <c r="C28" s="33">
        <v>6.5799999999999995E-4</v>
      </c>
      <c r="D28" s="34">
        <v>99352.8</v>
      </c>
      <c r="E28" s="34">
        <v>65.400000000000006</v>
      </c>
      <c r="F28" s="35">
        <v>58.51</v>
      </c>
      <c r="G28" s="30" t="s">
        <v>14</v>
      </c>
      <c r="H28" s="33">
        <v>2.1900000000000001E-4</v>
      </c>
      <c r="I28" s="33">
        <v>2.1900000000000001E-4</v>
      </c>
      <c r="J28" s="34">
        <v>99456.3</v>
      </c>
      <c r="K28" s="34">
        <v>21.8</v>
      </c>
      <c r="L28" s="35">
        <v>62.5</v>
      </c>
      <c r="N28" s="36"/>
      <c r="O28" s="36"/>
      <c r="P28" s="36"/>
      <c r="Q28" s="36"/>
      <c r="R28" s="36"/>
    </row>
    <row r="29" spans="1:18">
      <c r="A29" s="30">
        <v>20</v>
      </c>
      <c r="B29" s="33">
        <v>4.75E-4</v>
      </c>
      <c r="C29" s="33">
        <v>4.75E-4</v>
      </c>
      <c r="D29" s="34">
        <v>99287.4</v>
      </c>
      <c r="E29" s="34">
        <v>47.2</v>
      </c>
      <c r="F29" s="35">
        <v>57.55</v>
      </c>
      <c r="G29" s="30" t="s">
        <v>14</v>
      </c>
      <c r="H29" s="33">
        <v>2.3900000000000001E-4</v>
      </c>
      <c r="I29" s="33">
        <v>2.3900000000000001E-4</v>
      </c>
      <c r="J29" s="34">
        <v>99434.5</v>
      </c>
      <c r="K29" s="34">
        <v>23.7</v>
      </c>
      <c r="L29" s="35">
        <v>61.51</v>
      </c>
      <c r="N29" s="36"/>
      <c r="O29" s="36"/>
      <c r="P29" s="36"/>
      <c r="Q29" s="36"/>
      <c r="R29" s="36"/>
    </row>
    <row r="30" spans="1:18">
      <c r="A30" s="30">
        <v>21</v>
      </c>
      <c r="B30" s="33">
        <v>6.5300000000000004E-4</v>
      </c>
      <c r="C30" s="33">
        <v>6.5300000000000004E-4</v>
      </c>
      <c r="D30" s="34">
        <v>99240.2</v>
      </c>
      <c r="E30" s="34">
        <v>64.8</v>
      </c>
      <c r="F30" s="35">
        <v>56.58</v>
      </c>
      <c r="G30" s="30" t="s">
        <v>14</v>
      </c>
      <c r="H30" s="33">
        <v>2.7E-4</v>
      </c>
      <c r="I30" s="33">
        <v>2.7E-4</v>
      </c>
      <c r="J30" s="34">
        <v>99410.8</v>
      </c>
      <c r="K30" s="34">
        <v>26.8</v>
      </c>
      <c r="L30" s="35">
        <v>60.53</v>
      </c>
      <c r="N30" s="36"/>
      <c r="O30" s="36"/>
      <c r="P30" s="36"/>
      <c r="Q30" s="36"/>
      <c r="R30" s="36"/>
    </row>
    <row r="31" spans="1:18">
      <c r="A31" s="30">
        <v>22</v>
      </c>
      <c r="B31" s="33">
        <v>5.7700000000000004E-4</v>
      </c>
      <c r="C31" s="33">
        <v>5.7600000000000001E-4</v>
      </c>
      <c r="D31" s="34">
        <v>99175.4</v>
      </c>
      <c r="E31" s="34">
        <v>57.2</v>
      </c>
      <c r="F31" s="35">
        <v>55.61</v>
      </c>
      <c r="G31" s="30" t="s">
        <v>14</v>
      </c>
      <c r="H31" s="33">
        <v>2.4499999999999999E-4</v>
      </c>
      <c r="I31" s="33">
        <v>2.4499999999999999E-4</v>
      </c>
      <c r="J31" s="34">
        <v>99383.9</v>
      </c>
      <c r="K31" s="34">
        <v>24.4</v>
      </c>
      <c r="L31" s="35">
        <v>59.55</v>
      </c>
      <c r="N31" s="36"/>
      <c r="O31" s="36"/>
      <c r="P31" s="36"/>
      <c r="Q31" s="36"/>
      <c r="R31" s="36"/>
    </row>
    <row r="32" spans="1:18">
      <c r="A32" s="30">
        <v>23</v>
      </c>
      <c r="B32" s="33">
        <v>7.1400000000000001E-4</v>
      </c>
      <c r="C32" s="33">
        <v>7.1299999999999998E-4</v>
      </c>
      <c r="D32" s="34">
        <v>99118.3</v>
      </c>
      <c r="E32" s="34">
        <v>70.7</v>
      </c>
      <c r="F32" s="35">
        <v>54.64</v>
      </c>
      <c r="G32" s="30" t="s">
        <v>14</v>
      </c>
      <c r="H32" s="33">
        <v>3.6600000000000001E-4</v>
      </c>
      <c r="I32" s="33">
        <v>3.6600000000000001E-4</v>
      </c>
      <c r="J32" s="34">
        <v>99359.6</v>
      </c>
      <c r="K32" s="34">
        <v>36.4</v>
      </c>
      <c r="L32" s="35">
        <v>58.56</v>
      </c>
      <c r="N32" s="36"/>
      <c r="O32" s="36"/>
      <c r="P32" s="36"/>
      <c r="Q32" s="36"/>
      <c r="R32" s="36"/>
    </row>
    <row r="33" spans="1:18">
      <c r="A33" s="30">
        <v>24</v>
      </c>
      <c r="B33" s="33">
        <v>6.9300000000000004E-4</v>
      </c>
      <c r="C33" s="33">
        <v>6.9300000000000004E-4</v>
      </c>
      <c r="D33" s="34">
        <v>99047.6</v>
      </c>
      <c r="E33" s="34">
        <v>68.7</v>
      </c>
      <c r="F33" s="35">
        <v>53.68</v>
      </c>
      <c r="G33" s="30" t="s">
        <v>14</v>
      </c>
      <c r="H33" s="33">
        <v>3.0800000000000001E-4</v>
      </c>
      <c r="I33" s="33">
        <v>3.0800000000000001E-4</v>
      </c>
      <c r="J33" s="34">
        <v>99323.199999999997</v>
      </c>
      <c r="K33" s="34">
        <v>30.6</v>
      </c>
      <c r="L33" s="35">
        <v>57.58</v>
      </c>
      <c r="N33" s="36"/>
      <c r="O33" s="36"/>
      <c r="P33" s="36"/>
      <c r="Q33" s="36"/>
      <c r="R33" s="36"/>
    </row>
    <row r="34" spans="1:18">
      <c r="A34" s="30">
        <v>25</v>
      </c>
      <c r="B34" s="33">
        <v>9.5600000000000004E-4</v>
      </c>
      <c r="C34" s="33">
        <v>9.5600000000000004E-4</v>
      </c>
      <c r="D34" s="34">
        <v>98978.9</v>
      </c>
      <c r="E34" s="34">
        <v>94.6</v>
      </c>
      <c r="F34" s="35">
        <v>52.72</v>
      </c>
      <c r="G34" s="30" t="s">
        <v>14</v>
      </c>
      <c r="H34" s="33">
        <v>2.41E-4</v>
      </c>
      <c r="I34" s="33">
        <v>2.41E-4</v>
      </c>
      <c r="J34" s="34">
        <v>99292.6</v>
      </c>
      <c r="K34" s="34">
        <v>23.9</v>
      </c>
      <c r="L34" s="35">
        <v>56.6</v>
      </c>
      <c r="N34" s="36"/>
      <c r="O34" s="36"/>
      <c r="P34" s="36"/>
      <c r="Q34" s="36"/>
      <c r="R34" s="36"/>
    </row>
    <row r="35" spans="1:18">
      <c r="A35" s="30">
        <v>26</v>
      </c>
      <c r="B35" s="33">
        <v>8.7200000000000005E-4</v>
      </c>
      <c r="C35" s="33">
        <v>8.7200000000000005E-4</v>
      </c>
      <c r="D35" s="34">
        <v>98884.3</v>
      </c>
      <c r="E35" s="34">
        <v>86.2</v>
      </c>
      <c r="F35" s="35">
        <v>51.77</v>
      </c>
      <c r="G35" s="30" t="s">
        <v>14</v>
      </c>
      <c r="H35" s="33">
        <v>3.2699999999999998E-4</v>
      </c>
      <c r="I35" s="33">
        <v>3.2699999999999998E-4</v>
      </c>
      <c r="J35" s="34">
        <v>99268.6</v>
      </c>
      <c r="K35" s="34">
        <v>32.4</v>
      </c>
      <c r="L35" s="35">
        <v>55.61</v>
      </c>
      <c r="N35" s="36"/>
      <c r="O35" s="36"/>
      <c r="P35" s="36"/>
      <c r="Q35" s="36"/>
      <c r="R35" s="36"/>
    </row>
    <row r="36" spans="1:18">
      <c r="A36" s="30">
        <v>27</v>
      </c>
      <c r="B36" s="33">
        <v>9.0200000000000002E-4</v>
      </c>
      <c r="C36" s="33">
        <v>9.0200000000000002E-4</v>
      </c>
      <c r="D36" s="34">
        <v>98798.1</v>
      </c>
      <c r="E36" s="34">
        <v>89.1</v>
      </c>
      <c r="F36" s="35">
        <v>50.81</v>
      </c>
      <c r="G36" s="30" t="s">
        <v>14</v>
      </c>
      <c r="H36" s="33">
        <v>3.68E-4</v>
      </c>
      <c r="I36" s="33">
        <v>3.68E-4</v>
      </c>
      <c r="J36" s="34">
        <v>99236.2</v>
      </c>
      <c r="K36" s="34">
        <v>36.5</v>
      </c>
      <c r="L36" s="35">
        <v>54.63</v>
      </c>
      <c r="N36" s="36"/>
      <c r="O36" s="36"/>
      <c r="P36" s="36"/>
      <c r="Q36" s="36"/>
      <c r="R36" s="36"/>
    </row>
    <row r="37" spans="1:18">
      <c r="A37" s="30">
        <v>28</v>
      </c>
      <c r="B37" s="33">
        <v>1.088E-3</v>
      </c>
      <c r="C37" s="33">
        <v>1.088E-3</v>
      </c>
      <c r="D37" s="34">
        <v>98709</v>
      </c>
      <c r="E37" s="34">
        <v>107.4</v>
      </c>
      <c r="F37" s="35">
        <v>49.86</v>
      </c>
      <c r="G37" s="30" t="s">
        <v>14</v>
      </c>
      <c r="H37" s="33">
        <v>3.9899999999999999E-4</v>
      </c>
      <c r="I37" s="33">
        <v>3.9800000000000002E-4</v>
      </c>
      <c r="J37" s="34">
        <v>99199.7</v>
      </c>
      <c r="K37" s="34">
        <v>39.5</v>
      </c>
      <c r="L37" s="35">
        <v>53.65</v>
      </c>
      <c r="N37" s="36"/>
      <c r="O37" s="36"/>
      <c r="P37" s="36"/>
      <c r="Q37" s="36"/>
      <c r="R37" s="36"/>
    </row>
    <row r="38" spans="1:18">
      <c r="A38" s="30">
        <v>29</v>
      </c>
      <c r="B38" s="33">
        <v>1.255E-3</v>
      </c>
      <c r="C38" s="33">
        <v>1.255E-3</v>
      </c>
      <c r="D38" s="34">
        <v>98601.600000000006</v>
      </c>
      <c r="E38" s="34">
        <v>123.7</v>
      </c>
      <c r="F38" s="35">
        <v>48.91</v>
      </c>
      <c r="G38" s="30" t="s">
        <v>14</v>
      </c>
      <c r="H38" s="33">
        <v>4.28E-4</v>
      </c>
      <c r="I38" s="33">
        <v>4.28E-4</v>
      </c>
      <c r="J38" s="34">
        <v>99160.2</v>
      </c>
      <c r="K38" s="34">
        <v>42.4</v>
      </c>
      <c r="L38" s="35">
        <v>52.67</v>
      </c>
      <c r="N38" s="36"/>
      <c r="O38" s="36"/>
      <c r="P38" s="36"/>
      <c r="Q38" s="36"/>
      <c r="R38" s="36"/>
    </row>
    <row r="39" spans="1:18">
      <c r="A39" s="30">
        <v>30</v>
      </c>
      <c r="B39" s="33">
        <v>1.1249999999999999E-3</v>
      </c>
      <c r="C39" s="33">
        <v>1.124E-3</v>
      </c>
      <c r="D39" s="34">
        <v>98477.9</v>
      </c>
      <c r="E39" s="34">
        <v>110.7</v>
      </c>
      <c r="F39" s="35">
        <v>47.97</v>
      </c>
      <c r="G39" s="30" t="s">
        <v>14</v>
      </c>
      <c r="H39" s="33">
        <v>4.4200000000000001E-4</v>
      </c>
      <c r="I39" s="33">
        <v>4.4200000000000001E-4</v>
      </c>
      <c r="J39" s="34">
        <v>99117.7</v>
      </c>
      <c r="K39" s="34">
        <v>43.8</v>
      </c>
      <c r="L39" s="35">
        <v>51.69</v>
      </c>
      <c r="N39" s="36"/>
      <c r="O39" s="36"/>
      <c r="P39" s="36"/>
      <c r="Q39" s="36"/>
      <c r="R39" s="36"/>
    </row>
    <row r="40" spans="1:18">
      <c r="A40" s="30">
        <v>31</v>
      </c>
      <c r="B40" s="33">
        <v>1.289E-3</v>
      </c>
      <c r="C40" s="33">
        <v>1.2880000000000001E-3</v>
      </c>
      <c r="D40" s="34">
        <v>98367.3</v>
      </c>
      <c r="E40" s="34">
        <v>126.7</v>
      </c>
      <c r="F40" s="35">
        <v>47.03</v>
      </c>
      <c r="G40" s="30" t="s">
        <v>14</v>
      </c>
      <c r="H40" s="33">
        <v>5.9400000000000002E-4</v>
      </c>
      <c r="I40" s="33">
        <v>5.9299999999999999E-4</v>
      </c>
      <c r="J40" s="34">
        <v>99073.9</v>
      </c>
      <c r="K40" s="34">
        <v>58.8</v>
      </c>
      <c r="L40" s="35">
        <v>50.72</v>
      </c>
      <c r="N40" s="36"/>
      <c r="O40" s="36"/>
      <c r="P40" s="36"/>
      <c r="Q40" s="36"/>
      <c r="R40" s="36"/>
    </row>
    <row r="41" spans="1:18">
      <c r="A41" s="30">
        <v>32</v>
      </c>
      <c r="B41" s="33">
        <v>1.531E-3</v>
      </c>
      <c r="C41" s="33">
        <v>1.529E-3</v>
      </c>
      <c r="D41" s="34">
        <v>98240.6</v>
      </c>
      <c r="E41" s="34">
        <v>150.30000000000001</v>
      </c>
      <c r="F41" s="35">
        <v>46.09</v>
      </c>
      <c r="G41" s="30" t="s">
        <v>14</v>
      </c>
      <c r="H41" s="33">
        <v>6.4899999999999995E-4</v>
      </c>
      <c r="I41" s="33">
        <v>6.4899999999999995E-4</v>
      </c>
      <c r="J41" s="34">
        <v>99015.1</v>
      </c>
      <c r="K41" s="34">
        <v>64.2</v>
      </c>
      <c r="L41" s="35">
        <v>49.75</v>
      </c>
      <c r="N41" s="36"/>
      <c r="O41" s="36"/>
      <c r="P41" s="36"/>
      <c r="Q41" s="36"/>
      <c r="R41" s="36"/>
    </row>
    <row r="42" spans="1:18">
      <c r="A42" s="30">
        <v>33</v>
      </c>
      <c r="B42" s="33">
        <v>1.3600000000000001E-3</v>
      </c>
      <c r="C42" s="33">
        <v>1.359E-3</v>
      </c>
      <c r="D42" s="34">
        <v>98090.3</v>
      </c>
      <c r="E42" s="34">
        <v>133.30000000000001</v>
      </c>
      <c r="F42" s="35">
        <v>45.16</v>
      </c>
      <c r="G42" s="30" t="s">
        <v>14</v>
      </c>
      <c r="H42" s="33">
        <v>7.6199999999999998E-4</v>
      </c>
      <c r="I42" s="33">
        <v>7.6199999999999998E-4</v>
      </c>
      <c r="J42" s="34">
        <v>98950.9</v>
      </c>
      <c r="K42" s="34">
        <v>75.400000000000006</v>
      </c>
      <c r="L42" s="35">
        <v>48.78</v>
      </c>
      <c r="N42" s="36"/>
      <c r="O42" s="36"/>
      <c r="P42" s="36"/>
      <c r="Q42" s="36"/>
      <c r="R42" s="36"/>
    </row>
    <row r="43" spans="1:18">
      <c r="A43" s="30">
        <v>34</v>
      </c>
      <c r="B43" s="33">
        <v>1.738E-3</v>
      </c>
      <c r="C43" s="33">
        <v>1.7359999999999999E-3</v>
      </c>
      <c r="D43" s="34">
        <v>97957</v>
      </c>
      <c r="E43" s="34">
        <v>170.1</v>
      </c>
      <c r="F43" s="35">
        <v>44.22</v>
      </c>
      <c r="G43" s="30" t="s">
        <v>14</v>
      </c>
      <c r="H43" s="33">
        <v>6.87E-4</v>
      </c>
      <c r="I43" s="33">
        <v>6.87E-4</v>
      </c>
      <c r="J43" s="34">
        <v>98875.5</v>
      </c>
      <c r="K43" s="34">
        <v>67.900000000000006</v>
      </c>
      <c r="L43" s="35">
        <v>47.82</v>
      </c>
      <c r="N43" s="36"/>
      <c r="O43" s="36"/>
      <c r="P43" s="36"/>
      <c r="Q43" s="36"/>
      <c r="R43" s="36"/>
    </row>
    <row r="44" spans="1:18">
      <c r="A44" s="30">
        <v>35</v>
      </c>
      <c r="B44" s="33">
        <v>1.562E-3</v>
      </c>
      <c r="C44" s="33">
        <v>1.5610000000000001E-3</v>
      </c>
      <c r="D44" s="34">
        <v>97787</v>
      </c>
      <c r="E44" s="34">
        <v>152.6</v>
      </c>
      <c r="F44" s="35">
        <v>43.29</v>
      </c>
      <c r="G44" s="30" t="s">
        <v>14</v>
      </c>
      <c r="H44" s="33">
        <v>9.9799999999999997E-4</v>
      </c>
      <c r="I44" s="33">
        <v>9.9799999999999997E-4</v>
      </c>
      <c r="J44" s="34">
        <v>98807.6</v>
      </c>
      <c r="K44" s="34">
        <v>98.6</v>
      </c>
      <c r="L44" s="35">
        <v>46.85</v>
      </c>
      <c r="N44" s="36"/>
      <c r="O44" s="36"/>
      <c r="P44" s="36"/>
      <c r="Q44" s="36"/>
      <c r="R44" s="36"/>
    </row>
    <row r="45" spans="1:18">
      <c r="A45" s="30">
        <v>36</v>
      </c>
      <c r="B45" s="33">
        <v>1.799E-3</v>
      </c>
      <c r="C45" s="33">
        <v>1.7979999999999999E-3</v>
      </c>
      <c r="D45" s="34">
        <v>97634.4</v>
      </c>
      <c r="E45" s="34">
        <v>175.5</v>
      </c>
      <c r="F45" s="35">
        <v>42.36</v>
      </c>
      <c r="G45" s="30" t="s">
        <v>14</v>
      </c>
      <c r="H45" s="33">
        <v>1.155E-3</v>
      </c>
      <c r="I45" s="33">
        <v>1.1540000000000001E-3</v>
      </c>
      <c r="J45" s="34">
        <v>98709</v>
      </c>
      <c r="K45" s="34">
        <v>113.9</v>
      </c>
      <c r="L45" s="35">
        <v>45.89</v>
      </c>
      <c r="N45" s="36"/>
      <c r="O45" s="36"/>
      <c r="P45" s="36"/>
      <c r="Q45" s="36"/>
      <c r="R45" s="36"/>
    </row>
    <row r="46" spans="1:18">
      <c r="A46" s="30">
        <v>37</v>
      </c>
      <c r="B46" s="33">
        <v>2.1510000000000001E-3</v>
      </c>
      <c r="C46" s="33">
        <v>2.1480000000000002E-3</v>
      </c>
      <c r="D46" s="34">
        <v>97458.8</v>
      </c>
      <c r="E46" s="34">
        <v>209.4</v>
      </c>
      <c r="F46" s="35">
        <v>41.44</v>
      </c>
      <c r="G46" s="30" t="s">
        <v>14</v>
      </c>
      <c r="H46" s="33">
        <v>1.1100000000000001E-3</v>
      </c>
      <c r="I46" s="33">
        <v>1.1100000000000001E-3</v>
      </c>
      <c r="J46" s="34">
        <v>98595.1</v>
      </c>
      <c r="K46" s="34">
        <v>109.4</v>
      </c>
      <c r="L46" s="35">
        <v>44.95</v>
      </c>
      <c r="N46" s="36"/>
      <c r="O46" s="36"/>
      <c r="P46" s="36"/>
      <c r="Q46" s="36"/>
      <c r="R46" s="36"/>
    </row>
    <row r="47" spans="1:18">
      <c r="A47" s="30">
        <v>38</v>
      </c>
      <c r="B47" s="33">
        <v>1.9840000000000001E-3</v>
      </c>
      <c r="C47" s="33">
        <v>1.9819999999999998E-3</v>
      </c>
      <c r="D47" s="34">
        <v>97249.5</v>
      </c>
      <c r="E47" s="34">
        <v>192.8</v>
      </c>
      <c r="F47" s="35">
        <v>40.520000000000003</v>
      </c>
      <c r="G47" s="30" t="s">
        <v>14</v>
      </c>
      <c r="H47" s="33">
        <v>1.016E-3</v>
      </c>
      <c r="I47" s="33">
        <v>1.0150000000000001E-3</v>
      </c>
      <c r="J47" s="34">
        <v>98485.7</v>
      </c>
      <c r="K47" s="34">
        <v>100</v>
      </c>
      <c r="L47" s="35">
        <v>44</v>
      </c>
      <c r="N47" s="36"/>
      <c r="O47" s="36"/>
      <c r="P47" s="36"/>
      <c r="Q47" s="36"/>
      <c r="R47" s="36"/>
    </row>
    <row r="48" spans="1:18">
      <c r="A48" s="30">
        <v>39</v>
      </c>
      <c r="B48" s="33">
        <v>2.3579999999999999E-3</v>
      </c>
      <c r="C48" s="33">
        <v>2.3549999999999999E-3</v>
      </c>
      <c r="D48" s="34">
        <v>97056.7</v>
      </c>
      <c r="E48" s="34">
        <v>228.6</v>
      </c>
      <c r="F48" s="35">
        <v>39.6</v>
      </c>
      <c r="G48" s="30" t="s">
        <v>14</v>
      </c>
      <c r="H48" s="33">
        <v>1.5510000000000001E-3</v>
      </c>
      <c r="I48" s="33">
        <v>1.5499999999999999E-3</v>
      </c>
      <c r="J48" s="34">
        <v>98385.7</v>
      </c>
      <c r="K48" s="34">
        <v>152.5</v>
      </c>
      <c r="L48" s="35">
        <v>43.04</v>
      </c>
      <c r="N48" s="36"/>
      <c r="O48" s="36"/>
      <c r="P48" s="36"/>
      <c r="Q48" s="36"/>
      <c r="R48" s="36"/>
    </row>
    <row r="49" spans="1:18">
      <c r="A49" s="30">
        <v>40</v>
      </c>
      <c r="B49" s="33">
        <v>2.7049999999999999E-3</v>
      </c>
      <c r="C49" s="33">
        <v>2.7009999999999998E-3</v>
      </c>
      <c r="D49" s="34">
        <v>96828.1</v>
      </c>
      <c r="E49" s="34">
        <v>261.60000000000002</v>
      </c>
      <c r="F49" s="35">
        <v>38.700000000000003</v>
      </c>
      <c r="G49" s="30" t="s">
        <v>14</v>
      </c>
      <c r="H49" s="33">
        <v>1.42E-3</v>
      </c>
      <c r="I49" s="33">
        <v>1.4189999999999999E-3</v>
      </c>
      <c r="J49" s="34">
        <v>98233.3</v>
      </c>
      <c r="K49" s="34">
        <v>139.4</v>
      </c>
      <c r="L49" s="35">
        <v>42.11</v>
      </c>
      <c r="N49" s="36"/>
      <c r="O49" s="36"/>
      <c r="P49" s="36"/>
      <c r="Q49" s="36"/>
      <c r="R49" s="36"/>
    </row>
    <row r="50" spans="1:18">
      <c r="A50" s="30">
        <v>41</v>
      </c>
      <c r="B50" s="33">
        <v>2.9640000000000001E-3</v>
      </c>
      <c r="C50" s="33">
        <v>2.96E-3</v>
      </c>
      <c r="D50" s="34">
        <v>96566.5</v>
      </c>
      <c r="E50" s="34">
        <v>285.8</v>
      </c>
      <c r="F50" s="35">
        <v>37.799999999999997</v>
      </c>
      <c r="G50" s="30" t="s">
        <v>14</v>
      </c>
      <c r="H50" s="33">
        <v>1.4909999999999999E-3</v>
      </c>
      <c r="I50" s="33">
        <v>1.49E-3</v>
      </c>
      <c r="J50" s="34">
        <v>98093.9</v>
      </c>
      <c r="K50" s="34">
        <v>146.1</v>
      </c>
      <c r="L50" s="35">
        <v>41.17</v>
      </c>
      <c r="N50" s="36"/>
      <c r="O50" s="36"/>
      <c r="P50" s="36"/>
      <c r="Q50" s="36"/>
      <c r="R50" s="36"/>
    </row>
    <row r="51" spans="1:18">
      <c r="A51" s="30">
        <v>42</v>
      </c>
      <c r="B51" s="33">
        <v>3.166E-3</v>
      </c>
      <c r="C51" s="33">
        <v>3.1610000000000002E-3</v>
      </c>
      <c r="D51" s="34">
        <v>96280.7</v>
      </c>
      <c r="E51" s="34">
        <v>304.3</v>
      </c>
      <c r="F51" s="35">
        <v>36.909999999999997</v>
      </c>
      <c r="G51" s="30" t="s">
        <v>14</v>
      </c>
      <c r="H51" s="33">
        <v>1.5809999999999999E-3</v>
      </c>
      <c r="I51" s="33">
        <v>1.58E-3</v>
      </c>
      <c r="J51" s="34">
        <v>97947.7</v>
      </c>
      <c r="K51" s="34">
        <v>154.69999999999999</v>
      </c>
      <c r="L51" s="35">
        <v>40.229999999999997</v>
      </c>
      <c r="N51" s="36"/>
      <c r="O51" s="36"/>
      <c r="P51" s="36"/>
      <c r="Q51" s="36"/>
      <c r="R51" s="36"/>
    </row>
    <row r="52" spans="1:18">
      <c r="A52" s="30">
        <v>43</v>
      </c>
      <c r="B52" s="33">
        <v>3.1020000000000002E-3</v>
      </c>
      <c r="C52" s="33">
        <v>3.0969999999999999E-3</v>
      </c>
      <c r="D52" s="34">
        <v>95976.4</v>
      </c>
      <c r="E52" s="34">
        <v>297.2</v>
      </c>
      <c r="F52" s="35">
        <v>36.03</v>
      </c>
      <c r="G52" s="30" t="s">
        <v>14</v>
      </c>
      <c r="H52" s="33">
        <v>1.7819999999999999E-3</v>
      </c>
      <c r="I52" s="33">
        <v>1.7799999999999999E-3</v>
      </c>
      <c r="J52" s="34">
        <v>97793</v>
      </c>
      <c r="K52" s="34">
        <v>174.1</v>
      </c>
      <c r="L52" s="35">
        <v>39.29</v>
      </c>
      <c r="N52" s="36"/>
      <c r="O52" s="36"/>
      <c r="P52" s="36"/>
      <c r="Q52" s="36"/>
      <c r="R52" s="36"/>
    </row>
    <row r="53" spans="1:18">
      <c r="A53" s="30">
        <v>44</v>
      </c>
      <c r="B53" s="33">
        <v>3.1649999999999998E-3</v>
      </c>
      <c r="C53" s="33">
        <v>3.16E-3</v>
      </c>
      <c r="D53" s="34">
        <v>95679.2</v>
      </c>
      <c r="E53" s="34">
        <v>302.39999999999998</v>
      </c>
      <c r="F53" s="35">
        <v>35.14</v>
      </c>
      <c r="G53" s="30" t="s">
        <v>14</v>
      </c>
      <c r="H53" s="33">
        <v>1.895E-3</v>
      </c>
      <c r="I53" s="33">
        <v>1.8929999999999999E-3</v>
      </c>
      <c r="J53" s="34">
        <v>97618.9</v>
      </c>
      <c r="K53" s="34">
        <v>184.8</v>
      </c>
      <c r="L53" s="35">
        <v>38.36</v>
      </c>
      <c r="N53" s="36"/>
      <c r="O53" s="36"/>
      <c r="P53" s="36"/>
      <c r="Q53" s="36"/>
      <c r="R53" s="36"/>
    </row>
    <row r="54" spans="1:18">
      <c r="A54" s="30">
        <v>45</v>
      </c>
      <c r="B54" s="33">
        <v>3.6840000000000002E-3</v>
      </c>
      <c r="C54" s="33">
        <v>3.6770000000000001E-3</v>
      </c>
      <c r="D54" s="34">
        <v>95376.8</v>
      </c>
      <c r="E54" s="34">
        <v>350.7</v>
      </c>
      <c r="F54" s="35">
        <v>34.25</v>
      </c>
      <c r="G54" s="30" t="s">
        <v>14</v>
      </c>
      <c r="H54" s="33">
        <v>1.892E-3</v>
      </c>
      <c r="I54" s="33">
        <v>1.89E-3</v>
      </c>
      <c r="J54" s="34">
        <v>97434.1</v>
      </c>
      <c r="K54" s="34">
        <v>184.2</v>
      </c>
      <c r="L54" s="35">
        <v>37.43</v>
      </c>
      <c r="N54" s="36"/>
      <c r="O54" s="36"/>
      <c r="P54" s="36"/>
      <c r="Q54" s="36"/>
      <c r="R54" s="36"/>
    </row>
    <row r="55" spans="1:18">
      <c r="A55" s="30">
        <v>46</v>
      </c>
      <c r="B55" s="33">
        <v>3.82E-3</v>
      </c>
      <c r="C55" s="33">
        <v>3.813E-3</v>
      </c>
      <c r="D55" s="34">
        <v>95026.1</v>
      </c>
      <c r="E55" s="34">
        <v>362.3</v>
      </c>
      <c r="F55" s="35">
        <v>33.369999999999997</v>
      </c>
      <c r="G55" s="30" t="s">
        <v>14</v>
      </c>
      <c r="H55" s="33">
        <v>1.9780000000000002E-3</v>
      </c>
      <c r="I55" s="33">
        <v>1.9759999999999999E-3</v>
      </c>
      <c r="J55" s="34">
        <v>97249.9</v>
      </c>
      <c r="K55" s="34">
        <v>192.1</v>
      </c>
      <c r="L55" s="35">
        <v>36.5</v>
      </c>
      <c r="N55" s="36"/>
      <c r="O55" s="36"/>
      <c r="P55" s="36"/>
      <c r="Q55" s="36"/>
      <c r="R55" s="36"/>
    </row>
    <row r="56" spans="1:18">
      <c r="A56" s="30">
        <v>47</v>
      </c>
      <c r="B56" s="33">
        <v>3.7520000000000001E-3</v>
      </c>
      <c r="C56" s="33">
        <v>3.7450000000000001E-3</v>
      </c>
      <c r="D56" s="34">
        <v>94663.8</v>
      </c>
      <c r="E56" s="34">
        <v>354.5</v>
      </c>
      <c r="F56" s="35">
        <v>32.5</v>
      </c>
      <c r="G56" s="30" t="s">
        <v>14</v>
      </c>
      <c r="H56" s="33">
        <v>2.2409999999999999E-3</v>
      </c>
      <c r="I56" s="33">
        <v>2.2390000000000001E-3</v>
      </c>
      <c r="J56" s="34">
        <v>97057.8</v>
      </c>
      <c r="K56" s="34">
        <v>217.3</v>
      </c>
      <c r="L56" s="35">
        <v>35.57</v>
      </c>
      <c r="N56" s="36"/>
      <c r="O56" s="36"/>
      <c r="P56" s="36"/>
      <c r="Q56" s="36"/>
      <c r="R56" s="36"/>
    </row>
    <row r="57" spans="1:18">
      <c r="A57" s="30">
        <v>48</v>
      </c>
      <c r="B57" s="33">
        <v>4.1089999999999998E-3</v>
      </c>
      <c r="C57" s="33">
        <v>4.1009999999999996E-3</v>
      </c>
      <c r="D57" s="34">
        <v>94309.3</v>
      </c>
      <c r="E57" s="34">
        <v>386.8</v>
      </c>
      <c r="F57" s="35">
        <v>31.62</v>
      </c>
      <c r="G57" s="30" t="s">
        <v>14</v>
      </c>
      <c r="H57" s="33">
        <v>2.1640000000000001E-3</v>
      </c>
      <c r="I57" s="33">
        <v>2.1610000000000002E-3</v>
      </c>
      <c r="J57" s="34">
        <v>96840.5</v>
      </c>
      <c r="K57" s="34">
        <v>209.3</v>
      </c>
      <c r="L57" s="35">
        <v>34.65</v>
      </c>
      <c r="N57" s="36"/>
      <c r="O57" s="36"/>
      <c r="P57" s="36"/>
      <c r="Q57" s="36"/>
      <c r="R57" s="36"/>
    </row>
    <row r="58" spans="1:18">
      <c r="A58" s="30">
        <v>49</v>
      </c>
      <c r="B58" s="33">
        <v>4.3090000000000003E-3</v>
      </c>
      <c r="C58" s="33">
        <v>4.3E-3</v>
      </c>
      <c r="D58" s="34">
        <v>93922.6</v>
      </c>
      <c r="E58" s="34">
        <v>403.9</v>
      </c>
      <c r="F58" s="35">
        <v>30.74</v>
      </c>
      <c r="G58" s="30" t="s">
        <v>14</v>
      </c>
      <c r="H58" s="33">
        <v>2.4350000000000001E-3</v>
      </c>
      <c r="I58" s="33">
        <v>2.4320000000000001E-3</v>
      </c>
      <c r="J58" s="34">
        <v>96631.2</v>
      </c>
      <c r="K58" s="34">
        <v>235</v>
      </c>
      <c r="L58" s="35">
        <v>33.72</v>
      </c>
      <c r="N58" s="36"/>
      <c r="O58" s="36"/>
      <c r="P58" s="36"/>
      <c r="Q58" s="36"/>
      <c r="R58" s="36"/>
    </row>
    <row r="59" spans="1:18">
      <c r="A59" s="30">
        <v>50</v>
      </c>
      <c r="B59" s="33">
        <v>4.6629999999999996E-3</v>
      </c>
      <c r="C59" s="33">
        <v>4.6519999999999999E-3</v>
      </c>
      <c r="D59" s="34">
        <v>93518.7</v>
      </c>
      <c r="E59" s="34">
        <v>435.1</v>
      </c>
      <c r="F59" s="35">
        <v>29.88</v>
      </c>
      <c r="G59" s="30" t="s">
        <v>14</v>
      </c>
      <c r="H59" s="33">
        <v>2.8089999999999999E-3</v>
      </c>
      <c r="I59" s="33">
        <v>2.8059999999999999E-3</v>
      </c>
      <c r="J59" s="34">
        <v>96396.2</v>
      </c>
      <c r="K59" s="34">
        <v>270.39999999999998</v>
      </c>
      <c r="L59" s="35">
        <v>32.799999999999997</v>
      </c>
      <c r="N59" s="36"/>
      <c r="O59" s="36"/>
      <c r="P59" s="36"/>
      <c r="Q59" s="36"/>
      <c r="R59" s="36"/>
    </row>
    <row r="60" spans="1:18">
      <c r="A60" s="30">
        <v>51</v>
      </c>
      <c r="B60" s="33">
        <v>4.3319999999999999E-3</v>
      </c>
      <c r="C60" s="33">
        <v>4.3220000000000003E-3</v>
      </c>
      <c r="D60" s="34">
        <v>93083.6</v>
      </c>
      <c r="E60" s="34">
        <v>402.3</v>
      </c>
      <c r="F60" s="35">
        <v>29.01</v>
      </c>
      <c r="G60" s="30" t="s">
        <v>14</v>
      </c>
      <c r="H60" s="33">
        <v>3.1210000000000001E-3</v>
      </c>
      <c r="I60" s="33">
        <v>3.1159999999999998E-3</v>
      </c>
      <c r="J60" s="34">
        <v>96125.8</v>
      </c>
      <c r="K60" s="34">
        <v>299.60000000000002</v>
      </c>
      <c r="L60" s="35">
        <v>31.9</v>
      </c>
      <c r="N60" s="36"/>
      <c r="O60" s="36"/>
      <c r="P60" s="36"/>
      <c r="Q60" s="36"/>
      <c r="R60" s="36"/>
    </row>
    <row r="61" spans="1:18">
      <c r="A61" s="30">
        <v>52</v>
      </c>
      <c r="B61" s="33">
        <v>5.3080000000000002E-3</v>
      </c>
      <c r="C61" s="33">
        <v>5.2940000000000001E-3</v>
      </c>
      <c r="D61" s="34">
        <v>92681.3</v>
      </c>
      <c r="E61" s="34">
        <v>490.7</v>
      </c>
      <c r="F61" s="35">
        <v>28.14</v>
      </c>
      <c r="G61" s="30" t="s">
        <v>14</v>
      </c>
      <c r="H61" s="33">
        <v>3.4129999999999998E-3</v>
      </c>
      <c r="I61" s="33">
        <v>3.4069999999999999E-3</v>
      </c>
      <c r="J61" s="34">
        <v>95826.2</v>
      </c>
      <c r="K61" s="34">
        <v>326.5</v>
      </c>
      <c r="L61" s="35">
        <v>30.99</v>
      </c>
      <c r="N61" s="36"/>
      <c r="O61" s="36"/>
      <c r="P61" s="36"/>
      <c r="Q61" s="36"/>
      <c r="R61" s="36"/>
    </row>
    <row r="62" spans="1:18">
      <c r="A62" s="30">
        <v>53</v>
      </c>
      <c r="B62" s="33">
        <v>5.1669999999999997E-3</v>
      </c>
      <c r="C62" s="33">
        <v>5.1539999999999997E-3</v>
      </c>
      <c r="D62" s="34">
        <v>92190.6</v>
      </c>
      <c r="E62" s="34">
        <v>475.2</v>
      </c>
      <c r="F62" s="35">
        <v>27.28</v>
      </c>
      <c r="G62" s="30" t="s">
        <v>14</v>
      </c>
      <c r="H62" s="33">
        <v>3.3960000000000001E-3</v>
      </c>
      <c r="I62" s="33">
        <v>3.3899999999999998E-3</v>
      </c>
      <c r="J62" s="34">
        <v>95499.7</v>
      </c>
      <c r="K62" s="34">
        <v>323.7</v>
      </c>
      <c r="L62" s="35">
        <v>30.1</v>
      </c>
      <c r="N62" s="36"/>
      <c r="O62" s="36"/>
      <c r="P62" s="36"/>
      <c r="Q62" s="36"/>
      <c r="R62" s="36"/>
    </row>
    <row r="63" spans="1:18">
      <c r="A63" s="30">
        <v>54</v>
      </c>
      <c r="B63" s="33">
        <v>5.836E-3</v>
      </c>
      <c r="C63" s="33">
        <v>5.8190000000000004E-3</v>
      </c>
      <c r="D63" s="34">
        <v>91715.4</v>
      </c>
      <c r="E63" s="34">
        <v>533.70000000000005</v>
      </c>
      <c r="F63" s="35">
        <v>26.42</v>
      </c>
      <c r="G63" s="30" t="s">
        <v>14</v>
      </c>
      <c r="H63" s="33">
        <v>3.823E-3</v>
      </c>
      <c r="I63" s="33">
        <v>3.8149999999999998E-3</v>
      </c>
      <c r="J63" s="34">
        <v>95176</v>
      </c>
      <c r="K63" s="34">
        <v>363.1</v>
      </c>
      <c r="L63" s="35">
        <v>29.2</v>
      </c>
      <c r="N63" s="36"/>
      <c r="O63" s="36"/>
      <c r="P63" s="36"/>
      <c r="Q63" s="36"/>
      <c r="R63" s="36"/>
    </row>
    <row r="64" spans="1:18">
      <c r="A64" s="30">
        <v>55</v>
      </c>
      <c r="B64" s="33">
        <v>5.7530000000000003E-3</v>
      </c>
      <c r="C64" s="33">
        <v>5.7359999999999998E-3</v>
      </c>
      <c r="D64" s="34">
        <v>91181.7</v>
      </c>
      <c r="E64" s="34">
        <v>523</v>
      </c>
      <c r="F64" s="35">
        <v>25.57</v>
      </c>
      <c r="G64" s="30" t="s">
        <v>14</v>
      </c>
      <c r="H64" s="33">
        <v>3.9569999999999996E-3</v>
      </c>
      <c r="I64" s="33">
        <v>3.9490000000000003E-3</v>
      </c>
      <c r="J64" s="34">
        <v>94812.800000000003</v>
      </c>
      <c r="K64" s="34">
        <v>374.4</v>
      </c>
      <c r="L64" s="35">
        <v>28.31</v>
      </c>
      <c r="N64" s="36"/>
      <c r="O64" s="36"/>
      <c r="P64" s="36"/>
      <c r="Q64" s="36"/>
      <c r="R64" s="36"/>
    </row>
    <row r="65" spans="1:18">
      <c r="A65" s="30">
        <v>56</v>
      </c>
      <c r="B65" s="33">
        <v>6.9170000000000004E-3</v>
      </c>
      <c r="C65" s="33">
        <v>6.8929999999999998E-3</v>
      </c>
      <c r="D65" s="34">
        <v>90658.7</v>
      </c>
      <c r="E65" s="34">
        <v>624.9</v>
      </c>
      <c r="F65" s="35">
        <v>24.72</v>
      </c>
      <c r="G65" s="30" t="s">
        <v>14</v>
      </c>
      <c r="H65" s="33">
        <v>4.5760000000000002E-3</v>
      </c>
      <c r="I65" s="33">
        <v>4.5659999999999997E-3</v>
      </c>
      <c r="J65" s="34">
        <v>94438.399999999994</v>
      </c>
      <c r="K65" s="34">
        <v>431.2</v>
      </c>
      <c r="L65" s="35">
        <v>27.42</v>
      </c>
      <c r="N65" s="36"/>
      <c r="O65" s="36"/>
      <c r="P65" s="36"/>
      <c r="Q65" s="36"/>
      <c r="R65" s="36"/>
    </row>
    <row r="66" spans="1:18">
      <c r="A66" s="30">
        <v>57</v>
      </c>
      <c r="B66" s="33">
        <v>7.2490000000000002E-3</v>
      </c>
      <c r="C66" s="33">
        <v>7.2230000000000003E-3</v>
      </c>
      <c r="D66" s="34">
        <v>90033.8</v>
      </c>
      <c r="E66" s="34">
        <v>650.29999999999995</v>
      </c>
      <c r="F66" s="35">
        <v>23.89</v>
      </c>
      <c r="G66" s="30" t="s">
        <v>14</v>
      </c>
      <c r="H66" s="33">
        <v>4.8690000000000001E-3</v>
      </c>
      <c r="I66" s="33">
        <v>4.8580000000000003E-3</v>
      </c>
      <c r="J66" s="34">
        <v>94007.2</v>
      </c>
      <c r="K66" s="34">
        <v>456.6</v>
      </c>
      <c r="L66" s="35">
        <v>26.54</v>
      </c>
      <c r="N66" s="36"/>
      <c r="O66" s="36"/>
      <c r="P66" s="36"/>
      <c r="Q66" s="36"/>
      <c r="R66" s="36"/>
    </row>
    <row r="67" spans="1:18">
      <c r="A67" s="30">
        <v>58</v>
      </c>
      <c r="B67" s="33">
        <v>7.9729999999999992E-3</v>
      </c>
      <c r="C67" s="33">
        <v>7.9410000000000001E-3</v>
      </c>
      <c r="D67" s="34">
        <v>89383.5</v>
      </c>
      <c r="E67" s="34">
        <v>709.8</v>
      </c>
      <c r="F67" s="35">
        <v>23.06</v>
      </c>
      <c r="G67" s="30" t="s">
        <v>14</v>
      </c>
      <c r="H67" s="33">
        <v>5.2209999999999999E-3</v>
      </c>
      <c r="I67" s="33">
        <v>5.2069999999999998E-3</v>
      </c>
      <c r="J67" s="34">
        <v>93550.6</v>
      </c>
      <c r="K67" s="34">
        <v>487.1</v>
      </c>
      <c r="L67" s="35">
        <v>25.67</v>
      </c>
      <c r="N67" s="36"/>
      <c r="O67" s="36"/>
      <c r="P67" s="36"/>
      <c r="Q67" s="36"/>
      <c r="R67" s="36"/>
    </row>
    <row r="68" spans="1:18">
      <c r="A68" s="30">
        <v>59</v>
      </c>
      <c r="B68" s="33">
        <v>9.018E-3</v>
      </c>
      <c r="C68" s="33">
        <v>8.9779999999999999E-3</v>
      </c>
      <c r="D68" s="34">
        <v>88673.7</v>
      </c>
      <c r="E68" s="34">
        <v>796.1</v>
      </c>
      <c r="F68" s="35">
        <v>22.24</v>
      </c>
      <c r="G68" s="30" t="s">
        <v>14</v>
      </c>
      <c r="H68" s="33">
        <v>5.8849999999999996E-3</v>
      </c>
      <c r="I68" s="33">
        <v>5.868E-3</v>
      </c>
      <c r="J68" s="34">
        <v>93063.5</v>
      </c>
      <c r="K68" s="34">
        <v>546.1</v>
      </c>
      <c r="L68" s="35">
        <v>24.8</v>
      </c>
      <c r="N68" s="36"/>
      <c r="O68" s="36"/>
      <c r="P68" s="36"/>
      <c r="Q68" s="36"/>
      <c r="R68" s="36"/>
    </row>
    <row r="69" spans="1:18">
      <c r="A69" s="30">
        <v>60</v>
      </c>
      <c r="B69" s="33">
        <v>9.4120000000000002E-3</v>
      </c>
      <c r="C69" s="33">
        <v>9.3679999999999996E-3</v>
      </c>
      <c r="D69" s="34">
        <v>87877.6</v>
      </c>
      <c r="E69" s="34">
        <v>823.2</v>
      </c>
      <c r="F69" s="35">
        <v>21.43</v>
      </c>
      <c r="G69" s="30" t="s">
        <v>14</v>
      </c>
      <c r="H69" s="33">
        <v>6.3949999999999996E-3</v>
      </c>
      <c r="I69" s="33">
        <v>6.3749999999999996E-3</v>
      </c>
      <c r="J69" s="34">
        <v>92517.4</v>
      </c>
      <c r="K69" s="34">
        <v>589.79999999999995</v>
      </c>
      <c r="L69" s="35">
        <v>23.94</v>
      </c>
      <c r="N69" s="36"/>
      <c r="O69" s="36"/>
      <c r="P69" s="36"/>
      <c r="Q69" s="36"/>
      <c r="R69" s="36"/>
    </row>
    <row r="70" spans="1:18">
      <c r="A70" s="30">
        <v>61</v>
      </c>
      <c r="B70" s="33">
        <v>1.0742E-2</v>
      </c>
      <c r="C70" s="33">
        <v>1.0685E-2</v>
      </c>
      <c r="D70" s="34">
        <v>87054.399999999994</v>
      </c>
      <c r="E70" s="34">
        <v>930.2</v>
      </c>
      <c r="F70" s="35">
        <v>20.63</v>
      </c>
      <c r="G70" s="30" t="s">
        <v>14</v>
      </c>
      <c r="H70" s="33">
        <v>6.8060000000000004E-3</v>
      </c>
      <c r="I70" s="33">
        <v>6.783E-3</v>
      </c>
      <c r="J70" s="34">
        <v>91927.6</v>
      </c>
      <c r="K70" s="34">
        <v>623.5</v>
      </c>
      <c r="L70" s="35">
        <v>23.09</v>
      </c>
      <c r="N70" s="36"/>
      <c r="O70" s="36"/>
      <c r="P70" s="36"/>
      <c r="Q70" s="36"/>
      <c r="R70" s="36"/>
    </row>
    <row r="71" spans="1:18">
      <c r="A71" s="30">
        <v>62</v>
      </c>
      <c r="B71" s="33">
        <v>1.1171E-2</v>
      </c>
      <c r="C71" s="33">
        <v>1.1109000000000001E-2</v>
      </c>
      <c r="D71" s="34">
        <v>86124.2</v>
      </c>
      <c r="E71" s="34">
        <v>956.7</v>
      </c>
      <c r="F71" s="35">
        <v>19.850000000000001</v>
      </c>
      <c r="G71" s="30" t="s">
        <v>14</v>
      </c>
      <c r="H71" s="33">
        <v>7.4910000000000003E-3</v>
      </c>
      <c r="I71" s="33">
        <v>7.463E-3</v>
      </c>
      <c r="J71" s="34">
        <v>91304.1</v>
      </c>
      <c r="K71" s="34">
        <v>681.4</v>
      </c>
      <c r="L71" s="35">
        <v>22.25</v>
      </c>
      <c r="N71" s="36"/>
      <c r="O71" s="36"/>
      <c r="P71" s="36"/>
      <c r="Q71" s="36"/>
      <c r="R71" s="36"/>
    </row>
    <row r="72" spans="1:18">
      <c r="A72" s="30">
        <v>63</v>
      </c>
      <c r="B72" s="33">
        <v>1.2474000000000001E-2</v>
      </c>
      <c r="C72" s="33">
        <v>1.2397E-2</v>
      </c>
      <c r="D72" s="34">
        <v>85167.5</v>
      </c>
      <c r="E72" s="34">
        <v>1055.8</v>
      </c>
      <c r="F72" s="35">
        <v>19.07</v>
      </c>
      <c r="G72" s="30" t="s">
        <v>14</v>
      </c>
      <c r="H72" s="33">
        <v>8.8880000000000001E-3</v>
      </c>
      <c r="I72" s="33">
        <v>8.848E-3</v>
      </c>
      <c r="J72" s="34">
        <v>90622.7</v>
      </c>
      <c r="K72" s="34">
        <v>801.9</v>
      </c>
      <c r="L72" s="35">
        <v>21.41</v>
      </c>
      <c r="N72" s="36"/>
      <c r="O72" s="36"/>
      <c r="P72" s="36"/>
      <c r="Q72" s="36"/>
      <c r="R72" s="36"/>
    </row>
    <row r="73" spans="1:18">
      <c r="A73" s="30">
        <v>64</v>
      </c>
      <c r="B73" s="33">
        <v>1.3063999999999999E-2</v>
      </c>
      <c r="C73" s="33">
        <v>1.2978999999999999E-2</v>
      </c>
      <c r="D73" s="34">
        <v>84111.7</v>
      </c>
      <c r="E73" s="34">
        <v>1091.7</v>
      </c>
      <c r="F73" s="35">
        <v>18.3</v>
      </c>
      <c r="G73" s="30" t="s">
        <v>14</v>
      </c>
      <c r="H73" s="33">
        <v>9.0270000000000003E-3</v>
      </c>
      <c r="I73" s="33">
        <v>8.9859999999999992E-3</v>
      </c>
      <c r="J73" s="34">
        <v>89820.800000000003</v>
      </c>
      <c r="K73" s="34">
        <v>807.2</v>
      </c>
      <c r="L73" s="35">
        <v>20.6</v>
      </c>
      <c r="N73" s="36"/>
      <c r="O73" s="36"/>
      <c r="P73" s="36"/>
      <c r="Q73" s="36"/>
      <c r="R73" s="36"/>
    </row>
    <row r="74" spans="1:18">
      <c r="A74" s="30">
        <v>65</v>
      </c>
      <c r="B74" s="33">
        <v>1.4775999999999999E-2</v>
      </c>
      <c r="C74" s="33">
        <v>1.4666999999999999E-2</v>
      </c>
      <c r="D74" s="34">
        <v>83020</v>
      </c>
      <c r="E74" s="34">
        <v>1217.7</v>
      </c>
      <c r="F74" s="35">
        <v>17.53</v>
      </c>
      <c r="G74" s="30" t="s">
        <v>14</v>
      </c>
      <c r="H74" s="33">
        <v>1.0214000000000001E-2</v>
      </c>
      <c r="I74" s="33">
        <v>1.0161999999999999E-2</v>
      </c>
      <c r="J74" s="34">
        <v>89013.6</v>
      </c>
      <c r="K74" s="34">
        <v>904.6</v>
      </c>
      <c r="L74" s="35">
        <v>19.78</v>
      </c>
      <c r="N74" s="36"/>
      <c r="O74" s="36"/>
      <c r="P74" s="36"/>
      <c r="Q74" s="36"/>
      <c r="R74" s="36"/>
    </row>
    <row r="75" spans="1:18">
      <c r="A75" s="30">
        <v>66</v>
      </c>
      <c r="B75" s="33">
        <v>1.6972000000000001E-2</v>
      </c>
      <c r="C75" s="33">
        <v>1.6830000000000001E-2</v>
      </c>
      <c r="D75" s="34">
        <v>81802.3</v>
      </c>
      <c r="E75" s="34">
        <v>1376.7</v>
      </c>
      <c r="F75" s="35">
        <v>16.79</v>
      </c>
      <c r="G75" s="30" t="s">
        <v>14</v>
      </c>
      <c r="H75" s="33">
        <v>1.0902E-2</v>
      </c>
      <c r="I75" s="33">
        <v>1.0843E-2</v>
      </c>
      <c r="J75" s="34">
        <v>88109.1</v>
      </c>
      <c r="K75" s="34">
        <v>955.3</v>
      </c>
      <c r="L75" s="35">
        <v>18.98</v>
      </c>
      <c r="N75" s="36"/>
      <c r="O75" s="36"/>
      <c r="P75" s="36"/>
      <c r="Q75" s="36"/>
      <c r="R75" s="36"/>
    </row>
    <row r="76" spans="1:18">
      <c r="A76" s="30">
        <v>67</v>
      </c>
      <c r="B76" s="33">
        <v>1.7434000000000002E-2</v>
      </c>
      <c r="C76" s="33">
        <v>1.7284000000000001E-2</v>
      </c>
      <c r="D76" s="34">
        <v>80425.600000000006</v>
      </c>
      <c r="E76" s="34">
        <v>1390</v>
      </c>
      <c r="F76" s="35">
        <v>16.07</v>
      </c>
      <c r="G76" s="30" t="s">
        <v>14</v>
      </c>
      <c r="H76" s="33">
        <v>1.1756000000000001E-2</v>
      </c>
      <c r="I76" s="33">
        <v>1.1688E-2</v>
      </c>
      <c r="J76" s="34">
        <v>87153.7</v>
      </c>
      <c r="K76" s="34">
        <v>1018.6</v>
      </c>
      <c r="L76" s="35">
        <v>18.18</v>
      </c>
      <c r="N76" s="36"/>
      <c r="O76" s="36"/>
      <c r="P76" s="36"/>
      <c r="Q76" s="36"/>
      <c r="R76" s="36"/>
    </row>
    <row r="77" spans="1:18">
      <c r="A77" s="30">
        <v>68</v>
      </c>
      <c r="B77" s="33">
        <v>1.9338999999999999E-2</v>
      </c>
      <c r="C77" s="33">
        <v>1.9153E-2</v>
      </c>
      <c r="D77" s="34">
        <v>79035.600000000006</v>
      </c>
      <c r="E77" s="34">
        <v>1513.8</v>
      </c>
      <c r="F77" s="35">
        <v>15.34</v>
      </c>
      <c r="G77" s="30" t="s">
        <v>14</v>
      </c>
      <c r="H77" s="33">
        <v>1.2638999999999999E-2</v>
      </c>
      <c r="I77" s="33">
        <v>1.256E-2</v>
      </c>
      <c r="J77" s="34">
        <v>86135.1</v>
      </c>
      <c r="K77" s="34">
        <v>1081.8</v>
      </c>
      <c r="L77" s="35">
        <v>17.39</v>
      </c>
      <c r="N77" s="36"/>
      <c r="O77" s="36"/>
      <c r="P77" s="36"/>
      <c r="Q77" s="36"/>
      <c r="R77" s="36"/>
    </row>
    <row r="78" spans="1:18">
      <c r="A78" s="30">
        <v>69</v>
      </c>
      <c r="B78" s="33">
        <v>2.1288000000000001E-2</v>
      </c>
      <c r="C78" s="33">
        <v>2.1062999999999998E-2</v>
      </c>
      <c r="D78" s="34">
        <v>77521.8</v>
      </c>
      <c r="E78" s="34">
        <v>1632.9</v>
      </c>
      <c r="F78" s="35">
        <v>14.63</v>
      </c>
      <c r="G78" s="30" t="s">
        <v>14</v>
      </c>
      <c r="H78" s="33">
        <v>1.4019999999999999E-2</v>
      </c>
      <c r="I78" s="33">
        <v>1.3923E-2</v>
      </c>
      <c r="J78" s="34">
        <v>85053.3</v>
      </c>
      <c r="K78" s="34">
        <v>1184.2</v>
      </c>
      <c r="L78" s="35">
        <v>16.61</v>
      </c>
      <c r="N78" s="36"/>
      <c r="O78" s="36"/>
      <c r="P78" s="36"/>
      <c r="Q78" s="36"/>
      <c r="R78" s="36"/>
    </row>
    <row r="79" spans="1:18">
      <c r="A79" s="30">
        <v>70</v>
      </c>
      <c r="B79" s="33">
        <v>2.2804000000000001E-2</v>
      </c>
      <c r="C79" s="33">
        <v>2.2547000000000001E-2</v>
      </c>
      <c r="D79" s="34">
        <v>75888.899999999994</v>
      </c>
      <c r="E79" s="34">
        <v>1711.1</v>
      </c>
      <c r="F79" s="35">
        <v>13.93</v>
      </c>
      <c r="G79" s="30" t="s">
        <v>14</v>
      </c>
      <c r="H79" s="33">
        <v>1.6626999999999999E-2</v>
      </c>
      <c r="I79" s="33">
        <v>1.6490000000000001E-2</v>
      </c>
      <c r="J79" s="34">
        <v>83869.100000000006</v>
      </c>
      <c r="K79" s="34">
        <v>1383</v>
      </c>
      <c r="L79" s="35">
        <v>15.83</v>
      </c>
      <c r="N79" s="36"/>
      <c r="O79" s="36"/>
      <c r="P79" s="36"/>
      <c r="Q79" s="36"/>
      <c r="R79" s="36"/>
    </row>
    <row r="80" spans="1:18">
      <c r="A80" s="30">
        <v>71</v>
      </c>
      <c r="B80" s="33">
        <v>2.5125000000000001E-2</v>
      </c>
      <c r="C80" s="33">
        <v>2.4813999999999999E-2</v>
      </c>
      <c r="D80" s="34">
        <v>74177.8</v>
      </c>
      <c r="E80" s="34">
        <v>1840.6</v>
      </c>
      <c r="F80" s="35">
        <v>13.24</v>
      </c>
      <c r="G80" s="30" t="s">
        <v>14</v>
      </c>
      <c r="H80" s="33">
        <v>1.7528999999999999E-2</v>
      </c>
      <c r="I80" s="33">
        <v>1.7375999999999999E-2</v>
      </c>
      <c r="J80" s="34">
        <v>82486.100000000006</v>
      </c>
      <c r="K80" s="34">
        <v>1433.3</v>
      </c>
      <c r="L80" s="35">
        <v>15.09</v>
      </c>
      <c r="N80" s="36"/>
      <c r="O80" s="36"/>
      <c r="P80" s="36"/>
      <c r="Q80" s="36"/>
      <c r="R80" s="36"/>
    </row>
    <row r="81" spans="1:18">
      <c r="A81" s="30">
        <v>72</v>
      </c>
      <c r="B81" s="33">
        <v>2.8198999999999998E-2</v>
      </c>
      <c r="C81" s="33">
        <v>2.7806999999999998E-2</v>
      </c>
      <c r="D81" s="34">
        <v>72337.2</v>
      </c>
      <c r="E81" s="34">
        <v>2011.4</v>
      </c>
      <c r="F81" s="35">
        <v>12.57</v>
      </c>
      <c r="G81" s="30" t="s">
        <v>14</v>
      </c>
      <c r="H81" s="33">
        <v>1.9685999999999999E-2</v>
      </c>
      <c r="I81" s="33">
        <v>1.9494000000000001E-2</v>
      </c>
      <c r="J81" s="34">
        <v>81052.800000000003</v>
      </c>
      <c r="K81" s="34">
        <v>1580</v>
      </c>
      <c r="L81" s="35">
        <v>14.35</v>
      </c>
      <c r="N81" s="36"/>
      <c r="O81" s="36"/>
      <c r="P81" s="36"/>
      <c r="Q81" s="36"/>
      <c r="R81" s="36"/>
    </row>
    <row r="82" spans="1:18">
      <c r="A82" s="30">
        <v>73</v>
      </c>
      <c r="B82" s="33">
        <v>3.1203999999999999E-2</v>
      </c>
      <c r="C82" s="33">
        <v>3.0724999999999999E-2</v>
      </c>
      <c r="D82" s="34">
        <v>70325.7</v>
      </c>
      <c r="E82" s="34">
        <v>2160.8000000000002</v>
      </c>
      <c r="F82" s="35">
        <v>11.91</v>
      </c>
      <c r="G82" s="30" t="s">
        <v>14</v>
      </c>
      <c r="H82" s="33">
        <v>2.2171E-2</v>
      </c>
      <c r="I82" s="33">
        <v>2.1928E-2</v>
      </c>
      <c r="J82" s="34">
        <v>79472.800000000003</v>
      </c>
      <c r="K82" s="34">
        <v>1742.7</v>
      </c>
      <c r="L82" s="35">
        <v>13.62</v>
      </c>
      <c r="N82" s="36"/>
      <c r="O82" s="36"/>
      <c r="P82" s="36"/>
      <c r="Q82" s="36"/>
      <c r="R82" s="36"/>
    </row>
    <row r="83" spans="1:18">
      <c r="A83" s="30">
        <v>74</v>
      </c>
      <c r="B83" s="33">
        <v>3.4862999999999998E-2</v>
      </c>
      <c r="C83" s="33">
        <v>3.4265999999999998E-2</v>
      </c>
      <c r="D83" s="34">
        <v>68165</v>
      </c>
      <c r="E83" s="34">
        <v>2335.8000000000002</v>
      </c>
      <c r="F83" s="35">
        <v>11.28</v>
      </c>
      <c r="G83" s="30" t="s">
        <v>14</v>
      </c>
      <c r="H83" s="33">
        <v>2.3907999999999999E-2</v>
      </c>
      <c r="I83" s="33">
        <v>2.3626000000000001E-2</v>
      </c>
      <c r="J83" s="34">
        <v>77730.100000000006</v>
      </c>
      <c r="K83" s="34">
        <v>1836.4</v>
      </c>
      <c r="L83" s="35">
        <v>12.92</v>
      </c>
      <c r="N83" s="36"/>
      <c r="O83" s="36"/>
      <c r="P83" s="36"/>
      <c r="Q83" s="36"/>
      <c r="R83" s="36"/>
    </row>
    <row r="84" spans="1:18">
      <c r="A84" s="30">
        <v>75</v>
      </c>
      <c r="B84" s="33">
        <v>4.0013E-2</v>
      </c>
      <c r="C84" s="33">
        <v>3.9227999999999999E-2</v>
      </c>
      <c r="D84" s="34">
        <v>65829.2</v>
      </c>
      <c r="E84" s="34">
        <v>2582.3000000000002</v>
      </c>
      <c r="F84" s="35">
        <v>10.66</v>
      </c>
      <c r="G84" s="30" t="s">
        <v>14</v>
      </c>
      <c r="H84" s="33">
        <v>2.7632E-2</v>
      </c>
      <c r="I84" s="33">
        <v>2.7255999999999999E-2</v>
      </c>
      <c r="J84" s="34">
        <v>75893.7</v>
      </c>
      <c r="K84" s="34">
        <v>2068.5</v>
      </c>
      <c r="L84" s="35">
        <v>12.22</v>
      </c>
      <c r="N84" s="36"/>
      <c r="O84" s="36"/>
      <c r="P84" s="36"/>
      <c r="Q84" s="36"/>
      <c r="R84" s="36"/>
    </row>
    <row r="85" spans="1:18">
      <c r="A85" s="30">
        <v>76</v>
      </c>
      <c r="B85" s="33">
        <v>4.4455000000000001E-2</v>
      </c>
      <c r="C85" s="33">
        <v>4.3487999999999999E-2</v>
      </c>
      <c r="D85" s="34">
        <v>63246.9</v>
      </c>
      <c r="E85" s="34">
        <v>2750.5</v>
      </c>
      <c r="F85" s="35">
        <v>10.07</v>
      </c>
      <c r="G85" s="30" t="s">
        <v>14</v>
      </c>
      <c r="H85" s="33">
        <v>3.1475000000000003E-2</v>
      </c>
      <c r="I85" s="33">
        <v>3.0987000000000001E-2</v>
      </c>
      <c r="J85" s="34">
        <v>73825.2</v>
      </c>
      <c r="K85" s="34">
        <v>2287.6999999999998</v>
      </c>
      <c r="L85" s="35">
        <v>11.55</v>
      </c>
      <c r="N85" s="36"/>
      <c r="O85" s="36"/>
      <c r="P85" s="36"/>
      <c r="Q85" s="36"/>
      <c r="R85" s="36"/>
    </row>
    <row r="86" spans="1:18">
      <c r="A86" s="30">
        <v>77</v>
      </c>
      <c r="B86" s="33">
        <v>4.7402E-2</v>
      </c>
      <c r="C86" s="33">
        <v>4.6303999999999998E-2</v>
      </c>
      <c r="D86" s="34">
        <v>60496.4</v>
      </c>
      <c r="E86" s="34">
        <v>2801.2</v>
      </c>
      <c r="F86" s="35">
        <v>9.51</v>
      </c>
      <c r="G86" s="30" t="s">
        <v>14</v>
      </c>
      <c r="H86" s="33">
        <v>3.5693000000000003E-2</v>
      </c>
      <c r="I86" s="33">
        <v>3.5067000000000001E-2</v>
      </c>
      <c r="J86" s="34">
        <v>71537.5</v>
      </c>
      <c r="K86" s="34">
        <v>2508.6</v>
      </c>
      <c r="L86" s="35">
        <v>10.9</v>
      </c>
      <c r="N86" s="36"/>
      <c r="O86" s="36"/>
      <c r="P86" s="36"/>
      <c r="Q86" s="36"/>
      <c r="R86" s="36"/>
    </row>
    <row r="87" spans="1:18">
      <c r="A87" s="30">
        <v>78</v>
      </c>
      <c r="B87" s="33">
        <v>5.1769000000000003E-2</v>
      </c>
      <c r="C87" s="33">
        <v>5.0463000000000001E-2</v>
      </c>
      <c r="D87" s="34">
        <v>57695.1</v>
      </c>
      <c r="E87" s="34">
        <v>2911.5</v>
      </c>
      <c r="F87" s="35">
        <v>8.9499999999999993</v>
      </c>
      <c r="G87" s="30" t="s">
        <v>14</v>
      </c>
      <c r="H87" s="33">
        <v>3.9532999999999999E-2</v>
      </c>
      <c r="I87" s="33">
        <v>3.8767000000000003E-2</v>
      </c>
      <c r="J87" s="34">
        <v>69028.899999999994</v>
      </c>
      <c r="K87" s="34">
        <v>2676</v>
      </c>
      <c r="L87" s="35">
        <v>10.28</v>
      </c>
      <c r="N87" s="36"/>
      <c r="O87" s="36"/>
      <c r="P87" s="36"/>
      <c r="Q87" s="36"/>
      <c r="R87" s="36"/>
    </row>
    <row r="88" spans="1:18">
      <c r="A88" s="30">
        <v>79</v>
      </c>
      <c r="B88" s="33">
        <v>5.9730999999999999E-2</v>
      </c>
      <c r="C88" s="33">
        <v>5.7999000000000002E-2</v>
      </c>
      <c r="D88" s="34">
        <v>54783.7</v>
      </c>
      <c r="E88" s="34">
        <v>3177.4</v>
      </c>
      <c r="F88" s="35">
        <v>8.39</v>
      </c>
      <c r="G88" s="30" t="s">
        <v>14</v>
      </c>
      <c r="H88" s="33">
        <v>4.2071999999999998E-2</v>
      </c>
      <c r="I88" s="33">
        <v>4.1204999999999999E-2</v>
      </c>
      <c r="J88" s="34">
        <v>66352.800000000003</v>
      </c>
      <c r="K88" s="34">
        <v>2734.1</v>
      </c>
      <c r="L88" s="35">
        <v>9.67</v>
      </c>
      <c r="N88" s="36"/>
      <c r="O88" s="36"/>
      <c r="P88" s="36"/>
      <c r="Q88" s="36"/>
      <c r="R88" s="36"/>
    </row>
    <row r="89" spans="1:18">
      <c r="A89" s="30">
        <v>80</v>
      </c>
      <c r="B89" s="33">
        <v>6.5474000000000004E-2</v>
      </c>
      <c r="C89" s="33">
        <v>6.3398999999999997E-2</v>
      </c>
      <c r="D89" s="34">
        <v>51606.3</v>
      </c>
      <c r="E89" s="34">
        <v>3271.8</v>
      </c>
      <c r="F89" s="35">
        <v>7.88</v>
      </c>
      <c r="G89" s="30" t="s">
        <v>14</v>
      </c>
      <c r="H89" s="33">
        <v>4.7160000000000001E-2</v>
      </c>
      <c r="I89" s="33">
        <v>4.6073999999999997E-2</v>
      </c>
      <c r="J89" s="34">
        <v>63618.8</v>
      </c>
      <c r="K89" s="34">
        <v>2931.2</v>
      </c>
      <c r="L89" s="35">
        <v>9.07</v>
      </c>
      <c r="N89" s="36"/>
      <c r="O89" s="36"/>
      <c r="P89" s="36"/>
      <c r="Q89" s="36"/>
      <c r="R89" s="36"/>
    </row>
    <row r="90" spans="1:18">
      <c r="A90" s="30">
        <v>81</v>
      </c>
      <c r="B90" s="33">
        <v>7.3245000000000005E-2</v>
      </c>
      <c r="C90" s="33">
        <v>7.0656999999999998E-2</v>
      </c>
      <c r="D90" s="34">
        <v>48334.5</v>
      </c>
      <c r="E90" s="34">
        <v>3415.2</v>
      </c>
      <c r="F90" s="35">
        <v>7.38</v>
      </c>
      <c r="G90" s="30" t="s">
        <v>14</v>
      </c>
      <c r="H90" s="33">
        <v>5.4233999999999997E-2</v>
      </c>
      <c r="I90" s="33">
        <v>5.2802000000000002E-2</v>
      </c>
      <c r="J90" s="34">
        <v>60687.6</v>
      </c>
      <c r="K90" s="34">
        <v>3204.4</v>
      </c>
      <c r="L90" s="35">
        <v>8.48</v>
      </c>
      <c r="N90" s="36"/>
      <c r="O90" s="36"/>
      <c r="P90" s="36"/>
      <c r="Q90" s="36"/>
      <c r="R90" s="36"/>
    </row>
    <row r="91" spans="1:18">
      <c r="A91" s="30">
        <v>82</v>
      </c>
      <c r="B91" s="33">
        <v>8.1216999999999998E-2</v>
      </c>
      <c r="C91" s="33">
        <v>7.8048000000000006E-2</v>
      </c>
      <c r="D91" s="34">
        <v>44919.3</v>
      </c>
      <c r="E91" s="34">
        <v>3505.9</v>
      </c>
      <c r="F91" s="35">
        <v>6.9</v>
      </c>
      <c r="G91" s="30" t="s">
        <v>14</v>
      </c>
      <c r="H91" s="33">
        <v>5.9778999999999999E-2</v>
      </c>
      <c r="I91" s="33">
        <v>5.8043999999999998E-2</v>
      </c>
      <c r="J91" s="34">
        <v>57483.199999999997</v>
      </c>
      <c r="K91" s="34">
        <v>3336.5</v>
      </c>
      <c r="L91" s="35">
        <v>7.93</v>
      </c>
      <c r="N91" s="36"/>
      <c r="O91" s="36"/>
      <c r="P91" s="36"/>
      <c r="Q91" s="36"/>
      <c r="R91" s="36"/>
    </row>
    <row r="92" spans="1:18">
      <c r="A92" s="30">
        <v>83</v>
      </c>
      <c r="B92" s="33">
        <v>9.4104999999999994E-2</v>
      </c>
      <c r="C92" s="33">
        <v>8.9875999999999998E-2</v>
      </c>
      <c r="D92" s="34">
        <v>41413.5</v>
      </c>
      <c r="E92" s="34">
        <v>3722.1</v>
      </c>
      <c r="F92" s="35">
        <v>6.45</v>
      </c>
      <c r="G92" s="30" t="s">
        <v>14</v>
      </c>
      <c r="H92" s="33">
        <v>6.7424999999999999E-2</v>
      </c>
      <c r="I92" s="33">
        <v>6.5226000000000006E-2</v>
      </c>
      <c r="J92" s="34">
        <v>54146.7</v>
      </c>
      <c r="K92" s="34">
        <v>3531.7</v>
      </c>
      <c r="L92" s="35">
        <v>7.38</v>
      </c>
      <c r="N92" s="36"/>
      <c r="O92" s="36"/>
      <c r="P92" s="36"/>
      <c r="Q92" s="36"/>
      <c r="R92" s="36"/>
    </row>
    <row r="93" spans="1:18">
      <c r="A93" s="30">
        <v>84</v>
      </c>
      <c r="B93" s="33">
        <v>0.101441</v>
      </c>
      <c r="C93" s="33">
        <v>9.6545000000000006E-2</v>
      </c>
      <c r="D93" s="34">
        <v>37691.4</v>
      </c>
      <c r="E93" s="34">
        <v>3638.9</v>
      </c>
      <c r="F93" s="35">
        <v>6.03</v>
      </c>
      <c r="G93" s="30" t="s">
        <v>14</v>
      </c>
      <c r="H93" s="33">
        <v>7.8201999999999994E-2</v>
      </c>
      <c r="I93" s="33">
        <v>7.5259000000000006E-2</v>
      </c>
      <c r="J93" s="34">
        <v>50614.9</v>
      </c>
      <c r="K93" s="34">
        <v>3809.2</v>
      </c>
      <c r="L93" s="35">
        <v>6.86</v>
      </c>
      <c r="N93" s="36"/>
      <c r="O93" s="36"/>
      <c r="P93" s="36"/>
      <c r="Q93" s="36"/>
      <c r="R93" s="36"/>
    </row>
    <row r="94" spans="1:18">
      <c r="A94" s="30">
        <v>85</v>
      </c>
      <c r="B94" s="33">
        <v>0.111488</v>
      </c>
      <c r="C94" s="33">
        <v>0.105601</v>
      </c>
      <c r="D94" s="34">
        <v>34052.5</v>
      </c>
      <c r="E94" s="34">
        <v>3596</v>
      </c>
      <c r="F94" s="35">
        <v>5.62</v>
      </c>
      <c r="G94" s="30" t="s">
        <v>14</v>
      </c>
      <c r="H94" s="33">
        <v>8.7008000000000002E-2</v>
      </c>
      <c r="I94" s="33">
        <v>8.3379999999999996E-2</v>
      </c>
      <c r="J94" s="34">
        <v>46805.7</v>
      </c>
      <c r="K94" s="34">
        <v>3902.7</v>
      </c>
      <c r="L94" s="35">
        <v>6.38</v>
      </c>
      <c r="N94" s="36"/>
      <c r="O94" s="36"/>
      <c r="P94" s="36"/>
      <c r="Q94" s="36"/>
      <c r="R94" s="36"/>
    </row>
    <row r="95" spans="1:18">
      <c r="A95" s="30">
        <v>86</v>
      </c>
      <c r="B95" s="33">
        <v>0.12563199999999999</v>
      </c>
      <c r="C95" s="33">
        <v>0.11820700000000001</v>
      </c>
      <c r="D95" s="34">
        <v>30456.5</v>
      </c>
      <c r="E95" s="34">
        <v>3600.2</v>
      </c>
      <c r="F95" s="35">
        <v>5.23</v>
      </c>
      <c r="G95" s="30" t="s">
        <v>14</v>
      </c>
      <c r="H95" s="33">
        <v>0.100467</v>
      </c>
      <c r="I95" s="33">
        <v>9.5660999999999996E-2</v>
      </c>
      <c r="J95" s="34">
        <v>42903</v>
      </c>
      <c r="K95" s="34">
        <v>4104.2</v>
      </c>
      <c r="L95" s="35">
        <v>5.92</v>
      </c>
      <c r="N95" s="36"/>
      <c r="O95" s="36"/>
      <c r="P95" s="36"/>
      <c r="Q95" s="36"/>
      <c r="R95" s="36"/>
    </row>
    <row r="96" spans="1:18">
      <c r="A96" s="30">
        <v>87</v>
      </c>
      <c r="B96" s="33">
        <v>0.13667000000000001</v>
      </c>
      <c r="C96" s="33">
        <v>0.12792799999999999</v>
      </c>
      <c r="D96" s="34">
        <v>26856.400000000001</v>
      </c>
      <c r="E96" s="34">
        <v>3435.7</v>
      </c>
      <c r="F96" s="35">
        <v>4.8600000000000003</v>
      </c>
      <c r="G96" s="30" t="s">
        <v>14</v>
      </c>
      <c r="H96" s="33">
        <v>0.11258899999999999</v>
      </c>
      <c r="I96" s="33">
        <v>0.106589</v>
      </c>
      <c r="J96" s="34">
        <v>38798.9</v>
      </c>
      <c r="K96" s="34">
        <v>4135.5</v>
      </c>
      <c r="L96" s="35">
        <v>5.49</v>
      </c>
      <c r="N96" s="36"/>
      <c r="O96" s="36"/>
      <c r="P96" s="36"/>
      <c r="Q96" s="36"/>
      <c r="R96" s="36"/>
    </row>
    <row r="97" spans="1:18">
      <c r="A97" s="30">
        <v>88</v>
      </c>
      <c r="B97" s="33">
        <v>0.15787999999999999</v>
      </c>
      <c r="C97" s="33">
        <v>0.14632899999999999</v>
      </c>
      <c r="D97" s="34">
        <v>23420.7</v>
      </c>
      <c r="E97" s="34">
        <v>3427.1</v>
      </c>
      <c r="F97" s="35">
        <v>4.5</v>
      </c>
      <c r="G97" s="30" t="s">
        <v>14</v>
      </c>
      <c r="H97" s="33">
        <v>0.12920799999999999</v>
      </c>
      <c r="I97" s="33">
        <v>0.121367</v>
      </c>
      <c r="J97" s="34">
        <v>34663.300000000003</v>
      </c>
      <c r="K97" s="34">
        <v>4207</v>
      </c>
      <c r="L97" s="35">
        <v>5.08</v>
      </c>
      <c r="N97" s="36"/>
      <c r="O97" s="36"/>
      <c r="P97" s="36"/>
      <c r="Q97" s="36"/>
      <c r="R97" s="36"/>
    </row>
    <row r="98" spans="1:18">
      <c r="A98" s="30">
        <v>89</v>
      </c>
      <c r="B98" s="33">
        <v>0.17673</v>
      </c>
      <c r="C98" s="33">
        <v>0.162381</v>
      </c>
      <c r="D98" s="34">
        <v>19993.5</v>
      </c>
      <c r="E98" s="34">
        <v>3246.6</v>
      </c>
      <c r="F98" s="35">
        <v>4.1900000000000004</v>
      </c>
      <c r="G98" s="30" t="s">
        <v>14</v>
      </c>
      <c r="H98" s="33">
        <v>0.14522599999999999</v>
      </c>
      <c r="I98" s="33">
        <v>0.13539499999999999</v>
      </c>
      <c r="J98" s="34">
        <v>30456.3</v>
      </c>
      <c r="K98" s="34">
        <v>4123.6000000000004</v>
      </c>
      <c r="L98" s="35">
        <v>4.72</v>
      </c>
      <c r="N98" s="36"/>
      <c r="O98" s="36"/>
      <c r="P98" s="36"/>
      <c r="Q98" s="36"/>
      <c r="R98" s="36"/>
    </row>
    <row r="99" spans="1:18">
      <c r="A99" s="30">
        <v>90</v>
      </c>
      <c r="B99" s="33">
        <v>0.19395299999999999</v>
      </c>
      <c r="C99" s="33">
        <v>0.17680699999999999</v>
      </c>
      <c r="D99" s="34">
        <v>16747</v>
      </c>
      <c r="E99" s="34">
        <v>2961</v>
      </c>
      <c r="F99" s="35">
        <v>3.9</v>
      </c>
      <c r="G99" s="30" t="s">
        <v>14</v>
      </c>
      <c r="H99" s="33">
        <v>0.16037100000000001</v>
      </c>
      <c r="I99" s="33">
        <v>0.14846599999999999</v>
      </c>
      <c r="J99" s="34">
        <v>26332.7</v>
      </c>
      <c r="K99" s="34">
        <v>3909.5</v>
      </c>
      <c r="L99" s="35">
        <v>4.38</v>
      </c>
      <c r="N99" s="36"/>
      <c r="O99" s="36"/>
      <c r="P99" s="36"/>
      <c r="Q99" s="36"/>
      <c r="R99" s="36"/>
    </row>
    <row r="100" spans="1:18">
      <c r="A100" s="30">
        <v>91</v>
      </c>
      <c r="B100" s="33">
        <v>0.21278</v>
      </c>
      <c r="C100" s="33">
        <v>0.19231899999999999</v>
      </c>
      <c r="D100" s="34">
        <v>13786</v>
      </c>
      <c r="E100" s="34">
        <v>2651.3</v>
      </c>
      <c r="F100" s="35">
        <v>3.63</v>
      </c>
      <c r="G100" s="30" t="s">
        <v>14</v>
      </c>
      <c r="H100" s="33">
        <v>0.178953</v>
      </c>
      <c r="I100" s="33">
        <v>0.16425600000000001</v>
      </c>
      <c r="J100" s="34">
        <v>22423.200000000001</v>
      </c>
      <c r="K100" s="34">
        <v>3683.1</v>
      </c>
      <c r="L100" s="35">
        <v>4.05</v>
      </c>
      <c r="N100" s="36"/>
      <c r="O100" s="36"/>
      <c r="P100" s="36"/>
      <c r="Q100" s="36"/>
      <c r="R100" s="36"/>
    </row>
    <row r="101" spans="1:18">
      <c r="A101" s="30">
        <v>92</v>
      </c>
      <c r="B101" s="33">
        <v>0.239763</v>
      </c>
      <c r="C101" s="33">
        <v>0.21409700000000001</v>
      </c>
      <c r="D101" s="34">
        <v>11134.7</v>
      </c>
      <c r="E101" s="34">
        <v>2383.9</v>
      </c>
      <c r="F101" s="35">
        <v>3.38</v>
      </c>
      <c r="G101" s="30" t="s">
        <v>14</v>
      </c>
      <c r="H101" s="33">
        <v>0.195966</v>
      </c>
      <c r="I101" s="33">
        <v>0.178478</v>
      </c>
      <c r="J101" s="34">
        <v>18740.099999999999</v>
      </c>
      <c r="K101" s="34">
        <v>3344.7</v>
      </c>
      <c r="L101" s="35">
        <v>3.75</v>
      </c>
      <c r="N101" s="36"/>
      <c r="O101" s="36"/>
      <c r="P101" s="36"/>
      <c r="Q101" s="36"/>
      <c r="R101" s="36"/>
    </row>
    <row r="102" spans="1:18">
      <c r="A102" s="30">
        <v>93</v>
      </c>
      <c r="B102" s="33">
        <v>0.24641299999999999</v>
      </c>
      <c r="C102" s="33">
        <v>0.219384</v>
      </c>
      <c r="D102" s="34">
        <v>8750.7999999999993</v>
      </c>
      <c r="E102" s="34">
        <v>1919.8</v>
      </c>
      <c r="F102" s="35">
        <v>3.16</v>
      </c>
      <c r="G102" s="30" t="s">
        <v>14</v>
      </c>
      <c r="H102" s="33">
        <v>0.22190299999999999</v>
      </c>
      <c r="I102" s="33">
        <v>0.199741</v>
      </c>
      <c r="J102" s="34">
        <v>15395.4</v>
      </c>
      <c r="K102" s="34">
        <v>3075.1</v>
      </c>
      <c r="L102" s="35">
        <v>3.46</v>
      </c>
      <c r="N102" s="36"/>
      <c r="O102" s="36"/>
      <c r="P102" s="36"/>
      <c r="Q102" s="36"/>
      <c r="R102" s="36"/>
    </row>
    <row r="103" spans="1:18">
      <c r="A103" s="30">
        <v>94</v>
      </c>
      <c r="B103" s="33">
        <v>0.28112399999999999</v>
      </c>
      <c r="C103" s="33">
        <v>0.246479</v>
      </c>
      <c r="D103" s="34">
        <v>6831</v>
      </c>
      <c r="E103" s="34">
        <v>1683.7</v>
      </c>
      <c r="F103" s="35">
        <v>2.91</v>
      </c>
      <c r="G103" s="30" t="s">
        <v>14</v>
      </c>
      <c r="H103" s="33">
        <v>0.24793399999999999</v>
      </c>
      <c r="I103" s="33">
        <v>0.22058800000000001</v>
      </c>
      <c r="J103" s="34">
        <v>12320.3</v>
      </c>
      <c r="K103" s="34">
        <v>2717.7</v>
      </c>
      <c r="L103" s="35">
        <v>3.2</v>
      </c>
      <c r="N103" s="36"/>
      <c r="O103" s="36"/>
      <c r="P103" s="36"/>
      <c r="Q103" s="36"/>
      <c r="R103" s="36"/>
    </row>
    <row r="104" spans="1:18">
      <c r="A104" s="30">
        <v>95</v>
      </c>
      <c r="B104" s="33">
        <v>0.310118</v>
      </c>
      <c r="C104" s="33">
        <v>0.26848699999999998</v>
      </c>
      <c r="D104" s="34">
        <v>5147.3</v>
      </c>
      <c r="E104" s="34">
        <v>1382</v>
      </c>
      <c r="F104" s="35">
        <v>2.7</v>
      </c>
      <c r="G104" s="30" t="s">
        <v>14</v>
      </c>
      <c r="H104" s="33">
        <v>0.28213199999999999</v>
      </c>
      <c r="I104" s="33">
        <v>0.247253</v>
      </c>
      <c r="J104" s="34">
        <v>9602.6</v>
      </c>
      <c r="K104" s="34">
        <v>2374.3000000000002</v>
      </c>
      <c r="L104" s="35">
        <v>2.96</v>
      </c>
      <c r="N104" s="36"/>
      <c r="O104" s="36"/>
      <c r="P104" s="36"/>
      <c r="Q104" s="36"/>
      <c r="R104" s="36"/>
    </row>
    <row r="105" spans="1:18">
      <c r="A105" s="30">
        <v>96</v>
      </c>
      <c r="B105" s="33">
        <v>0.33883799999999997</v>
      </c>
      <c r="C105" s="33">
        <v>0.28974899999999998</v>
      </c>
      <c r="D105" s="34">
        <v>3765.3</v>
      </c>
      <c r="E105" s="34">
        <v>1091</v>
      </c>
      <c r="F105" s="35">
        <v>2.5099999999999998</v>
      </c>
      <c r="G105" s="30" t="s">
        <v>14</v>
      </c>
      <c r="H105" s="33">
        <v>0.298369</v>
      </c>
      <c r="I105" s="33">
        <v>0.25963599999999998</v>
      </c>
      <c r="J105" s="34">
        <v>7228.3</v>
      </c>
      <c r="K105" s="34">
        <v>1876.7</v>
      </c>
      <c r="L105" s="35">
        <v>2.77</v>
      </c>
      <c r="N105" s="36"/>
      <c r="O105" s="36"/>
      <c r="P105" s="36"/>
      <c r="Q105" s="36"/>
      <c r="R105" s="36"/>
    </row>
    <row r="106" spans="1:18">
      <c r="A106" s="30">
        <v>97</v>
      </c>
      <c r="B106" s="33">
        <v>0.35634500000000002</v>
      </c>
      <c r="C106" s="33">
        <v>0.302456</v>
      </c>
      <c r="D106" s="34">
        <v>2674.3</v>
      </c>
      <c r="E106" s="34">
        <v>808.9</v>
      </c>
      <c r="F106" s="35">
        <v>2.33</v>
      </c>
      <c r="G106" s="30" t="s">
        <v>14</v>
      </c>
      <c r="H106" s="33">
        <v>0.33466899999999999</v>
      </c>
      <c r="I106" s="33">
        <v>0.28669499999999998</v>
      </c>
      <c r="J106" s="34">
        <v>5351.6</v>
      </c>
      <c r="K106" s="34">
        <v>1534.3</v>
      </c>
      <c r="L106" s="35">
        <v>2.57</v>
      </c>
      <c r="N106" s="36"/>
      <c r="O106" s="36"/>
      <c r="P106" s="36"/>
      <c r="Q106" s="36"/>
      <c r="R106" s="36"/>
    </row>
    <row r="107" spans="1:18">
      <c r="A107" s="30">
        <v>98</v>
      </c>
      <c r="B107" s="33">
        <v>0.40142099999999997</v>
      </c>
      <c r="C107" s="33">
        <v>0.33432000000000001</v>
      </c>
      <c r="D107" s="34">
        <v>1865.5</v>
      </c>
      <c r="E107" s="34">
        <v>623.70000000000005</v>
      </c>
      <c r="F107" s="35">
        <v>2.12</v>
      </c>
      <c r="G107" s="30" t="s">
        <v>14</v>
      </c>
      <c r="H107" s="33">
        <v>0.36635099999999998</v>
      </c>
      <c r="I107" s="33">
        <v>0.30963400000000002</v>
      </c>
      <c r="J107" s="34">
        <v>3817.3</v>
      </c>
      <c r="K107" s="34">
        <v>1182</v>
      </c>
      <c r="L107" s="35">
        <v>2.4</v>
      </c>
      <c r="N107" s="36"/>
      <c r="O107" s="36"/>
      <c r="P107" s="36"/>
      <c r="Q107" s="36"/>
      <c r="R107" s="36"/>
    </row>
    <row r="108" spans="1:18">
      <c r="A108" s="30">
        <v>99</v>
      </c>
      <c r="B108" s="33">
        <v>0.46774199999999999</v>
      </c>
      <c r="C108" s="33">
        <v>0.37908500000000001</v>
      </c>
      <c r="D108" s="34">
        <v>1241.8</v>
      </c>
      <c r="E108" s="34">
        <v>470.7</v>
      </c>
      <c r="F108" s="35">
        <v>1.94</v>
      </c>
      <c r="G108" s="30" t="s">
        <v>14</v>
      </c>
      <c r="H108" s="33">
        <v>0.38165399999999999</v>
      </c>
      <c r="I108" s="33">
        <v>0.32049499999999997</v>
      </c>
      <c r="J108" s="34">
        <v>2635.3</v>
      </c>
      <c r="K108" s="34">
        <v>844.6</v>
      </c>
      <c r="L108" s="35">
        <v>2.25</v>
      </c>
      <c r="N108" s="36"/>
      <c r="O108" s="36"/>
      <c r="P108" s="36"/>
      <c r="Q108" s="36"/>
      <c r="R108" s="36"/>
    </row>
    <row r="109" spans="1:18">
      <c r="A109" s="30">
        <v>100</v>
      </c>
      <c r="B109" s="33">
        <v>0.48633900000000002</v>
      </c>
      <c r="C109" s="33">
        <v>0.39120899999999997</v>
      </c>
      <c r="D109" s="34">
        <v>771.1</v>
      </c>
      <c r="E109" s="34">
        <v>301.60000000000002</v>
      </c>
      <c r="F109" s="35">
        <v>1.82</v>
      </c>
      <c r="G109" s="30" t="s">
        <v>14</v>
      </c>
      <c r="H109" s="33">
        <v>0.42073899999999997</v>
      </c>
      <c r="I109" s="33">
        <v>0.34761199999999998</v>
      </c>
      <c r="J109" s="34">
        <v>1790.7</v>
      </c>
      <c r="K109" s="34">
        <v>622.5</v>
      </c>
      <c r="L109" s="35">
        <v>2.08</v>
      </c>
      <c r="N109" s="36"/>
      <c r="O109" s="36"/>
      <c r="P109" s="36"/>
      <c r="Q109" s="36"/>
      <c r="R109" s="36"/>
    </row>
    <row r="110" spans="1:18">
      <c r="A110" s="42"/>
      <c r="B110" s="42"/>
      <c r="C110" s="42"/>
      <c r="D110" s="42"/>
      <c r="E110" s="42"/>
      <c r="F110" s="42"/>
      <c r="G110" s="43"/>
      <c r="H110" s="42"/>
      <c r="I110" s="42"/>
      <c r="J110" s="42"/>
      <c r="K110" s="42"/>
      <c r="L110" s="42"/>
    </row>
    <row r="111" spans="1:18">
      <c r="A111" s="43"/>
      <c r="B111" s="43"/>
      <c r="C111" s="43"/>
      <c r="D111" s="43"/>
      <c r="E111" s="43"/>
      <c r="F111" s="43"/>
      <c r="G111" s="43"/>
      <c r="H111" s="43"/>
      <c r="I111" s="43"/>
      <c r="J111" s="43"/>
      <c r="K111" s="43"/>
      <c r="L111" s="43"/>
    </row>
    <row r="112" spans="1:18">
      <c r="A112" s="41" t="s">
        <v>95</v>
      </c>
    </row>
    <row r="113" spans="1:5">
      <c r="A113" s="48" t="s">
        <v>93</v>
      </c>
      <c r="B113" s="48"/>
      <c r="C113" s="48"/>
      <c r="D113" s="48"/>
      <c r="E113" s="48"/>
    </row>
    <row r="115" spans="1:5">
      <c r="A115" s="48" t="s">
        <v>94</v>
      </c>
      <c r="B115" s="48"/>
      <c r="C115" s="48"/>
    </row>
  </sheetData>
  <mergeCells count="9">
    <mergeCell ref="K1:L1"/>
    <mergeCell ref="A113:E113"/>
    <mergeCell ref="A3:F3"/>
    <mergeCell ref="A1:F1"/>
    <mergeCell ref="A115:C115"/>
    <mergeCell ref="A6:A7"/>
    <mergeCell ref="B6:F7"/>
    <mergeCell ref="H6:L7"/>
    <mergeCell ref="A4:F4"/>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A25767316</value>
    </field>
    <field name="Objective-Title">
      <value order="0">NRS - 2016-2018 National life tables for Scotland - Full life tables for Scotland</value>
    </field>
    <field name="Objective-Description">
      <value order="0"/>
    </field>
    <field name="Objective-CreationStamp">
      <value order="0">2019-09-18T16:32:43Z</value>
    </field>
    <field name="Objective-IsApproved">
      <value order="0">false</value>
    </field>
    <field name="Objective-IsPublished">
      <value order="0">false</value>
    </field>
    <field name="Objective-DatePublished">
      <value order="0"/>
    </field>
    <field name="Objective-ModificationStamp">
      <value order="0">2019-09-18T16:32:59Z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Life Tables: Pre-publication: 2016-2021</value>
    </field>
    <field name="Objective-Parent">
      <value order="0">National Records of Scotland (NRS): Population and Migration Statistics: Life Tables: Pre-publication: 2016-2021</value>
    </field>
    <field name="Objective-State">
      <value order="0">Being Drafted</value>
    </field>
    <field name="Objective-VersionId">
      <value order="0">vA37111807</value>
    </field>
    <field name="Objective-Version">
      <value order="0">0.2</value>
    </field>
    <field name="Objective-VersionNumber">
      <value order="0">2</value>
    </field>
    <field name="Objective-VersionComment">
      <value order="0">Version 2</value>
    </field>
    <field name="Objective-FileNumber">
      <value order="0">PROJ/11674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Terms and Conditions</vt:lpstr>
      <vt:lpstr>Notation</vt:lpstr>
      <vt:lpstr>Methodology</vt:lpstr>
      <vt:lpstr>2016-2018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dcterms:created xsi:type="dcterms:W3CDTF">2019-08-16T13:45:17Z</dcterms:created>
  <dcterms:modified xsi:type="dcterms:W3CDTF">2019-09-19T08:57:39Z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A25767316</vt:lpwstr>
  </property>
  <property fmtid="{D5CDD505-2E9C-101B-9397-08002B2CF9AE}" pid="4" name="Objective-Title">
    <vt:lpwstr>NRS - 2016-2018 National life tables for Scotland - Full life tables for Scotland</vt:lpwstr>
  </property>
  <property fmtid="{D5CDD505-2E9C-101B-9397-08002B2CF9AE}" pid="5" name="Objective-Description">
    <vt:lpwstr/>
  </property>
  <property fmtid="{D5CDD505-2E9C-101B-9397-08002B2CF9AE}" pid="6" name="Objective-CreationStamp">
    <vt:filetime>2019-09-18T16:32:53Z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2019-09-18T16:32:59Z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Life Tables: Pre-publication: 2016-2021:</vt:lpwstr>
  </property>
  <property fmtid="{D5CDD505-2E9C-101B-9397-08002B2CF9AE}" pid="13" name="Objective-Parent">
    <vt:lpwstr>National Records of Scotland (NRS): Population and Migration Statistics: Life Tables: Pre-publication: 2016-2021</vt:lpwstr>
  </property>
  <property fmtid="{D5CDD505-2E9C-101B-9397-08002B2CF9AE}" pid="14" name="Objective-State">
    <vt:lpwstr>Being Drafted</vt:lpwstr>
  </property>
  <property fmtid="{D5CDD505-2E9C-101B-9397-08002B2CF9AE}" pid="15" name="Objective-VersionId">
    <vt:lpwstr>vA37111807</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