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3992\Documents\OFFLINE\Pop CoB\"/>
    </mc:Choice>
  </mc:AlternateContent>
  <bookViews>
    <workbookView xWindow="0" yWindow="0" windowWidth="28800" windowHeight="12345"/>
  </bookViews>
  <sheets>
    <sheet name="Cover sheet" sheetId="14" r:id="rId1"/>
    <sheet name="Table of contents" sheetId="13" r:id="rId2"/>
    <sheet name="Notes" sheetId="15" r:id="rId3"/>
    <sheet name="Table 1" sheetId="16" r:id="rId4"/>
    <sheet name="Table 2" sheetId="17" r:id="rId5"/>
    <sheet name="Table 3" sheetId="18" r:id="rId6"/>
    <sheet name="Chart 4  - working" sheetId="11" state="hidden" r:id="rId7"/>
  </sheets>
  <calcPr calcId="162913"/>
</workbook>
</file>

<file path=xl/calcChain.xml><?xml version="1.0" encoding="utf-8"?>
<calcChain xmlns="http://schemas.openxmlformats.org/spreadsheetml/2006/main">
  <c r="F37" i="11" l="1"/>
  <c r="G37" i="11"/>
  <c r="I37" i="11"/>
  <c r="H37" i="11"/>
  <c r="J37" i="11"/>
  <c r="F38" i="11"/>
  <c r="G38" i="11"/>
  <c r="H38" i="11"/>
  <c r="I38" i="11"/>
  <c r="J38" i="11"/>
  <c r="F39" i="11"/>
  <c r="G39" i="11"/>
  <c r="H39" i="11"/>
  <c r="J39" i="11"/>
  <c r="I39" i="11"/>
  <c r="F40" i="11"/>
  <c r="G40" i="11"/>
  <c r="I40" i="11"/>
  <c r="H40" i="11"/>
  <c r="J40" i="11"/>
  <c r="F2" i="11"/>
  <c r="G2" i="11"/>
  <c r="H2" i="11"/>
  <c r="J2" i="11"/>
  <c r="I2" i="11"/>
  <c r="F3" i="11"/>
  <c r="G3" i="11"/>
  <c r="I3" i="11"/>
  <c r="H3" i="11"/>
  <c r="J3" i="11"/>
  <c r="F4" i="11"/>
  <c r="G4" i="11"/>
  <c r="I4" i="11"/>
  <c r="H4" i="11"/>
  <c r="J4" i="11"/>
  <c r="F5" i="11"/>
  <c r="G5" i="11"/>
  <c r="H5" i="11"/>
  <c r="I5" i="11"/>
  <c r="J5" i="11"/>
  <c r="F6" i="11"/>
  <c r="G6" i="11"/>
  <c r="H6" i="11"/>
  <c r="J6" i="11"/>
  <c r="I6" i="11"/>
  <c r="F7" i="11"/>
  <c r="G7" i="11"/>
  <c r="I7" i="11"/>
  <c r="H7" i="11"/>
  <c r="J7" i="11"/>
  <c r="F8" i="11"/>
  <c r="G8" i="11"/>
  <c r="I8" i="11"/>
  <c r="H8" i="11"/>
  <c r="J8" i="11"/>
  <c r="F9" i="11"/>
  <c r="G9" i="11"/>
  <c r="H9" i="11"/>
  <c r="I9" i="11"/>
  <c r="J9" i="11"/>
  <c r="F10" i="11"/>
  <c r="G10" i="11"/>
  <c r="H10" i="11"/>
  <c r="J10" i="11"/>
  <c r="I10" i="11"/>
  <c r="F11" i="11"/>
  <c r="G11" i="11"/>
  <c r="I11" i="11"/>
  <c r="H11" i="11"/>
  <c r="J11" i="11"/>
  <c r="F12" i="11"/>
  <c r="G12" i="11"/>
  <c r="I12" i="11"/>
  <c r="H12" i="11"/>
  <c r="J12" i="11"/>
  <c r="F13" i="11"/>
  <c r="G13" i="11"/>
  <c r="H13" i="11"/>
  <c r="I13" i="11"/>
  <c r="J13" i="11"/>
  <c r="F14" i="11"/>
  <c r="G14" i="11"/>
  <c r="H14" i="11"/>
  <c r="J14" i="11"/>
  <c r="I14" i="11"/>
  <c r="F15" i="11"/>
  <c r="G15" i="11"/>
  <c r="I15" i="11"/>
  <c r="H15" i="11"/>
  <c r="J15" i="11"/>
  <c r="F16" i="11"/>
  <c r="G16" i="11"/>
  <c r="I16" i="11"/>
  <c r="H16" i="11"/>
  <c r="J16" i="11"/>
  <c r="F17" i="11"/>
  <c r="G17" i="11"/>
  <c r="H17" i="11"/>
  <c r="I17" i="11"/>
  <c r="J17" i="11"/>
  <c r="F18" i="11"/>
  <c r="G18" i="11"/>
  <c r="H18" i="11"/>
  <c r="J18" i="11"/>
  <c r="I18" i="11"/>
  <c r="F19" i="11"/>
  <c r="G19" i="11"/>
  <c r="I19" i="11"/>
  <c r="H19" i="11"/>
  <c r="J19" i="11"/>
  <c r="F20" i="11"/>
  <c r="G20" i="11"/>
  <c r="I20" i="11"/>
  <c r="H20" i="11"/>
  <c r="J20" i="11"/>
  <c r="F21" i="11"/>
  <c r="G21" i="11"/>
  <c r="H21" i="11"/>
  <c r="I21" i="11"/>
  <c r="J21" i="11"/>
  <c r="F23" i="11"/>
  <c r="G23" i="11"/>
  <c r="H23" i="11"/>
  <c r="J23" i="11"/>
  <c r="I23" i="11"/>
  <c r="F24" i="11"/>
  <c r="G24" i="11"/>
  <c r="I24" i="11"/>
  <c r="H24" i="11"/>
  <c r="J24" i="11"/>
  <c r="F26" i="11"/>
  <c r="G26" i="11"/>
  <c r="I26" i="11"/>
  <c r="H26" i="11"/>
  <c r="J26" i="11"/>
  <c r="F27" i="11"/>
  <c r="G27" i="11"/>
  <c r="H27" i="11"/>
  <c r="I27" i="11"/>
  <c r="J27" i="11"/>
  <c r="F28" i="11"/>
  <c r="G28" i="11"/>
  <c r="H28" i="11"/>
  <c r="J28" i="11"/>
  <c r="I28" i="11"/>
  <c r="F29" i="11"/>
  <c r="G29" i="11"/>
  <c r="I29" i="11"/>
  <c r="H29" i="11"/>
  <c r="J29" i="11"/>
  <c r="F30" i="11"/>
  <c r="G30" i="11"/>
  <c r="I30" i="11"/>
  <c r="H30" i="11"/>
  <c r="J30" i="11"/>
  <c r="F31" i="11"/>
  <c r="G31" i="11"/>
  <c r="H31" i="11"/>
  <c r="I31" i="11"/>
  <c r="J31" i="11"/>
  <c r="F32" i="11"/>
  <c r="G32" i="11"/>
  <c r="H32" i="11"/>
  <c r="J32" i="11"/>
  <c r="I32" i="11"/>
  <c r="F33" i="11"/>
  <c r="G33" i="11"/>
  <c r="I33" i="11"/>
  <c r="H33" i="11"/>
  <c r="J33" i="11"/>
  <c r="F34" i="11"/>
  <c r="G34" i="11"/>
  <c r="I34" i="11"/>
  <c r="H34" i="11"/>
  <c r="J34" i="11"/>
</calcChain>
</file>

<file path=xl/sharedStrings.xml><?xml version="1.0" encoding="utf-8"?>
<sst xmlns="http://schemas.openxmlformats.org/spreadsheetml/2006/main" count="218" uniqueCount="149">
  <si>
    <t>CI +/-</t>
  </si>
  <si>
    <t>Year</t>
  </si>
  <si>
    <t>Country</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</si>
  <si>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</si>
  <si>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</si>
  <si>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</si>
  <si>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</si>
  <si>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</si>
  <si>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</si>
  <si>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</si>
  <si>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</si>
  <si>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</si>
  <si>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</si>
  <si>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</si>
  <si>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</si>
  <si>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</si>
  <si>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</si>
  <si>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</si>
  <si>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</si>
  <si>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</si>
  <si>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</si>
  <si>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</si>
  <si>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</si>
  <si>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</si>
  <si>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</si>
  <si>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</si>
  <si>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</si>
  <si>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</si>
  <si>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</si>
  <si>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Shetland Islands</t>
  </si>
  <si>
    <t>South Ayrshire</t>
  </si>
  <si>
    <t>South Lanarkshire</t>
  </si>
  <si>
    <t>Stirling</t>
  </si>
  <si>
    <t>West Dunbartonshire</t>
  </si>
  <si>
    <t>West Lothian</t>
  </si>
  <si>
    <t>Larger cities</t>
  </si>
  <si>
    <t>Mainly rural</t>
  </si>
  <si>
    <t>Islands and remote</t>
  </si>
  <si>
    <t>Scottish Borders</t>
  </si>
  <si>
    <t>Estimate</t>
  </si>
  <si>
    <t>Urban with substantial rural</t>
  </si>
  <si>
    <t>RESAS Classification</t>
  </si>
  <si>
    <t>2015-16</t>
  </si>
  <si>
    <t>2016-17</t>
  </si>
  <si>
    <t>2017-18</t>
  </si>
  <si>
    <t>2018-19</t>
  </si>
  <si>
    <t>2019-20</t>
  </si>
  <si>
    <t>Poland</t>
  </si>
  <si>
    <t>Republic of Ireland</t>
  </si>
  <si>
    <t>India</t>
  </si>
  <si>
    <t>Nigeria</t>
  </si>
  <si>
    <t>CI</t>
  </si>
  <si>
    <t>© Crown Copyright 2021</t>
  </si>
  <si>
    <t>c</t>
  </si>
  <si>
    <t>S12000040</t>
  </si>
  <si>
    <t>S12000039</t>
  </si>
  <si>
    <t>S12000030</t>
  </si>
  <si>
    <t>S12000029</t>
  </si>
  <si>
    <t>S12000028</t>
  </si>
  <si>
    <t>S12000027</t>
  </si>
  <si>
    <t>S12000026</t>
  </si>
  <si>
    <t>S12000038</t>
  </si>
  <si>
    <t>S12000048</t>
  </si>
  <si>
    <t>S12000023</t>
  </si>
  <si>
    <t>S12000050</t>
  </si>
  <si>
    <t>S12000021</t>
  </si>
  <si>
    <t>S12000013</t>
  </si>
  <si>
    <t>S12000020</t>
  </si>
  <si>
    <t>S12000019</t>
  </si>
  <si>
    <t>S12000018</t>
  </si>
  <si>
    <t>S12000017</t>
  </si>
  <si>
    <t>S12000049</t>
  </si>
  <si>
    <t>S12000047</t>
  </si>
  <si>
    <t>S12000014</t>
  </si>
  <si>
    <t>S12000011</t>
  </si>
  <si>
    <t>S12000010</t>
  </si>
  <si>
    <t>S12000045</t>
  </si>
  <si>
    <t>S12000008</t>
  </si>
  <si>
    <t>S12000042</t>
  </si>
  <si>
    <t>S12000006</t>
  </si>
  <si>
    <t>S12000005</t>
  </si>
  <si>
    <t>S12000036</t>
  </si>
  <si>
    <t>S12000035</t>
  </si>
  <si>
    <t>S12000041</t>
  </si>
  <si>
    <t>S12000034</t>
  </si>
  <si>
    <t>S12000033</t>
  </si>
  <si>
    <t>S92000003</t>
  </si>
  <si>
    <t>Upper %</t>
  </si>
  <si>
    <t>Lower %</t>
  </si>
  <si>
    <t>Upper</t>
  </si>
  <si>
    <t>Lower</t>
  </si>
  <si>
    <t>%</t>
  </si>
  <si>
    <t>stocks</t>
  </si>
  <si>
    <t>MYE</t>
  </si>
  <si>
    <t>2020-21</t>
  </si>
  <si>
    <t>Italy</t>
  </si>
  <si>
    <t>Table of contents</t>
  </si>
  <si>
    <t>Table 3</t>
  </si>
  <si>
    <t xml:space="preserve">Notes </t>
  </si>
  <si>
    <t>Notes about the data in this spreadsheet</t>
  </si>
  <si>
    <t>Note number</t>
  </si>
  <si>
    <t>Note text</t>
  </si>
  <si>
    <t>Related tables</t>
  </si>
  <si>
    <t>Note 1</t>
  </si>
  <si>
    <t>Note 2</t>
  </si>
  <si>
    <t>EU</t>
  </si>
  <si>
    <t>Non-EU</t>
  </si>
  <si>
    <t>Rounds to 0</t>
  </si>
  <si>
    <t>No contact</t>
  </si>
  <si>
    <t>Table 3: Percentage of non-British population by Scottish council area and RESAS classification, July 2020 to June 2021</t>
  </si>
  <si>
    <r>
      <rPr>
        <sz val="12"/>
        <rFont val="Arial"/>
        <family val="2"/>
      </rPr>
      <t>The RESAS Classification groups together council areas based on their rurality, which is detailed further on the</t>
    </r>
    <r>
      <rPr>
        <sz val="12"/>
        <color indexed="12"/>
        <rFont val="Arial"/>
        <family val="2"/>
      </rPr>
      <t xml:space="preserve"> Scottish Government website.</t>
    </r>
  </si>
  <si>
    <t>Percentage of non-British population by Scottish council area and RESAS classification, July 2020 to June 2021</t>
  </si>
  <si>
    <t>Notes</t>
  </si>
  <si>
    <t>Worksheet title</t>
  </si>
  <si>
    <t>Contents of this spreadsheet and links to each worksheet</t>
  </si>
  <si>
    <t>Estimates of Scotland's population by top five non-British nationalities</t>
  </si>
  <si>
    <t>Estimates of Scotland's non-British population by EU and non-EU nationality</t>
  </si>
  <si>
    <t>General notes</t>
  </si>
  <si>
    <t>Area</t>
  </si>
  <si>
    <t>Larger cities [note 2]</t>
  </si>
  <si>
    <t>Urban with substantial rural [note 2]</t>
  </si>
  <si>
    <t>Mainly rural [note 2]</t>
  </si>
  <si>
    <t>Islands and remote [note 2]</t>
  </si>
  <si>
    <t>Country group</t>
  </si>
  <si>
    <t>Tables 1 and 2</t>
  </si>
  <si>
    <t>Worksheet name</t>
  </si>
  <si>
    <t>All estimates are reported to the nearest thousand. Totals may not sum due to this rounding.</t>
  </si>
  <si>
    <t>Estimates of the percentage of non-British nationals living in Scottish council areas and urban-rural areas</t>
  </si>
  <si>
    <t>This worksheet contains one table.</t>
  </si>
  <si>
    <t>This worksheet contains one table. Some cells refer to notes which are explained on the notes worksheet.</t>
  </si>
  <si>
    <t>Table 1</t>
  </si>
  <si>
    <t>Table 2</t>
  </si>
  <si>
    <t>Lower Confidence 
Interval Limit (CI -)</t>
  </si>
  <si>
    <t>Upper Confidence 
Interval Limit (CI +)</t>
  </si>
  <si>
    <t>Table 1: Population by non-British nationality, Scotland, 2015-16 to 2020-21 [note 1]</t>
  </si>
  <si>
    <t>Population by non-British nationality, Scotland, 2015-16 to 2020-21</t>
  </si>
  <si>
    <t>Most common non-British nationalities, Scotland, July 2020 to June 2021</t>
  </si>
  <si>
    <t>Table 2: Most common non-British nationalities, Scotland, July 2020 to June 2021 [note 1]</t>
  </si>
  <si>
    <t>This spreadsheet contains the data tables for the infographic published alongside Population by Country of Birth and Nationality, July 2020 to June 2021</t>
  </si>
  <si>
    <t>Back to table of contents</t>
  </si>
  <si>
    <t>Rank</t>
  </si>
  <si>
    <t xml:space="preserve">Infographics tables for Population by Country of Birth and Nationality, Scotland, July 2020 to June 2021
 </t>
  </si>
  <si>
    <r>
      <rPr>
        <sz val="14"/>
        <rFont val="Arial"/>
        <family val="2"/>
      </rPr>
      <t xml:space="preserve">Source: </t>
    </r>
    <r>
      <rPr>
        <sz val="14"/>
        <color theme="1"/>
        <rFont val="Arial"/>
        <family val="2"/>
      </rPr>
      <t xml:space="preserve">Office for National Statistics (ONS)
</t>
    </r>
  </si>
  <si>
    <t xml:space="preserve">If the confidence interval is higher than the estimate, the estimate is not considered reliable for practical purposes. Users should use caution when making inferences from estimates with relatively large confidence intervals. If the lower confidence limit is below zero users should assume the estimate is above zero.
</t>
  </si>
  <si>
    <t xml:space="preserve">
Confidence intervals are used to indicate the reliability of each estimate and are denoted by CI +/- throughout this worksheet. There is a 95% chance that the true value lies between the lower (-) confidence limit and upper (+) confidence limit. The confidence interval is defined as 1.96 x standard error. Standard error is an estimate of the margin of error associated with a sample survey.
</t>
  </si>
  <si>
    <t xml:space="preserve">
The LFS excludes students living in halls without a UK resident parent and people living in most types of communal establishment (e.g., hotels, boarding houses, hostels, and mobile homes). The LFS is grossed to population estimates of those living in private households. An adjustment is made for those who live in some NHS accommodation and halls of residence whose parents live in the UK. For this reason, the sum of those born in the UK and outside the UK may not correspond with the published population estimate.
</t>
  </si>
  <si>
    <t xml:space="preserve">
As residents of some communal establishments are excluded from the survey, these estimates are different from the standard mid-year population estimates produced by NRS, which cover all usual residents.
</t>
  </si>
  <si>
    <t xml:space="preserve">
Four categories are used to describe missing data: "Not applicable", "No contact", "Confidential", and "Rounds to 0". "Not applicable" means that the concept of confidence interval does not apply because the estimates are not determined by random sampling. "No contact" means that nobody with the relevant characteristics was sampled. "Confidential" means that due to a very small number of respondents, the data is suppressed to protect personal information. "Rounds to 0" means that the estimate was less than 500.
</t>
  </si>
  <si>
    <r>
      <rPr>
        <sz val="12"/>
        <rFont val="Arial"/>
        <family val="2"/>
      </rPr>
      <t xml:space="preserve">
More information about the data used in this spreadsheet can be found in the report and the main tables published on the </t>
    </r>
    <r>
      <rPr>
        <sz val="12"/>
        <color indexed="12"/>
        <rFont val="Arial"/>
        <family val="2"/>
      </rPr>
      <t>NRS website</t>
    </r>
    <r>
      <rPr>
        <sz val="12"/>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</si>
</sst>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00_);_(* \(#,##0.00\);_(* &quot;-&quot;??_);_(@_)"/>
    <numFmt numFmtId="165" formatCode="0.0"/>
    <numFmt numFmtId="166" formatCode="_)#,##0_);_)\-#,##0_);_)0_);_)@_)"/>
    <numFmt numFmtId="167" formatCode="#,##0_);;&quot;- &quot;_);@_)\ "/>
    <numFmt numFmtId="168" formatCode="_(General"/>
    <numFmt numFmtId="169" formatCode="#,###;\-#,###;0\~"/>
    <numFmt numFmtId="170" formatCode="#,##0_ ;\-#,##0\ "/>
  </numFmts>
  <fonts count="65">
    <font>
      <sz val="10"/>
      <color theme="1"/>
      <name val="Arial"/>
      <family val="2"/>
    </font>
    <font>
      <sz val="11"/>
      <color theme="1"/>
      <name val="Calibri"/>
      <family val="2"/>
      <scheme val="minor"/>
    </font>
    <font>
      <sz val="11"/>
      <color theme="1"/>
      <name val="Calibri"/>
      <family val="2"/>
      <scheme val="minor"/>
    </font>
    <font>
      <sz val="8"/>
      <name val="Arial"/>
      <family val="2"/>
    </font>
    <font>
      <sz val="10"/>
      <name val="Arial"/>
      <family val="2"/>
    </font>
    <font>
      <b/>
      <sz val="12"/>
      <name val="Arial"/>
      <family val="2"/>
    </font>
    <font>
      <b/>
      <sz val="10"/>
      <name val="Arial"/>
      <family val="2"/>
    </font>
    <font>
      <b/>
      <sz val="8"/>
      <name val="Arial"/>
      <family val="2"/>
    </font>
    <font>
      <u/>
      <sz val="10"/>
      <color indexed="12"/>
      <name val="Arial"/>
      <family val="2"/>
    </font>
    <font>
      <b/>
      <sz val="12"/>
      <color theme="1"/>
      <name val="Arial"/>
      <family val="2"/>
    </font>
    <font>
      <b/>
      <sz val="10"/>
      <color theme="1"/>
      <name val="Arial"/>
      <family val="2"/>
    </font>
    <font>
      <sz val="8"/>
      <color theme="1"/>
      <name val="Arial"/>
      <family val="2"/>
    </font>
    <font>
      <sz val="10"/>
      <color theme="1"/>
      <name val="Arial"/>
      <family val="2"/>
    </font>
    <font>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sz val="10"/>
      <color rgb="FFFF0000"/>
      <name val="Arial"/>
      <family val="2"/>
    </font>
    <font>
      <sz val="12"/>
      <color theme="1"/>
      <name val="Calibri"/>
      <family val="2"/>
      <charset val="136"/>
      <scheme val="minor"/>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1"/>
      <name val="Times New Roman"/>
      <family val="1"/>
    </font>
    <font>
      <b/>
      <sz val="11"/>
      <color indexed="63"/>
      <name val="Calibri"/>
      <family val="2"/>
    </font>
    <font>
      <b/>
      <sz val="11"/>
      <name val="Times New Roman"/>
      <family val="1"/>
    </font>
    <font>
      <b/>
      <sz val="12"/>
      <name val="Times New Roman"/>
      <family val="1"/>
    </font>
    <font>
      <b/>
      <sz val="18"/>
      <color indexed="62"/>
      <name val="Cambria"/>
      <family val="2"/>
    </font>
    <font>
      <b/>
      <sz val="11"/>
      <color indexed="8"/>
      <name val="Calibri"/>
      <family val="2"/>
    </font>
    <font>
      <u/>
      <sz val="11"/>
      <color indexed="12"/>
      <name val="Calibri"/>
      <family val="2"/>
    </font>
    <font>
      <sz val="11"/>
      <color indexed="8"/>
      <name val="Calibri"/>
      <family val="2"/>
      <scheme val="minor"/>
    </font>
    <font>
      <sz val="10"/>
      <name val="Arial"/>
      <family val="2"/>
    </font>
    <font>
      <b/>
      <sz val="15"/>
      <color rgb="FF000000"/>
      <name val="Calibri"/>
      <family val="2"/>
    </font>
    <font>
      <b/>
      <sz val="13"/>
      <color rgb="FF000000"/>
      <name val="Calibri"/>
      <family val="2"/>
    </font>
    <font>
      <sz val="10"/>
      <color rgb="FF000000"/>
      <name val="Arial"/>
      <family val="2"/>
    </font>
    <font>
      <sz val="12"/>
      <color theme="1"/>
      <name val="Arial"/>
      <family val="2"/>
    </font>
    <font>
      <sz val="12"/>
      <color indexed="12"/>
      <name val="Arial"/>
      <family val="2"/>
    </font>
    <font>
      <sz val="12"/>
      <name val="Arial"/>
      <family val="2"/>
    </font>
    <font>
      <b/>
      <sz val="16"/>
      <name val="Arial"/>
      <family val="2"/>
    </font>
    <font>
      <sz val="14"/>
      <name val="Arial"/>
      <family val="2"/>
    </font>
    <font>
      <sz val="14"/>
      <color theme="1"/>
      <name val="Arial"/>
      <family val="2"/>
    </font>
    <font>
      <b/>
      <sz val="14"/>
      <name val="Arial"/>
      <family val="2"/>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4"/>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style="thin">
        <color indexed="64"/>
      </bottom>
      <diagonal/>
    </border>
    <border>
      <left/>
      <right style="thin">
        <color indexed="64"/>
      </right>
      <top/>
      <bottom style="thin">
        <color indexed="64"/>
      </bottom>
      <diagonal/>
    </border>
  </borders>
  <cellStyleXfs count="332">
    <xf numFmtId="0" fontId="0" fillId="0" borderId="0"/>
    <xf numFmtId="0" fontId="4"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1" fillId="0" borderId="0"/>
    <xf numFmtId="164" fontId="11" fillId="0" borderId="0" applyFont="0" applyFill="0" applyBorder="0" applyAlignment="0" applyProtection="0"/>
    <xf numFmtId="0" fontId="2" fillId="0" borderId="0"/>
    <xf numFmtId="0" fontId="1" fillId="0" borderId="0"/>
    <xf numFmtId="3" fontId="4" fillId="0" borderId="0"/>
    <xf numFmtId="0" fontId="3" fillId="0" borderId="0"/>
    <xf numFmtId="0" fontId="4" fillId="0" borderId="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5" fillId="4" borderId="0" applyNumberFormat="0" applyBorder="0" applyAlignment="0" applyProtection="0"/>
    <xf numFmtId="0" fontId="16" fillId="7" borderId="8" applyNumberFormat="0" applyAlignment="0" applyProtection="0"/>
    <xf numFmtId="0" fontId="17" fillId="8" borderId="11" applyNumberFormat="0" applyAlignment="0" applyProtection="0"/>
    <xf numFmtId="43" fontId="1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6" borderId="8" applyNumberFormat="0" applyAlignment="0" applyProtection="0"/>
    <xf numFmtId="0" fontId="24" fillId="0" borderId="10" applyNumberFormat="0" applyFill="0" applyAlignment="0" applyProtection="0"/>
    <xf numFmtId="0" fontId="25" fillId="5" borderId="0" applyNumberFormat="0" applyBorder="0" applyAlignment="0" applyProtection="0"/>
    <xf numFmtId="0" fontId="4" fillId="0" borderId="0"/>
    <xf numFmtId="0" fontId="12" fillId="0" borderId="0"/>
    <xf numFmtId="0" fontId="12" fillId="0" borderId="0"/>
    <xf numFmtId="0" fontId="1" fillId="0" borderId="0"/>
    <xf numFmtId="0" fontId="4" fillId="0" borderId="0"/>
    <xf numFmtId="3" fontId="4" fillId="0" borderId="0"/>
    <xf numFmtId="0" fontId="12" fillId="9" borderId="12" applyNumberFormat="0" applyFont="0" applyAlignment="0" applyProtection="0"/>
    <xf numFmtId="0" fontId="26" fillId="7"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0" fillId="0" borderId="13" applyNumberFormat="0" applyFill="0" applyAlignment="0" applyProtection="0"/>
    <xf numFmtId="0" fontId="28" fillId="0" borderId="0" applyNumberForma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 fillId="0" borderId="0"/>
    <xf numFmtId="0" fontId="4" fillId="0" borderId="0"/>
    <xf numFmtId="43" fontId="4" fillId="0" borderId="0" applyFont="0" applyFill="0" applyBorder="0" applyAlignment="0" applyProtection="0"/>
    <xf numFmtId="0" fontId="12" fillId="0" borderId="0"/>
    <xf numFmtId="9" fontId="4" fillId="0" borderId="0" applyFont="0" applyFill="0" applyBorder="0" applyAlignment="0" applyProtection="0"/>
    <xf numFmtId="0" fontId="4" fillId="0" borderId="0"/>
    <xf numFmtId="0" fontId="12" fillId="0" borderId="0"/>
    <xf numFmtId="0" fontId="1" fillId="0" borderId="0"/>
    <xf numFmtId="9" fontId="12"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7" fillId="0" borderId="0">
      <alignment horizontal="left"/>
    </xf>
    <xf numFmtId="0" fontId="3" fillId="0" borderId="0">
      <alignment horizontal="left"/>
    </xf>
    <xf numFmtId="0" fontId="3" fillId="0" borderId="0">
      <alignment horizontal="center" vertical="center" wrapText="1"/>
    </xf>
    <xf numFmtId="0" fontId="7" fillId="0" borderId="0">
      <alignment horizontal="left" vertical="center" wrapText="1"/>
    </xf>
    <xf numFmtId="0" fontId="7" fillId="0" borderId="0">
      <alignment horizontal="right"/>
    </xf>
    <xf numFmtId="0" fontId="3" fillId="0" borderId="0">
      <alignment horizontal="left" vertical="center" wrapText="1"/>
    </xf>
    <xf numFmtId="0" fontId="3" fillId="0" borderId="0">
      <alignment horizontal="right"/>
    </xf>
    <xf numFmtId="0" fontId="4" fillId="0" borderId="0"/>
    <xf numFmtId="0" fontId="4" fillId="0" borderId="0"/>
    <xf numFmtId="9" fontId="4" fillId="0" borderId="0" applyFont="0" applyFill="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4" fillId="0" borderId="0"/>
    <xf numFmtId="0" fontId="4" fillId="0" borderId="0"/>
    <xf numFmtId="0" fontId="4" fillId="0" borderId="0"/>
    <xf numFmtId="3" fontId="4" fillId="0" borderId="0"/>
    <xf numFmtId="0" fontId="12" fillId="9" borderId="12" applyNumberFormat="0" applyFont="0" applyAlignment="0" applyProtection="0"/>
    <xf numFmtId="9" fontId="12"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3" fillId="0" borderId="0"/>
    <xf numFmtId="0" fontId="3" fillId="0" borderId="0"/>
    <xf numFmtId="0" fontId="12" fillId="0" borderId="0"/>
    <xf numFmtId="0" fontId="4" fillId="0" borderId="0"/>
    <xf numFmtId="0" fontId="4" fillId="0" borderId="0" applyFill="0"/>
    <xf numFmtId="0" fontId="4" fillId="34" borderId="0">
      <protection locked="0"/>
    </xf>
    <xf numFmtId="0" fontId="4" fillId="35" borderId="15">
      <alignment horizontal="center" vertical="center"/>
      <protection locked="0"/>
    </xf>
    <xf numFmtId="43" fontId="4" fillId="0" borderId="0" applyFont="0" applyFill="0" applyBorder="0" applyAlignment="0" applyProtection="0"/>
    <xf numFmtId="0" fontId="6" fillId="35" borderId="0">
      <alignment vertical="center"/>
      <protection locked="0"/>
    </xf>
    <xf numFmtId="0"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ill="0"/>
    <xf numFmtId="0" fontId="12" fillId="9" borderId="12" applyNumberFormat="0" applyFont="0" applyAlignment="0" applyProtection="0"/>
    <xf numFmtId="0" fontId="4" fillId="35" borderId="1">
      <alignment vertical="center"/>
      <protection locked="0"/>
    </xf>
    <xf numFmtId="0" fontId="4" fillId="0" borderId="0"/>
    <xf numFmtId="0" fontId="4" fillId="0" borderId="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0" fillId="40" borderId="0" applyNumberFormat="0" applyBorder="0" applyAlignment="0" applyProtection="0"/>
    <xf numFmtId="0" fontId="30" fillId="37"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0" borderId="0" applyNumberFormat="0" applyBorder="0" applyAlignment="0" applyProtection="0"/>
    <xf numFmtId="0" fontId="30" fillId="38" borderId="0" applyNumberFormat="0" applyBorder="0" applyAlignment="0" applyProtection="0"/>
    <xf numFmtId="0" fontId="31" fillId="40"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2" borderId="0" applyNumberFormat="0" applyBorder="0" applyAlignment="0" applyProtection="0"/>
    <xf numFmtId="0" fontId="31" fillId="40" borderId="0" applyNumberFormat="0" applyBorder="0" applyAlignment="0" applyProtection="0"/>
    <xf numFmtId="0" fontId="31" fillId="37" borderId="0" applyNumberFormat="0" applyBorder="0" applyAlignment="0" applyProtection="0"/>
    <xf numFmtId="0" fontId="31" fillId="45"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2" fillId="49" borderId="0" applyNumberFormat="0" applyBorder="0" applyAlignment="0" applyProtection="0"/>
    <xf numFmtId="166" fontId="33" fillId="0" borderId="0" applyFont="0" applyFill="0" applyBorder="0" applyAlignment="0" applyProtection="0"/>
    <xf numFmtId="166" fontId="33" fillId="0" borderId="0" applyFont="0" applyFill="0" applyBorder="0" applyAlignment="0" applyProtection="0"/>
    <xf numFmtId="0" fontId="34" fillId="50" borderId="16" applyNumberFormat="0" applyAlignment="0" applyProtection="0"/>
    <xf numFmtId="0" fontId="34" fillId="50" borderId="16" applyNumberFormat="0" applyAlignment="0" applyProtection="0"/>
    <xf numFmtId="0" fontId="35" fillId="51" borderId="17" applyNumberFormat="0" applyAlignment="0" applyProtection="0"/>
    <xf numFmtId="40" fontId="36"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37" fillId="0" borderId="0" applyNumberFormat="0" applyFill="0" applyBorder="0" applyAlignment="0" applyProtection="0"/>
    <xf numFmtId="0" fontId="38" fillId="40" borderId="0" applyNumberFormat="0" applyBorder="0" applyAlignment="0" applyProtection="0"/>
    <xf numFmtId="0" fontId="61" fillId="0" borderId="18" applyNumberFormat="0" applyFill="0" applyBorder="0" applyProtection="0">
      <alignment horizontal="centerContinuous" vertical="center" wrapText="1"/>
    </xf>
    <xf numFmtId="0" fontId="64" fillId="0" borderId="19" applyNumberFormat="0" applyFill="0" applyBorder="0" applyAlignment="0" applyProtection="0"/>
    <xf numFmtId="0" fontId="39" fillId="0" borderId="20" applyNumberFormat="0" applyFill="0" applyAlignment="0" applyProtection="0"/>
    <xf numFmtId="0" fontId="40" fillId="0" borderId="21" applyNumberFormat="0" applyFill="0" applyAlignment="0" applyProtection="0"/>
    <xf numFmtId="0" fontId="41" fillId="0" borderId="22"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3" fillId="41" borderId="16" applyNumberFormat="0" applyAlignment="0" applyProtection="0"/>
    <xf numFmtId="0" fontId="43" fillId="41" borderId="16" applyNumberFormat="0" applyAlignment="0" applyProtection="0"/>
    <xf numFmtId="0" fontId="44" fillId="0" borderId="23" applyNumberFormat="0" applyFill="0" applyAlignment="0" applyProtection="0"/>
    <xf numFmtId="0" fontId="45"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12" fillId="0" borderId="0"/>
    <xf numFmtId="0" fontId="12" fillId="0" borderId="0"/>
    <xf numFmtId="0" fontId="12" fillId="0" borderId="0"/>
    <xf numFmtId="0" fontId="1" fillId="0" borderId="0"/>
    <xf numFmtId="0" fontId="4" fillId="0" borderId="0"/>
    <xf numFmtId="0" fontId="3" fillId="38" borderId="24" applyNumberFormat="0" applyFont="0" applyAlignment="0" applyProtection="0"/>
    <xf numFmtId="0" fontId="47" fillId="50" borderId="2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alignment horizontal="left" vertical="center" wrapText="1"/>
    </xf>
    <xf numFmtId="0" fontId="3" fillId="0" borderId="0">
      <alignment horizontal="right"/>
    </xf>
    <xf numFmtId="167" fontId="46" fillId="0" borderId="14" applyFill="0" applyBorder="0" applyProtection="0">
      <alignment horizontal="right"/>
    </xf>
    <xf numFmtId="167" fontId="46" fillId="0" borderId="0" applyFill="0" applyBorder="0" applyProtection="0">
      <alignment horizontal="right"/>
    </xf>
    <xf numFmtId="0" fontId="48" fillId="0" borderId="0" applyNumberFormat="0" applyFill="0" applyBorder="0" applyProtection="0">
      <alignment horizontal="center" vertical="center" wrapText="1"/>
    </xf>
    <xf numFmtId="1" fontId="49" fillId="0" borderId="0" applyNumberFormat="0" applyFill="0" applyBorder="0" applyProtection="0">
      <alignment horizontal="right" vertical="top"/>
    </xf>
    <xf numFmtId="0" fontId="49" fillId="0" borderId="0" applyNumberFormat="0" applyFill="0" applyBorder="0" applyProtection="0">
      <alignment horizontal="right" vertical="top"/>
    </xf>
    <xf numFmtId="168" fontId="46" fillId="0" borderId="0" applyNumberFormat="0" applyFill="0" applyBorder="0" applyProtection="0">
      <alignment horizontal="left"/>
    </xf>
    <xf numFmtId="0" fontId="46" fillId="0" borderId="0" applyNumberFormat="0" applyFill="0" applyBorder="0" applyProtection="0">
      <alignment horizontal="left"/>
    </xf>
    <xf numFmtId="0" fontId="49" fillId="0" borderId="0" applyNumberFormat="0" applyFill="0" applyBorder="0" applyProtection="0">
      <alignment horizontal="left" vertical="top"/>
    </xf>
    <xf numFmtId="0" fontId="50" fillId="0" borderId="0" applyNumberFormat="0" applyFill="0" applyBorder="0" applyAlignment="0" applyProtection="0"/>
    <xf numFmtId="0" fontId="51" fillId="0" borderId="26" applyNumberFormat="0" applyFill="0" applyAlignment="0" applyProtection="0"/>
    <xf numFmtId="0" fontId="44" fillId="0" borderId="0" applyNumberFormat="0" applyFill="0" applyBorder="0" applyAlignment="0" applyProtection="0"/>
    <xf numFmtId="9" fontId="4" fillId="0" borderId="0" applyFont="0" applyFill="0" applyBorder="0" applyAlignment="0" applyProtection="0"/>
    <xf numFmtId="0" fontId="4" fillId="0" borderId="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 fillId="0" borderId="0">
      <protection locked="0"/>
    </xf>
    <xf numFmtId="0" fontId="4" fillId="0" borderId="0"/>
    <xf numFmtId="0" fontId="52" fillId="0" borderId="0" applyNumberFormat="0" applyFill="0" applyBorder="0" applyAlignment="0" applyProtection="0"/>
    <xf numFmtId="0" fontId="8" fillId="0" borderId="0" applyNumberFormat="0" applyFill="0" applyBorder="0" applyAlignment="0" applyProtection="0"/>
    <xf numFmtId="0" fontId="13" fillId="0" borderId="0"/>
    <xf numFmtId="0" fontId="12" fillId="0" borderId="0"/>
    <xf numFmtId="0" fontId="4" fillId="0" borderId="0"/>
    <xf numFmtId="0" fontId="4" fillId="0" borderId="0"/>
    <xf numFmtId="0" fontId="12" fillId="0" borderId="0"/>
    <xf numFmtId="0" fontId="12" fillId="0" borderId="0"/>
    <xf numFmtId="0" fontId="4" fillId="0" borderId="0"/>
    <xf numFmtId="0" fontId="4" fillId="0" borderId="0"/>
    <xf numFmtId="0" fontId="30"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36" fillId="0" borderId="0"/>
    <xf numFmtId="0" fontId="4" fillId="0" borderId="0"/>
    <xf numFmtId="0" fontId="4" fillId="0" borderId="0"/>
    <xf numFmtId="0" fontId="4" fillId="0" borderId="0"/>
    <xf numFmtId="0" fontId="12" fillId="0" borderId="0"/>
    <xf numFmtId="3" fontId="4" fillId="0" borderId="0"/>
    <xf numFmtId="3" fontId="4" fillId="0" borderId="0"/>
    <xf numFmtId="3" fontId="4" fillId="0" borderId="0"/>
    <xf numFmtId="0" fontId="12" fillId="9" borderId="12" applyNumberFormat="0" applyFont="0" applyAlignment="0" applyProtection="0"/>
    <xf numFmtId="0" fontId="12" fillId="9" borderId="12" applyNumberFormat="0" applyFont="0" applyAlignment="0" applyProtection="0"/>
    <xf numFmtId="0" fontId="12" fillId="9" borderId="12" applyNumberFormat="0" applyFon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12" fillId="0" borderId="0"/>
    <xf numFmtId="0" fontId="4" fillId="0" borderId="0"/>
    <xf numFmtId="0" fontId="4" fillId="0" borderId="0"/>
    <xf numFmtId="0" fontId="4" fillId="0" borderId="0"/>
    <xf numFmtId="9" fontId="4" fillId="0" borderId="0" applyFont="0" applyFill="0" applyBorder="0" applyAlignment="0" applyProtection="0"/>
    <xf numFmtId="0" fontId="12" fillId="0" borderId="0"/>
    <xf numFmtId="43" fontId="12" fillId="0" borderId="0" applyFont="0" applyFill="0" applyBorder="0" applyAlignment="0" applyProtection="0"/>
    <xf numFmtId="0" fontId="4" fillId="0" borderId="0" applyFill="0"/>
    <xf numFmtId="0" fontId="4" fillId="0" borderId="0"/>
    <xf numFmtId="0" fontId="53" fillId="0" borderId="0"/>
    <xf numFmtId="0" fontId="36" fillId="0" borderId="0"/>
    <xf numFmtId="9" fontId="4" fillId="0" borderId="0" applyFont="0" applyFill="0" applyBorder="0" applyAlignment="0" applyProtection="0"/>
    <xf numFmtId="0" fontId="54" fillId="0" borderId="0"/>
    <xf numFmtId="0" fontId="4" fillId="0" borderId="0"/>
    <xf numFmtId="43" fontId="1" fillId="0" borderId="0" applyFont="0" applyFill="0" applyBorder="0" applyAlignment="0" applyProtection="0"/>
    <xf numFmtId="0" fontId="3" fillId="0" borderId="0"/>
    <xf numFmtId="0" fontId="3" fillId="0" borderId="0"/>
    <xf numFmtId="0" fontId="55" fillId="0" borderId="0" applyNumberFormat="0" applyFill="0" applyBorder="0" applyAlignment="0" applyProtection="0"/>
    <xf numFmtId="0" fontId="56" fillId="0" borderId="0" applyNumberFormat="0" applyFill="0" applyBorder="0" applyAlignment="0" applyProtection="0"/>
    <xf numFmtId="0" fontId="36" fillId="0" borderId="0"/>
    <xf numFmtId="0" fontId="57" fillId="0" borderId="0" applyNumberFormat="0" applyFill="0" applyBorder="0" applyAlignment="0" applyProtection="0"/>
    <xf numFmtId="0" fontId="61" fillId="0" borderId="5" applyNumberFormat="0" applyFill="0" applyBorder="0" applyAlignment="0" applyProtection="0"/>
    <xf numFmtId="0" fontId="64" fillId="0" borderId="6" applyNumberFormat="0" applyFill="0" applyBorder="0" applyAlignment="0" applyProtection="0"/>
    <xf numFmtId="43" fontId="12" fillId="0" borderId="0" applyFont="0" applyFill="0" applyBorder="0" applyAlignment="0" applyProtection="0"/>
  </cellStyleXfs>
  <cellXfs count="41">
    <xf numFmtId="0" fontId="0" fillId="0" borderId="0" xfId="0"/>
    <xf numFmtId="0" fontId="4" fillId="2" borderId="0" xfId="0" applyFont="1" applyFill="1" applyBorder="1"/>
    <xf numFmtId="0" fontId="6" fillId="2" borderId="0" xfId="0" applyFont="1" applyFill="1" applyBorder="1"/>
    <xf numFmtId="0" fontId="4" fillId="2" borderId="2" xfId="0" applyFont="1" applyFill="1" applyBorder="1"/>
    <xf numFmtId="0" fontId="0" fillId="0" borderId="0" xfId="0"/>
    <xf numFmtId="169" fontId="4" fillId="0" borderId="3" xfId="52" applyNumberFormat="1" applyFont="1" applyFill="1" applyBorder="1" applyAlignment="1">
      <alignment horizontal="right"/>
    </xf>
    <xf numFmtId="0" fontId="0" fillId="0" borderId="0" xfId="0" applyFont="1"/>
    <xf numFmtId="169" fontId="4" fillId="0" borderId="3" xfId="1" applyNumberFormat="1" applyFont="1" applyFill="1" applyBorder="1" applyAlignment="1">
      <alignment horizontal="right"/>
    </xf>
    <xf numFmtId="3" fontId="4" fillId="0" borderId="0" xfId="324" applyNumberFormat="1" applyFont="1" applyFill="1"/>
    <xf numFmtId="169" fontId="4" fillId="0" borderId="27" xfId="52" applyNumberFormat="1" applyFont="1" applyFill="1" applyBorder="1" applyAlignment="1">
      <alignment horizontal="right"/>
    </xf>
    <xf numFmtId="0" fontId="4" fillId="0" borderId="0" xfId="70"/>
    <xf numFmtId="169" fontId="4" fillId="0" borderId="28" xfId="52" applyNumberFormat="1" applyFont="1" applyFill="1" applyBorder="1" applyAlignment="1">
      <alignment horizontal="right"/>
    </xf>
    <xf numFmtId="169" fontId="4" fillId="0" borderId="4" xfId="52" applyNumberFormat="1" applyFont="1" applyFill="1" applyBorder="1" applyAlignment="1">
      <alignment horizontal="right"/>
    </xf>
    <xf numFmtId="3" fontId="6" fillId="0" borderId="0" xfId="323" applyNumberFormat="1" applyFont="1" applyFill="1" applyBorder="1"/>
    <xf numFmtId="3" fontId="4" fillId="0" borderId="0" xfId="323" applyNumberFormat="1" applyFont="1" applyFill="1"/>
    <xf numFmtId="3" fontId="6" fillId="0" borderId="14" xfId="324" applyNumberFormat="1" applyFont="1" applyFill="1" applyBorder="1"/>
    <xf numFmtId="0" fontId="10" fillId="0" borderId="3" xfId="1" applyFont="1" applyFill="1" applyBorder="1"/>
    <xf numFmtId="0" fontId="10" fillId="0" borderId="0" xfId="0" applyFont="1"/>
    <xf numFmtId="0" fontId="58" fillId="0" borderId="0" xfId="0" applyFont="1"/>
    <xf numFmtId="0" fontId="9" fillId="0" borderId="0" xfId="0" applyFont="1"/>
    <xf numFmtId="0" fontId="9" fillId="0" borderId="0" xfId="0" applyFont="1" applyAlignment="1">
      <alignment wrapText="1"/>
    </xf>
    <xf numFmtId="0" fontId="9" fillId="0" borderId="0" xfId="0" applyFont="1" applyAlignment="1"/>
    <xf numFmtId="0" fontId="59" fillId="0" borderId="0" xfId="2" applyFont="1" applyAlignment="1" applyProtection="1">
      <alignment wrapText="1"/>
    </xf>
    <xf numFmtId="0" fontId="60" fillId="0" borderId="0" xfId="0" applyFont="1"/>
    <xf numFmtId="0" fontId="5" fillId="0" borderId="0" xfId="0" applyFont="1"/>
    <xf numFmtId="0" fontId="60" fillId="0" borderId="0" xfId="0" applyFont="1" applyAlignment="1">
      <alignment wrapText="1"/>
    </xf>
    <xf numFmtId="165" fontId="58" fillId="0" borderId="0" xfId="0" applyNumberFormat="1" applyFont="1"/>
    <xf numFmtId="165" fontId="58" fillId="0" borderId="0" xfId="0" applyNumberFormat="1" applyFont="1" applyAlignment="1">
      <alignment horizontal="right"/>
    </xf>
    <xf numFmtId="0" fontId="61" fillId="0" borderId="0" xfId="329" applyBorder="1" applyAlignment="1"/>
    <xf numFmtId="0" fontId="61" fillId="0" borderId="0" xfId="329" applyBorder="1"/>
    <xf numFmtId="0" fontId="59" fillId="0" borderId="0" xfId="2" applyFont="1" applyAlignment="1" applyProtection="1"/>
    <xf numFmtId="0" fontId="63" fillId="0" borderId="0" xfId="0" applyFont="1"/>
    <xf numFmtId="0" fontId="9" fillId="0" borderId="0" xfId="0" applyFont="1" applyAlignment="1">
      <alignment horizontal="right" wrapText="1"/>
    </xf>
    <xf numFmtId="0" fontId="9" fillId="0" borderId="0" xfId="0" applyFont="1" applyAlignment="1">
      <alignment horizontal="right"/>
    </xf>
    <xf numFmtId="0" fontId="9" fillId="0" borderId="0" xfId="0" applyFont="1" applyAlignment="1">
      <alignment horizontal="left" wrapText="1"/>
    </xf>
    <xf numFmtId="0" fontId="64" fillId="0" borderId="0" xfId="0" applyFont="1"/>
    <xf numFmtId="0" fontId="9" fillId="0" borderId="0" xfId="0" applyFont="1" applyAlignment="1">
      <alignment horizontal="left"/>
    </xf>
    <xf numFmtId="0" fontId="62" fillId="0" borderId="0" xfId="0" applyFont="1"/>
    <xf numFmtId="0" fontId="63" fillId="0" borderId="0" xfId="0" applyFont="1" applyAlignment="1">
      <alignment wrapText="1"/>
    </xf>
    <xf numFmtId="170" fontId="58" fillId="0" borderId="0" xfId="331" applyNumberFormat="1" applyFont="1" applyAlignment="1">
      <alignment horizontal="right"/>
    </xf>
    <xf numFmtId="0" fontId="61" fillId="0" borderId="0" xfId="329" applyBorder="1" applyAlignment="1">
      <alignment wrapText="1"/>
    </xf>
  </cellXfs>
  <cellStyles count="332">
    <cellStyle name="% 2" xfId="141"/>
    <cellStyle name="20% - Accent1 2" xfId="11"/>
    <cellStyle name="20% - Accent1 2 2" xfId="91"/>
    <cellStyle name="20% - Accent1 2 2 2" xfId="237"/>
    <cellStyle name="20% - Accent1 2 3" xfId="238"/>
    <cellStyle name="20% - Accent1 3" xfId="142"/>
    <cellStyle name="20% - Accent2 2" xfId="12"/>
    <cellStyle name="20% - Accent2 2 2" xfId="92"/>
    <cellStyle name="20% - Accent2 2 2 2" xfId="239"/>
    <cellStyle name="20% - Accent2 2 3" xfId="240"/>
    <cellStyle name="20% - Accent2 3" xfId="143"/>
    <cellStyle name="20% - Accent3 2" xfId="13"/>
    <cellStyle name="20% - Accent3 2 2" xfId="93"/>
    <cellStyle name="20% - Accent3 2 2 2" xfId="241"/>
    <cellStyle name="20% - Accent3 2 3" xfId="242"/>
    <cellStyle name="20% - Accent3 3" xfId="144"/>
    <cellStyle name="20% - Accent4 2" xfId="14"/>
    <cellStyle name="20% - Accent4 2 2" xfId="94"/>
    <cellStyle name="20% - Accent4 2 2 2" xfId="243"/>
    <cellStyle name="20% - Accent4 2 3" xfId="244"/>
    <cellStyle name="20% - Accent4 3" xfId="145"/>
    <cellStyle name="20% - Accent5 2" xfId="15"/>
    <cellStyle name="20% - Accent5 2 2" xfId="95"/>
    <cellStyle name="20% - Accent5 2 2 2" xfId="245"/>
    <cellStyle name="20% - Accent5 2 3" xfId="246"/>
    <cellStyle name="20% - Accent5 3" xfId="146"/>
    <cellStyle name="20% - Accent6 2" xfId="16"/>
    <cellStyle name="20% - Accent6 2 2" xfId="96"/>
    <cellStyle name="20% - Accent6 2 2 2" xfId="247"/>
    <cellStyle name="20% - Accent6 2 3" xfId="248"/>
    <cellStyle name="20% - Accent6 3" xfId="147"/>
    <cellStyle name="40% - Accent1 2" xfId="17"/>
    <cellStyle name="40% - Accent1 2 2" xfId="97"/>
    <cellStyle name="40% - Accent1 2 2 2" xfId="249"/>
    <cellStyle name="40% - Accent1 2 3" xfId="250"/>
    <cellStyle name="40% - Accent1 3" xfId="148"/>
    <cellStyle name="40% - Accent2 2" xfId="18"/>
    <cellStyle name="40% - Accent2 2 2" xfId="98"/>
    <cellStyle name="40% - Accent2 2 2 2" xfId="251"/>
    <cellStyle name="40% - Accent2 2 3" xfId="252"/>
    <cellStyle name="40% - Accent2 3" xfId="149"/>
    <cellStyle name="40% - Accent3 2" xfId="19"/>
    <cellStyle name="40% - Accent3 2 2" xfId="99"/>
    <cellStyle name="40% - Accent3 2 2 2" xfId="253"/>
    <cellStyle name="40% - Accent3 2 3" xfId="254"/>
    <cellStyle name="40% - Accent3 3" xfId="150"/>
    <cellStyle name="40% - Accent4 2" xfId="20"/>
    <cellStyle name="40% - Accent4 2 2" xfId="100"/>
    <cellStyle name="40% - Accent4 2 2 2" xfId="255"/>
    <cellStyle name="40% - Accent4 2 3" xfId="256"/>
    <cellStyle name="40% - Accent4 3" xfId="151"/>
    <cellStyle name="40% - Accent5 2" xfId="21"/>
    <cellStyle name="40% - Accent5 2 2" xfId="101"/>
    <cellStyle name="40% - Accent5 2 2 2" xfId="257"/>
    <cellStyle name="40% - Accent5 2 3" xfId="258"/>
    <cellStyle name="40% - Accent5 3" xfId="152"/>
    <cellStyle name="40% - Accent6 2" xfId="22"/>
    <cellStyle name="40% - Accent6 2 2" xfId="102"/>
    <cellStyle name="40% - Accent6 2 2 2" xfId="259"/>
    <cellStyle name="40% - Accent6 2 3" xfId="260"/>
    <cellStyle name="40% - Accent6 3" xfId="153"/>
    <cellStyle name="60% - Accent1 2" xfId="23"/>
    <cellStyle name="60% - Accent1 3" xfId="154"/>
    <cellStyle name="60% - Accent2 2" xfId="24"/>
    <cellStyle name="60% - Accent2 3" xfId="155"/>
    <cellStyle name="60% - Accent3 2" xfId="25"/>
    <cellStyle name="60% - Accent3 3" xfId="156"/>
    <cellStyle name="60% - Accent4 2" xfId="26"/>
    <cellStyle name="60% - Accent4 3" xfId="157"/>
    <cellStyle name="60% - Accent5 2" xfId="27"/>
    <cellStyle name="60% - Accent5 3" xfId="158"/>
    <cellStyle name="60% - Accent6 2" xfId="28"/>
    <cellStyle name="60% - Accent6 3" xfId="159"/>
    <cellStyle name="Accent1 2" xfId="29"/>
    <cellStyle name="Accent1 3" xfId="160"/>
    <cellStyle name="Accent2 2" xfId="30"/>
    <cellStyle name="Accent2 3" xfId="161"/>
    <cellStyle name="Accent3 2" xfId="31"/>
    <cellStyle name="Accent3 3" xfId="162"/>
    <cellStyle name="Accent4 2" xfId="32"/>
    <cellStyle name="Accent4 3" xfId="163"/>
    <cellStyle name="Accent5 2" xfId="33"/>
    <cellStyle name="Accent5 3" xfId="164"/>
    <cellStyle name="Accent6 2" xfId="34"/>
    <cellStyle name="Accent6 3" xfId="165"/>
    <cellStyle name="Bad 2" xfId="35"/>
    <cellStyle name="Bad 3" xfId="166"/>
    <cellStyle name="Bulletin Cells" xfId="167"/>
    <cellStyle name="Bulletin Cells 2" xfId="168"/>
    <cellStyle name="Calculation 2" xfId="36"/>
    <cellStyle name="Calculation 3" xfId="169"/>
    <cellStyle name="Calculation 4" xfId="170"/>
    <cellStyle name="cells" xfId="125"/>
    <cellStyle name="Check Cell 2" xfId="37"/>
    <cellStyle name="Check Cell 3" xfId="171"/>
    <cellStyle name="column field" xfId="126"/>
    <cellStyle name="Comma" xfId="331" builtinId="3"/>
    <cellStyle name="Comma 10" xfId="314"/>
    <cellStyle name="Comma 11" xfId="322"/>
    <cellStyle name="Comma 2" xfId="5"/>
    <cellStyle name="Comma 2 2" xfId="103"/>
    <cellStyle name="Comma 2 2 2" xfId="261"/>
    <cellStyle name="Comma 2 3" xfId="172"/>
    <cellStyle name="Comma 2 4" xfId="173"/>
    <cellStyle name="Comma 2 5" xfId="38"/>
    <cellStyle name="Comma 3" xfId="39"/>
    <cellStyle name="Comma 4" xfId="40"/>
    <cellStyle name="Comma 4 2" xfId="104"/>
    <cellStyle name="Comma 4 2 2" xfId="262"/>
    <cellStyle name="Comma 4 3" xfId="174"/>
    <cellStyle name="Comma 4 3 2" xfId="175"/>
    <cellStyle name="Comma 5" xfId="41"/>
    <cellStyle name="Comma 5 2" xfId="105"/>
    <cellStyle name="Comma 5 2 2" xfId="263"/>
    <cellStyle name="Comma 5 3" xfId="264"/>
    <cellStyle name="Comma 6" xfId="71"/>
    <cellStyle name="Comma 6 2" xfId="106"/>
    <cellStyle name="Comma 6 2 2" xfId="265"/>
    <cellStyle name="Comma 6 3" xfId="266"/>
    <cellStyle name="Comma 7" xfId="127"/>
    <cellStyle name="Comma 7 2" xfId="176"/>
    <cellStyle name="Comma 8" xfId="177"/>
    <cellStyle name="Comma 9" xfId="267"/>
    <cellStyle name="Explanatory Text 2" xfId="42"/>
    <cellStyle name="Explanatory Text 3" xfId="178"/>
    <cellStyle name="field names" xfId="128"/>
    <cellStyle name="footer" xfId="268"/>
    <cellStyle name="Good 2" xfId="43"/>
    <cellStyle name="Good 3" xfId="179"/>
    <cellStyle name="Heading" xfId="180"/>
    <cellStyle name="Heading 1" xfId="329" builtinId="16" customBuiltin="1"/>
    <cellStyle name="Heading 1 1" xfId="181"/>
    <cellStyle name="Heading 1 2" xfId="44"/>
    <cellStyle name="Heading 1 2 2" xfId="325"/>
    <cellStyle name="Heading 1 3" xfId="182"/>
    <cellStyle name="Heading 2" xfId="330" builtinId="17" customBuiltin="1"/>
    <cellStyle name="Heading 2 2" xfId="45"/>
    <cellStyle name="Heading 2 2 2" xfId="326"/>
    <cellStyle name="Heading 2 3" xfId="183"/>
    <cellStyle name="Heading 3 2" xfId="46"/>
    <cellStyle name="Heading 3 3" xfId="184"/>
    <cellStyle name="Heading 4 2" xfId="47"/>
    <cellStyle name="Heading 4 3" xfId="185"/>
    <cellStyle name="Headings" xfId="78"/>
    <cellStyle name="Headings 2" xfId="269"/>
    <cellStyle name="Hyperlink" xfId="2" builtinId="8"/>
    <cellStyle name="Hyperlink 2" xfId="3"/>
    <cellStyle name="Hyperlink 2 2" xfId="67"/>
    <cellStyle name="Hyperlink 2 3" xfId="186"/>
    <cellStyle name="Hyperlink 2 4" xfId="270"/>
    <cellStyle name="Hyperlink 3" xfId="68"/>
    <cellStyle name="Hyperlink 3 2" xfId="107"/>
    <cellStyle name="Hyperlink 4" xfId="187"/>
    <cellStyle name="Hyperlink 5" xfId="271"/>
    <cellStyle name="Input 2" xfId="48"/>
    <cellStyle name="Input 3" xfId="188"/>
    <cellStyle name="Input 4" xfId="189"/>
    <cellStyle name="Linked Cell 2" xfId="49"/>
    <cellStyle name="Linked Cell 3" xfId="190"/>
    <cellStyle name="Neutral 2" xfId="50"/>
    <cellStyle name="Neutral 3" xfId="191"/>
    <cellStyle name="Normal" xfId="0" builtinId="0"/>
    <cellStyle name="Normal 10" xfId="129"/>
    <cellStyle name="Normal 10 2" xfId="192"/>
    <cellStyle name="Normal 10 2 2" xfId="193"/>
    <cellStyle name="Normal 10 2 3" xfId="194"/>
    <cellStyle name="Normal 10 3" xfId="195"/>
    <cellStyle name="Normal 11" xfId="196"/>
    <cellStyle name="Normal 12" xfId="197"/>
    <cellStyle name="Normal 13" xfId="198"/>
    <cellStyle name="Normal 14" xfId="199"/>
    <cellStyle name="Normal 15" xfId="200"/>
    <cellStyle name="Normal 16" xfId="201"/>
    <cellStyle name="Normal 16 2" xfId="202"/>
    <cellStyle name="Normal 17" xfId="272"/>
    <cellStyle name="Normal 18" xfId="273"/>
    <cellStyle name="Normal 19" xfId="274"/>
    <cellStyle name="Normal 2" xfId="1"/>
    <cellStyle name="Normal 2 2" xfId="52"/>
    <cellStyle name="Normal 2 2 2" xfId="66"/>
    <cellStyle name="Normal 2 2 2 2" xfId="89"/>
    <cellStyle name="Normal 2 2 2 2 2" xfId="130"/>
    <cellStyle name="Normal 2 2 2 2 2 2" xfId="203"/>
    <cellStyle name="Normal 2 2 2 2 2 3" xfId="311"/>
    <cellStyle name="Normal 2 2 2 2 2 4" xfId="316"/>
    <cellStyle name="Normal 2 2 2 2 3" xfId="131"/>
    <cellStyle name="Normal 2 2 2 2 3 2" xfId="132"/>
    <cellStyle name="Normal 2 2 2 2 4" xfId="204"/>
    <cellStyle name="Normal 2 2 2 3" xfId="123"/>
    <cellStyle name="Normal 2 2 2 3 2" xfId="275"/>
    <cellStyle name="Normal 2 2 2 4" xfId="133"/>
    <cellStyle name="Normal 2 2 3" xfId="76"/>
    <cellStyle name="Normal 2 2 4" xfId="108"/>
    <cellStyle name="Normal 2 2 4 2" xfId="276"/>
    <cellStyle name="Normal 2 2 5" xfId="277"/>
    <cellStyle name="Normal 2 2 6" xfId="278"/>
    <cellStyle name="Normal 2 2 7" xfId="309"/>
    <cellStyle name="Normal 2 2 8" xfId="321"/>
    <cellStyle name="Normal 2 3" xfId="79"/>
    <cellStyle name="Normal 2 3 2" xfId="140"/>
    <cellStyle name="Normal 2 3 3" xfId="279"/>
    <cellStyle name="Normal 2 4" xfId="205"/>
    <cellStyle name="Normal 2 5" xfId="280"/>
    <cellStyle name="Normal 2 6" xfId="281"/>
    <cellStyle name="Normal 2 7" xfId="307"/>
    <cellStyle name="Normal 2 8" xfId="51"/>
    <cellStyle name="Normal 2 9" xfId="327"/>
    <cellStyle name="Normal 20" xfId="305"/>
    <cellStyle name="Normal 21" xfId="313"/>
    <cellStyle name="Normal 22" xfId="320"/>
    <cellStyle name="Normal 23" xfId="7"/>
    <cellStyle name="Normal 3" xfId="4"/>
    <cellStyle name="Normal 3 10" xfId="315"/>
    <cellStyle name="Normal 3 11" xfId="53"/>
    <cellStyle name="Normal 3 2" xfId="54"/>
    <cellStyle name="Normal 3 3" xfId="72"/>
    <cellStyle name="Normal 3 3 2" xfId="109"/>
    <cellStyle name="Normal 3 3 2 2" xfId="282"/>
    <cellStyle name="Normal 3 3 3" xfId="283"/>
    <cellStyle name="Normal 3 4" xfId="75"/>
    <cellStyle name="Normal 3 4 2" xfId="110"/>
    <cellStyle name="Normal 3 4 2 2" xfId="284"/>
    <cellStyle name="Normal 3 4 3" xfId="285"/>
    <cellStyle name="Normal 3 5" xfId="111"/>
    <cellStyle name="Normal 3 5 2" xfId="286"/>
    <cellStyle name="Normal 3 6" xfId="134"/>
    <cellStyle name="Normal 3 7" xfId="206"/>
    <cellStyle name="Normal 3 8" xfId="207"/>
    <cellStyle name="Normal 3 9" xfId="308"/>
    <cellStyle name="Normal 4" xfId="6"/>
    <cellStyle name="Normal 4 2" xfId="69"/>
    <cellStyle name="Normal 4 2 2" xfId="112"/>
    <cellStyle name="Normal 4 2 2 2" xfId="208"/>
    <cellStyle name="Normal 4 2 3" xfId="287"/>
    <cellStyle name="Normal 4 2 4" xfId="318"/>
    <cellStyle name="Normal 4 3" xfId="88"/>
    <cellStyle name="Normal 4 3 2" xfId="135"/>
    <cellStyle name="Normal 4 3 2 2" xfId="136"/>
    <cellStyle name="Normal 4 3 2 3" xfId="310"/>
    <cellStyle name="Normal 4 4" xfId="209"/>
    <cellStyle name="Normal 4 5" xfId="288"/>
    <cellStyle name="Normal 4 6" xfId="317"/>
    <cellStyle name="Normal 4 7" xfId="55"/>
    <cellStyle name="Normal 5" xfId="74"/>
    <cellStyle name="Normal 5 2" xfId="113"/>
    <cellStyle name="Normal 5 2 2" xfId="289"/>
    <cellStyle name="Normal 5 3" xfId="290"/>
    <cellStyle name="Normal 6" xfId="70"/>
    <cellStyle name="Normal 6 2" xfId="114"/>
    <cellStyle name="Normal 6 2 2" xfId="291"/>
    <cellStyle name="Normal 6 3" xfId="210"/>
    <cellStyle name="Normal 7" xfId="122"/>
    <cellStyle name="Normal 7 2" xfId="292"/>
    <cellStyle name="Normal 8" xfId="10"/>
    <cellStyle name="Normal 8 2" xfId="137"/>
    <cellStyle name="Normal 9" xfId="124"/>
    <cellStyle name="Normal 9 2" xfId="236"/>
    <cellStyle name="Normal_TABLE2" xfId="323"/>
    <cellStyle name="Normal_TABLE4" xfId="324"/>
    <cellStyle name="Normal10" xfId="8"/>
    <cellStyle name="Normal10 2" xfId="115"/>
    <cellStyle name="Normal10 2 2" xfId="293"/>
    <cellStyle name="Normal10 3" xfId="56"/>
    <cellStyle name="Normal10 3 2" xfId="294"/>
    <cellStyle name="Normal10 4" xfId="295"/>
    <cellStyle name="Note 2" xfId="57"/>
    <cellStyle name="Note 2 2" xfId="116"/>
    <cellStyle name="Note 2 2 2" xfId="296"/>
    <cellStyle name="Note 2 3" xfId="297"/>
    <cellStyle name="Note 2 4" xfId="298"/>
    <cellStyle name="Note 3" xfId="138"/>
    <cellStyle name="Note 4" xfId="211"/>
    <cellStyle name="Output 2" xfId="58"/>
    <cellStyle name="Output 3" xfId="212"/>
    <cellStyle name="Paragraph Han" xfId="328"/>
    <cellStyle name="Percent 10" xfId="319"/>
    <cellStyle name="Percent 2" xfId="59"/>
    <cellStyle name="Percent 2 2" xfId="80"/>
    <cellStyle name="Percent 2 2 2" xfId="213"/>
    <cellStyle name="Percent 2 3" xfId="214"/>
    <cellStyle name="Percent 2 3 2" xfId="215"/>
    <cellStyle name="Percent 2 4" xfId="299"/>
    <cellStyle name="Percent 3" xfId="60"/>
    <cellStyle name="Percent 3 2" xfId="77"/>
    <cellStyle name="Percent 3 2 2" xfId="117"/>
    <cellStyle name="Percent 3 2 2 2" xfId="300"/>
    <cellStyle name="Percent 3 2 3" xfId="301"/>
    <cellStyle name="Percent 3 3" xfId="90"/>
    <cellStyle name="Percent 3 3 2" xfId="235"/>
    <cellStyle name="Percent 3 3 2 2" xfId="312"/>
    <cellStyle name="Percent 3 4" xfId="302"/>
    <cellStyle name="Percent 4" xfId="61"/>
    <cellStyle name="Percent 4 2" xfId="216"/>
    <cellStyle name="Percent 5" xfId="73"/>
    <cellStyle name="Percent 5 2" xfId="118"/>
    <cellStyle name="Percent 5 2 2" xfId="303"/>
    <cellStyle name="Percent 5 3" xfId="217"/>
    <cellStyle name="Percent 6" xfId="119"/>
    <cellStyle name="Percent 6 2" xfId="304"/>
    <cellStyle name="Percent 7" xfId="218"/>
    <cellStyle name="Percent 7 2" xfId="219"/>
    <cellStyle name="Percent 8" xfId="220"/>
    <cellStyle name="Percent 8 2" xfId="221"/>
    <cellStyle name="Percent 9" xfId="306"/>
    <cellStyle name="rowfield" xfId="139"/>
    <cellStyle name="Style1" xfId="81"/>
    <cellStyle name="Style2" xfId="82"/>
    <cellStyle name="Style3" xfId="83"/>
    <cellStyle name="Style4" xfId="84"/>
    <cellStyle name="Style5" xfId="85"/>
    <cellStyle name="Style6" xfId="86"/>
    <cellStyle name="Style6 2" xfId="222"/>
    <cellStyle name="Style7" xfId="87"/>
    <cellStyle name="Style7 2" xfId="223"/>
    <cellStyle name="Table Cells" xfId="224"/>
    <cellStyle name="Table Cells 2" xfId="225"/>
    <cellStyle name="Table Column Headings" xfId="226"/>
    <cellStyle name="Table Number" xfId="227"/>
    <cellStyle name="Table Number 2" xfId="228"/>
    <cellStyle name="Table Row Headings" xfId="229"/>
    <cellStyle name="Table Row Headings 2" xfId="230"/>
    <cellStyle name="Table Title" xfId="231"/>
    <cellStyle name="Title 2" xfId="62"/>
    <cellStyle name="Title 3" xfId="232"/>
    <cellStyle name="Total 2" xfId="63"/>
    <cellStyle name="Total 3" xfId="233"/>
    <cellStyle name="Warning Text 2" xfId="64"/>
    <cellStyle name="Warning Text 3" xfId="234"/>
    <cellStyle name="whole number" xfId="9"/>
    <cellStyle name="whole number 2" xfId="65"/>
    <cellStyle name="whole number 2 2" xfId="120"/>
    <cellStyle name="whole number 3" xfId="121"/>
  </cellStyles>
  <dxfs count="25">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val="0"/>
        <i val="0"/>
        <strike val="0"/>
        <condense val="0"/>
        <extend val="0"/>
        <outline val="0"/>
        <shadow val="0"/>
        <u val="none"/>
        <vertAlign val="baseline"/>
        <sz val="12"/>
        <color theme="1"/>
        <name val="Arial"/>
        <scheme val="none"/>
      </font>
      <numFmt numFmtId="165" formatCode="0.0"/>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numFmt numFmtId="170" formatCode="#,##0_ ;\-#,##0\ "/>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70" formatCode="#,##0_ ;\-#,##0\ "/>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numFmt numFmtId="170" formatCode="#,##0_ ;\-#,##0\ "/>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70" formatCode="#,##0_ ;\-#,##0\ "/>
      <alignment horizontal="right" vertical="bottom" textRotation="0" wrapText="0" indent="0" justifyLastLine="0" shrinkToFit="0" readingOrder="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indexed="12"/>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dxf>
  </dxfs>
  <tableStyles count="0" defaultPivotStyle="PivotStyleLight16"/>
  <colors>
    <mruColors>
      <color rgb="FF0000FF"/>
      <color rgb="FF90278E"/>
      <color rgb="FFC893C7"/>
      <color rgb="FF601A5E"/>
      <color rgb="FFDD93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4" name="Table_of_contents" displayName="Table_of_contents" ref="A4:B8" totalsRowShown="0" headerRowDxfId="24" dataDxfId="23">
  <autoFilter ref="A4:B8">
    <filterColumn colId="0" hiddenButton="1"/>
    <filterColumn colId="1" hiddenButton="1"/>
  </autoFilter>
  <tableColumns count="2">
    <tableColumn id="1" name="Worksheet name" dataDxfId="22"/>
    <tableColumn id="2" name="Worksheet title" dataDxfId="21"/>
  </tableColumns>
  <tableStyleInfo showFirstColumn="0" showLastColumn="0" showRowStripes="1" showColumnStripes="0"/>
</table>
</file>

<file path=xl/tables/table2.xml><?xml version="1.0" encoding="utf-8"?>
<table xmlns="http://schemas.openxmlformats.org/spreadsheetml/2006/main" id="5" name="Notes" displayName="Notes" ref="A5:C7" totalsRowShown="0" headerRowDxfId="20">
  <autoFilter ref="A5:C7">
    <filterColumn colId="0" hiddenButton="1"/>
    <filterColumn colId="1" hiddenButton="1"/>
    <filterColumn colId="2" hiddenButton="1"/>
  </autoFilter>
  <tableColumns count="3">
    <tableColumn id="1" name="Note number" dataDxfId="19"/>
    <tableColumn id="2" name="Note text"/>
    <tableColumn id="3" name="Related tables" dataDxfId="18"/>
  </tableColumns>
  <tableStyleInfo showFirstColumn="0" showLastColumn="0" showRowStripes="1" showColumnStripes="0"/>
</table>
</file>

<file path=xl/tables/table3.xml><?xml version="1.0" encoding="utf-8"?>
<table xmlns="http://schemas.openxmlformats.org/spreadsheetml/2006/main" id="1" name="Population_by_non_British_nationality" displayName="Population_by_non_British_nationality" ref="A5:D17" totalsRowShown="0" headerRowDxfId="17" dataDxfId="16">
  <autoFilter ref="A5:D17">
    <filterColumn colId="0" hiddenButton="1"/>
    <filterColumn colId="1" hiddenButton="1"/>
    <filterColumn colId="2" hiddenButton="1"/>
    <filterColumn colId="3" hiddenButton="1"/>
  </autoFilter>
  <tableColumns count="4">
    <tableColumn id="1" name="Year" dataDxfId="15"/>
    <tableColumn id="2" name="Country group" dataDxfId="14"/>
    <tableColumn id="3" name="Estimate" dataDxfId="13" dataCellStyle="Comma"/>
    <tableColumn id="4" name="CI +/-" dataDxfId="12" dataCellStyle="Comma"/>
  </tableColumns>
  <tableStyleInfo showFirstColumn="0" showLastColumn="0" showRowStripes="1" showColumnStripes="0"/>
</table>
</file>

<file path=xl/tables/table4.xml><?xml version="1.0" encoding="utf-8"?>
<table xmlns="http://schemas.openxmlformats.org/spreadsheetml/2006/main" id="2" name="Most_common_non_British_nationalities" displayName="Most_common_non_British_nationalities" ref="A5:D10" totalsRowShown="0" headerRowDxfId="11" dataDxfId="10">
  <autoFilter ref="A5:D10">
    <filterColumn colId="0" hiddenButton="1"/>
    <filterColumn colId="1" hiddenButton="1"/>
    <filterColumn colId="2" hiddenButton="1"/>
    <filterColumn colId="3" hiddenButton="1"/>
  </autoFilter>
  <tableColumns count="4">
    <tableColumn id="1" name="Rank" dataDxfId="9"/>
    <tableColumn id="2" name="Country" dataDxfId="8"/>
    <tableColumn id="3" name="Estimate" dataDxfId="7" dataCellStyle="Comma"/>
    <tableColumn id="4" name="CI +/-" dataDxfId="6" dataCellStyle="Comma"/>
  </tableColumns>
  <tableStyleInfo showFirstColumn="0" showLastColumn="0" showRowStripes="1" showColumnStripes="0"/>
</table>
</file>

<file path=xl/tables/table5.xml><?xml version="1.0" encoding="utf-8"?>
<table xmlns="http://schemas.openxmlformats.org/spreadsheetml/2006/main" id="3" name="Percentage_non_British_population_by_area" displayName="Percentage_non_British_population_by_area" ref="A5:D42" totalsRowShown="0" headerRowDxfId="5" dataDxfId="4">
  <autoFilter ref="A5:D42">
    <filterColumn colId="0" hiddenButton="1"/>
    <filterColumn colId="1" hiddenButton="1"/>
    <filterColumn colId="2" hiddenButton="1"/>
    <filterColumn colId="3" hiddenButton="1"/>
  </autoFilter>
  <tableColumns count="4">
    <tableColumn id="1" name="Area" dataDxfId="3"/>
    <tableColumn id="2" name="Estimate" dataDxfId="2"/>
    <tableColumn id="3" name="Lower Confidence _x000a_Interval Limit (CI -)" dataDxfId="1"/>
    <tableColumn id="4" name="Upper Confidence _x000a_Interval Limit (CI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population-by-country-of-birth-and-nationality/jul-20-jun-21"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gov.scot/publications/understanding-scottish-rural-econom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defaultColWidth="8.7109375" defaultRowHeight="15"/>
  <cols>
    <col min="1" max="1" width="157.85546875" style="23" bestFit="1" customWidth="1"/>
    <col min="2" max="16384" width="8.7109375" style="23"/>
  </cols>
  <sheetData>
    <row r="1" spans="1:1" ht="40.5">
      <c r="A1" s="40" t="s">
        <v>141</v>
      </c>
    </row>
    <row r="2" spans="1:1" ht="36">
      <c r="A2" s="38" t="s">
        <v>138</v>
      </c>
    </row>
    <row r="3" spans="1:1" ht="36">
      <c r="A3" s="38" t="s">
        <v>142</v>
      </c>
    </row>
    <row r="4" spans="1:1" ht="18">
      <c r="A4" s="35" t="s">
        <v>117</v>
      </c>
    </row>
    <row r="5" spans="1:1" ht="75">
      <c r="A5" s="25" t="s">
        <v>144</v>
      </c>
    </row>
    <row r="6" spans="1:1" ht="60">
      <c r="A6" s="25" t="s">
        <v>143</v>
      </c>
    </row>
    <row r="7" spans="1:1" ht="90">
      <c r="A7" s="25" t="s">
        <v>145</v>
      </c>
    </row>
    <row r="8" spans="1:1" ht="60">
      <c r="A8" s="25" t="s">
        <v>146</v>
      </c>
    </row>
    <row r="9" spans="1:1" ht="77.25" customHeight="1">
      <c r="A9" s="25" t="s">
        <v>147</v>
      </c>
    </row>
    <row r="10" spans="1:1" ht="45">
      <c r="A10" s="22" t="s">
        <v>148</v>
      </c>
    </row>
    <row r="11" spans="1:1" ht="24.95" customHeight="1">
      <c r="A11" s="37" t="s">
        <v>52</v>
      </c>
    </row>
  </sheetData>
  <hyperlinks>
    <hyperlink ref="A10" r:id="rId1" display="More information about the data used in this spreadsheet can be found in the report and the main tables published on the NRS websit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heetViews>
  <sheetFormatPr defaultColWidth="8.7109375" defaultRowHeight="15"/>
  <cols>
    <col min="1" max="1" width="26.42578125" style="18" customWidth="1"/>
    <col min="2" max="2" width="112.140625" style="18" bestFit="1" customWidth="1"/>
    <col min="3" max="16384" width="8.7109375" style="18"/>
  </cols>
  <sheetData>
    <row r="1" spans="1:2" ht="20.25">
      <c r="A1" s="29" t="s">
        <v>96</v>
      </c>
      <c r="B1" s="23"/>
    </row>
    <row r="2" spans="1:2" ht="18">
      <c r="A2" s="31" t="s">
        <v>114</v>
      </c>
      <c r="B2" s="23"/>
    </row>
    <row r="3" spans="1:2" ht="18">
      <c r="A3" s="31" t="s">
        <v>128</v>
      </c>
      <c r="B3" s="23"/>
    </row>
    <row r="4" spans="1:2" ht="24.95" customHeight="1">
      <c r="A4" s="24" t="s">
        <v>125</v>
      </c>
      <c r="B4" s="24" t="s">
        <v>113</v>
      </c>
    </row>
    <row r="5" spans="1:2" ht="21" customHeight="1">
      <c r="A5" s="30" t="s">
        <v>112</v>
      </c>
      <c r="B5" s="23" t="s">
        <v>112</v>
      </c>
    </row>
    <row r="6" spans="1:2">
      <c r="A6" s="30" t="s">
        <v>130</v>
      </c>
      <c r="B6" s="23" t="s">
        <v>135</v>
      </c>
    </row>
    <row r="7" spans="1:2">
      <c r="A7" s="30" t="s">
        <v>131</v>
      </c>
      <c r="B7" s="23" t="s">
        <v>136</v>
      </c>
    </row>
    <row r="8" spans="1:2">
      <c r="A8" s="30" t="s">
        <v>97</v>
      </c>
      <c r="B8" s="23" t="s">
        <v>111</v>
      </c>
    </row>
  </sheetData>
  <hyperlinks>
    <hyperlink ref="A5:B5" location="Notes!A1" display="Notes"/>
    <hyperlink ref="A6" location="'Table 1'!A1" display="Table 1"/>
    <hyperlink ref="A7" location="'Table 2'!A1" display="Table 2"/>
    <hyperlink ref="A8" location="'Table 3'!A1" display="Table 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heetViews>
  <sheetFormatPr defaultColWidth="8.7109375" defaultRowHeight="15"/>
  <cols>
    <col min="1" max="1" width="16.28515625" style="18" customWidth="1"/>
    <col min="2" max="2" width="51.42578125" style="18" bestFit="1" customWidth="1"/>
    <col min="3" max="3" width="16.85546875" style="23" bestFit="1" customWidth="1"/>
    <col min="4" max="16384" width="8.7109375" style="18"/>
  </cols>
  <sheetData>
    <row r="1" spans="1:3" ht="20.25">
      <c r="A1" s="29" t="s">
        <v>98</v>
      </c>
    </row>
    <row r="2" spans="1:3" ht="18">
      <c r="A2" s="31" t="s">
        <v>99</v>
      </c>
      <c r="B2" s="23"/>
    </row>
    <row r="3" spans="1:3" ht="18">
      <c r="A3" s="31" t="s">
        <v>128</v>
      </c>
      <c r="B3" s="23"/>
    </row>
    <row r="4" spans="1:3">
      <c r="A4" s="30" t="s">
        <v>139</v>
      </c>
      <c r="B4" s="23"/>
    </row>
    <row r="5" spans="1:3" ht="24.95" customHeight="1">
      <c r="A5" s="24" t="s">
        <v>100</v>
      </c>
      <c r="B5" s="24" t="s">
        <v>101</v>
      </c>
      <c r="C5" s="24" t="s">
        <v>102</v>
      </c>
    </row>
    <row r="6" spans="1:3" ht="45">
      <c r="A6" s="23" t="s">
        <v>103</v>
      </c>
      <c r="B6" s="25" t="s">
        <v>126</v>
      </c>
      <c r="C6" s="23" t="s">
        <v>124</v>
      </c>
    </row>
    <row r="7" spans="1:3" ht="60">
      <c r="A7" s="23" t="s">
        <v>104</v>
      </c>
      <c r="B7" s="22" t="s">
        <v>110</v>
      </c>
      <c r="C7" s="23" t="s">
        <v>97</v>
      </c>
    </row>
  </sheetData>
  <hyperlinks>
    <hyperlink ref="B7" r:id="rId1"/>
    <hyperlink ref="A4" location="'Table of contents'!A1" display="Back to table of contents"/>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defaultColWidth="8.7109375" defaultRowHeight="15"/>
  <cols>
    <col min="1" max="1" width="9.42578125" style="18" customWidth="1"/>
    <col min="2" max="2" width="17.5703125" style="18" bestFit="1" customWidth="1"/>
    <col min="3" max="3" width="10" style="18" bestFit="1" customWidth="1"/>
    <col min="4" max="4" width="8.85546875" style="18" bestFit="1" customWidth="1"/>
    <col min="5" max="5" width="76.5703125" style="18" customWidth="1"/>
    <col min="6" max="6" width="8.7109375" style="18"/>
    <col min="7" max="11" width="8.7109375" style="18" customWidth="1"/>
    <col min="12" max="12" width="8.42578125" style="18" customWidth="1"/>
    <col min="13" max="16384" width="8.7109375" style="18"/>
  </cols>
  <sheetData>
    <row r="1" spans="1:12" ht="20.25">
      <c r="A1" s="28" t="s">
        <v>134</v>
      </c>
      <c r="B1" s="21"/>
      <c r="C1" s="21"/>
      <c r="D1" s="21"/>
      <c r="E1" s="21"/>
      <c r="F1" s="21"/>
      <c r="G1" s="21"/>
      <c r="H1" s="21"/>
      <c r="I1" s="21"/>
      <c r="J1" s="21"/>
      <c r="K1" s="21"/>
      <c r="L1" s="21"/>
    </row>
    <row r="2" spans="1:12" ht="18">
      <c r="A2" s="31" t="s">
        <v>116</v>
      </c>
      <c r="B2" s="21"/>
      <c r="C2" s="21"/>
      <c r="D2" s="21"/>
      <c r="E2" s="21"/>
      <c r="F2" s="21"/>
      <c r="G2" s="21"/>
      <c r="H2" s="21"/>
      <c r="I2" s="21"/>
      <c r="J2" s="21"/>
      <c r="K2" s="21"/>
      <c r="L2" s="21"/>
    </row>
    <row r="3" spans="1:12" ht="18">
      <c r="A3" s="31" t="s">
        <v>129</v>
      </c>
      <c r="B3" s="21"/>
      <c r="C3" s="21"/>
      <c r="D3" s="21"/>
      <c r="E3" s="21"/>
      <c r="F3" s="21"/>
      <c r="G3" s="21"/>
      <c r="H3" s="21"/>
      <c r="I3" s="21"/>
      <c r="J3" s="21"/>
      <c r="K3" s="21"/>
      <c r="L3" s="21"/>
    </row>
    <row r="4" spans="1:12" ht="15.75">
      <c r="A4" s="30" t="s">
        <v>139</v>
      </c>
      <c r="B4" s="21"/>
      <c r="C4" s="21"/>
      <c r="D4" s="21"/>
      <c r="E4" s="21"/>
      <c r="F4" s="21"/>
      <c r="G4" s="21"/>
      <c r="H4" s="21"/>
      <c r="I4" s="21"/>
      <c r="J4" s="21"/>
      <c r="K4" s="21"/>
      <c r="L4" s="21"/>
    </row>
    <row r="5" spans="1:12" ht="24.95" customHeight="1">
      <c r="A5" s="19" t="s">
        <v>1</v>
      </c>
      <c r="B5" s="34" t="s">
        <v>123</v>
      </c>
      <c r="C5" s="33" t="s">
        <v>39</v>
      </c>
      <c r="D5" s="33" t="s">
        <v>0</v>
      </c>
    </row>
    <row r="6" spans="1:12">
      <c r="A6" s="18" t="s">
        <v>42</v>
      </c>
      <c r="B6" s="18" t="s">
        <v>105</v>
      </c>
      <c r="C6" s="39">
        <v>200000</v>
      </c>
      <c r="D6" s="39">
        <v>17000</v>
      </c>
    </row>
    <row r="7" spans="1:12">
      <c r="A7" s="18" t="s">
        <v>43</v>
      </c>
      <c r="B7" s="18" t="s">
        <v>105</v>
      </c>
      <c r="C7" s="39">
        <v>219000</v>
      </c>
      <c r="D7" s="39">
        <v>18000</v>
      </c>
    </row>
    <row r="8" spans="1:12">
      <c r="A8" s="18" t="s">
        <v>44</v>
      </c>
      <c r="B8" s="18" t="s">
        <v>105</v>
      </c>
      <c r="C8" s="39">
        <v>223000</v>
      </c>
      <c r="D8" s="39">
        <v>18000</v>
      </c>
    </row>
    <row r="9" spans="1:12">
      <c r="A9" s="18" t="s">
        <v>45</v>
      </c>
      <c r="B9" s="18" t="s">
        <v>105</v>
      </c>
      <c r="C9" s="39">
        <v>237000</v>
      </c>
      <c r="D9" s="39">
        <v>19000</v>
      </c>
    </row>
    <row r="10" spans="1:12">
      <c r="A10" s="18" t="s">
        <v>46</v>
      </c>
      <c r="B10" s="18" t="s">
        <v>105</v>
      </c>
      <c r="C10" s="39">
        <v>242000</v>
      </c>
      <c r="D10" s="39">
        <v>20000</v>
      </c>
    </row>
    <row r="11" spans="1:12">
      <c r="A11" s="18" t="s">
        <v>94</v>
      </c>
      <c r="B11" s="18" t="s">
        <v>105</v>
      </c>
      <c r="C11" s="39">
        <v>231000</v>
      </c>
      <c r="D11" s="39">
        <v>23000</v>
      </c>
    </row>
    <row r="12" spans="1:12" ht="24.95" customHeight="1">
      <c r="A12" s="18" t="s">
        <v>42</v>
      </c>
      <c r="B12" s="18" t="s">
        <v>106</v>
      </c>
      <c r="C12" s="39">
        <v>136000</v>
      </c>
      <c r="D12" s="39">
        <v>14000</v>
      </c>
    </row>
    <row r="13" spans="1:12">
      <c r="A13" s="18" t="s">
        <v>43</v>
      </c>
      <c r="B13" s="18" t="s">
        <v>106</v>
      </c>
      <c r="C13" s="39">
        <v>135000</v>
      </c>
      <c r="D13" s="39">
        <v>14000</v>
      </c>
    </row>
    <row r="14" spans="1:12">
      <c r="A14" s="18" t="s">
        <v>44</v>
      </c>
      <c r="B14" s="18" t="s">
        <v>106</v>
      </c>
      <c r="C14" s="39">
        <v>135000</v>
      </c>
      <c r="D14" s="39">
        <v>14000</v>
      </c>
    </row>
    <row r="15" spans="1:12">
      <c r="A15" s="18" t="s">
        <v>45</v>
      </c>
      <c r="B15" s="18" t="s">
        <v>106</v>
      </c>
      <c r="C15" s="39">
        <v>135000</v>
      </c>
      <c r="D15" s="39">
        <v>14000</v>
      </c>
    </row>
    <row r="16" spans="1:12">
      <c r="A16" s="18" t="s">
        <v>46</v>
      </c>
      <c r="B16" s="18" t="s">
        <v>106</v>
      </c>
      <c r="C16" s="39">
        <v>159000</v>
      </c>
      <c r="D16" s="39">
        <v>16000</v>
      </c>
    </row>
    <row r="17" spans="1:4">
      <c r="A17" s="18" t="s">
        <v>94</v>
      </c>
      <c r="B17" s="18" t="s">
        <v>106</v>
      </c>
      <c r="C17" s="39">
        <v>165000</v>
      </c>
      <c r="D17" s="39">
        <v>19000</v>
      </c>
    </row>
  </sheetData>
  <hyperlinks>
    <hyperlink ref="A4" location="'Table of contents'!A1" display="Back to table of contents"/>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heetViews>
  <sheetFormatPr defaultColWidth="8.7109375" defaultRowHeight="15"/>
  <cols>
    <col min="1" max="1" width="8.7109375" style="18"/>
    <col min="2" max="2" width="19.5703125" style="18" bestFit="1" customWidth="1"/>
    <col min="3" max="3" width="10" style="18" bestFit="1" customWidth="1"/>
    <col min="4" max="4" width="8.85546875" style="18" bestFit="1" customWidth="1"/>
    <col min="5" max="5" width="82.5703125" style="18" customWidth="1"/>
    <col min="6" max="14" width="8.7109375" style="18"/>
    <col min="15" max="15" width="8.7109375" style="18" customWidth="1"/>
    <col min="16" max="16384" width="8.7109375" style="18"/>
  </cols>
  <sheetData>
    <row r="1" spans="1:4" ht="20.25">
      <c r="A1" s="29" t="s">
        <v>137</v>
      </c>
    </row>
    <row r="2" spans="1:4" ht="18">
      <c r="A2" s="31" t="s">
        <v>115</v>
      </c>
    </row>
    <row r="3" spans="1:4" ht="18">
      <c r="A3" s="31" t="s">
        <v>129</v>
      </c>
    </row>
    <row r="4" spans="1:4">
      <c r="A4" s="30" t="s">
        <v>139</v>
      </c>
    </row>
    <row r="5" spans="1:4" ht="24.95" customHeight="1">
      <c r="A5" s="33" t="s">
        <v>140</v>
      </c>
      <c r="B5" s="36" t="s">
        <v>2</v>
      </c>
      <c r="C5" s="33" t="s">
        <v>39</v>
      </c>
      <c r="D5" s="33" t="s">
        <v>0</v>
      </c>
    </row>
    <row r="6" spans="1:4">
      <c r="A6" s="18">
        <v>1</v>
      </c>
      <c r="B6" s="18" t="s">
        <v>47</v>
      </c>
      <c r="C6" s="39">
        <v>62000</v>
      </c>
      <c r="D6" s="39">
        <v>12000</v>
      </c>
    </row>
    <row r="7" spans="1:4">
      <c r="A7" s="18">
        <v>2</v>
      </c>
      <c r="B7" s="18" t="s">
        <v>48</v>
      </c>
      <c r="C7" s="39">
        <v>21000</v>
      </c>
      <c r="D7" s="39">
        <v>7000</v>
      </c>
    </row>
    <row r="8" spans="1:4">
      <c r="A8" s="18">
        <v>3</v>
      </c>
      <c r="B8" s="18" t="s">
        <v>95</v>
      </c>
      <c r="C8" s="39">
        <v>18000</v>
      </c>
      <c r="D8" s="39">
        <v>6000</v>
      </c>
    </row>
    <row r="9" spans="1:4">
      <c r="A9" s="18">
        <v>4</v>
      </c>
      <c r="B9" s="18" t="s">
        <v>50</v>
      </c>
      <c r="C9" s="39">
        <v>17000</v>
      </c>
      <c r="D9" s="39">
        <v>6000</v>
      </c>
    </row>
    <row r="10" spans="1:4">
      <c r="A10" s="18">
        <v>5</v>
      </c>
      <c r="B10" s="18" t="s">
        <v>49</v>
      </c>
      <c r="C10" s="39">
        <v>16000</v>
      </c>
      <c r="D10" s="39">
        <v>6000</v>
      </c>
    </row>
  </sheetData>
  <hyperlinks>
    <hyperlink ref="A4" location="'Table of contents'!A1" display="Back to table of contents"/>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ColWidth="8.7109375" defaultRowHeight="15"/>
  <cols>
    <col min="1" max="1" width="36.42578125" style="18" customWidth="1"/>
    <col min="2" max="2" width="12.85546875" style="18" bestFit="1" customWidth="1"/>
    <col min="3" max="4" width="21.7109375" style="18" bestFit="1" customWidth="1"/>
    <col min="5" max="5" width="78.28515625" style="18" customWidth="1"/>
    <col min="6" max="16384" width="8.7109375" style="18"/>
  </cols>
  <sheetData>
    <row r="1" spans="1:4" ht="20.25">
      <c r="A1" s="28" t="s">
        <v>109</v>
      </c>
    </row>
    <row r="2" spans="1:4" ht="18">
      <c r="A2" s="31" t="s">
        <v>127</v>
      </c>
    </row>
    <row r="3" spans="1:4" ht="18">
      <c r="A3" s="31" t="s">
        <v>129</v>
      </c>
    </row>
    <row r="4" spans="1:4">
      <c r="A4" s="30" t="s">
        <v>139</v>
      </c>
    </row>
    <row r="5" spans="1:4" ht="39.950000000000003" customHeight="1">
      <c r="A5" s="20" t="s">
        <v>118</v>
      </c>
      <c r="B5" s="32" t="s">
        <v>39</v>
      </c>
      <c r="C5" s="32" t="s">
        <v>132</v>
      </c>
      <c r="D5" s="32" t="s">
        <v>133</v>
      </c>
    </row>
    <row r="6" spans="1:4">
      <c r="A6" s="18" t="s">
        <v>3</v>
      </c>
      <c r="B6" s="26">
        <v>7.3600296625880608</v>
      </c>
      <c r="C6" s="26">
        <v>6.8038561364479051</v>
      </c>
      <c r="D6" s="26">
        <v>7.9162031887282174</v>
      </c>
    </row>
    <row r="7" spans="1:4">
      <c r="A7" s="18" t="s">
        <v>4</v>
      </c>
      <c r="B7" s="26">
        <v>17.621145374449341</v>
      </c>
      <c r="C7" s="26">
        <v>12.77533039647577</v>
      </c>
      <c r="D7" s="26">
        <v>22.466960352422909</v>
      </c>
    </row>
    <row r="8" spans="1:4">
      <c r="A8" s="18" t="s">
        <v>5</v>
      </c>
      <c r="B8" s="26">
        <v>6.3432835820895521</v>
      </c>
      <c r="C8" s="26">
        <v>3.7313432835820892</v>
      </c>
      <c r="D8" s="26">
        <v>8.9552238805970141</v>
      </c>
    </row>
    <row r="9" spans="1:4">
      <c r="A9" s="18" t="s">
        <v>6</v>
      </c>
      <c r="B9" s="26">
        <v>4.3103448275862073</v>
      </c>
      <c r="C9" s="26">
        <v>2.5862068965517242</v>
      </c>
      <c r="D9" s="26">
        <v>6.0344827586206895</v>
      </c>
    </row>
    <row r="10" spans="1:4">
      <c r="A10" s="18" t="s">
        <v>7</v>
      </c>
      <c r="B10" s="26">
        <v>3.6144578313253009</v>
      </c>
      <c r="C10" s="26">
        <v>1.2048192771084338</v>
      </c>
      <c r="D10" s="26">
        <v>6.024096385542169</v>
      </c>
    </row>
    <row r="11" spans="1:4">
      <c r="A11" s="18" t="s">
        <v>8</v>
      </c>
      <c r="B11" s="26">
        <v>19.611650485436893</v>
      </c>
      <c r="C11" s="26">
        <v>15.145631067961165</v>
      </c>
      <c r="D11" s="26">
        <v>24.077669902912621</v>
      </c>
    </row>
    <row r="12" spans="1:4">
      <c r="A12" s="18" t="s">
        <v>9</v>
      </c>
      <c r="B12" s="26">
        <v>3.9215686274509802</v>
      </c>
      <c r="C12" s="26">
        <v>0</v>
      </c>
      <c r="D12" s="26">
        <v>7.8431372549019605</v>
      </c>
    </row>
    <row r="13" spans="1:4">
      <c r="A13" s="18" t="s">
        <v>10</v>
      </c>
      <c r="B13" s="26">
        <v>3.4246575342465753</v>
      </c>
      <c r="C13" s="26">
        <v>1.3698630136986301</v>
      </c>
      <c r="D13" s="26">
        <v>5.4794520547945202</v>
      </c>
    </row>
    <row r="14" spans="1:4">
      <c r="A14" s="18" t="s">
        <v>11</v>
      </c>
      <c r="B14" s="26">
        <v>11.724137931034482</v>
      </c>
      <c r="C14" s="26">
        <v>8.2758620689655178</v>
      </c>
      <c r="D14" s="26">
        <v>15.172413793103448</v>
      </c>
    </row>
    <row r="15" spans="1:4">
      <c r="A15" s="18" t="s">
        <v>12</v>
      </c>
      <c r="B15" s="26">
        <v>2.5</v>
      </c>
      <c r="C15" s="26">
        <v>0.83333333333333337</v>
      </c>
      <c r="D15" s="26">
        <v>4.1666666666666661</v>
      </c>
    </row>
    <row r="16" spans="1:4">
      <c r="A16" s="18" t="s">
        <v>13</v>
      </c>
      <c r="B16" s="26">
        <v>2.7522935779816518</v>
      </c>
      <c r="C16" s="26">
        <v>0.91743119266055051</v>
      </c>
      <c r="D16" s="26">
        <v>4.5871559633027523</v>
      </c>
    </row>
    <row r="17" spans="1:4">
      <c r="A17" s="18" t="s">
        <v>14</v>
      </c>
      <c r="B17" s="26">
        <v>4.716981132075472</v>
      </c>
      <c r="C17" s="26">
        <v>1.8867924528301887</v>
      </c>
      <c r="D17" s="26">
        <v>7.5471698113207548</v>
      </c>
    </row>
    <row r="18" spans="1:4">
      <c r="A18" s="18" t="s">
        <v>15</v>
      </c>
      <c r="B18" s="26">
        <v>4.1666666666666661</v>
      </c>
      <c r="C18" s="26">
        <v>2.083333333333333</v>
      </c>
      <c r="D18" s="26">
        <v>6.25</v>
      </c>
    </row>
    <row r="19" spans="1:4">
      <c r="A19" s="18" t="s">
        <v>16</v>
      </c>
      <c r="B19" s="26">
        <v>4.3478260869565215</v>
      </c>
      <c r="C19" s="26">
        <v>1.8633540372670807</v>
      </c>
      <c r="D19" s="26">
        <v>6.8322981366459627</v>
      </c>
    </row>
    <row r="20" spans="1:4">
      <c r="A20" s="18" t="s">
        <v>17</v>
      </c>
      <c r="B20" s="26">
        <v>6.5395095367847409</v>
      </c>
      <c r="C20" s="26">
        <v>4.0871934604904636</v>
      </c>
      <c r="D20" s="26">
        <v>8.9918256130790191</v>
      </c>
    </row>
    <row r="21" spans="1:4">
      <c r="A21" s="18" t="s">
        <v>18</v>
      </c>
      <c r="B21" s="26">
        <v>11.688311688311687</v>
      </c>
      <c r="C21" s="26">
        <v>8.279220779220779</v>
      </c>
      <c r="D21" s="26">
        <v>15.097402597402599</v>
      </c>
    </row>
    <row r="22" spans="1:4">
      <c r="A22" s="18" t="s">
        <v>19</v>
      </c>
      <c r="B22" s="26">
        <v>3.8626609442060089</v>
      </c>
      <c r="C22" s="26">
        <v>1.7167381974248928</v>
      </c>
      <c r="D22" s="26">
        <v>6.0085836909871242</v>
      </c>
    </row>
    <row r="23" spans="1:4">
      <c r="A23" s="18" t="s">
        <v>20</v>
      </c>
      <c r="B23" s="26">
        <v>1.3157894736842104</v>
      </c>
      <c r="C23" s="26">
        <v>0</v>
      </c>
      <c r="D23" s="26">
        <v>2.6315789473684208</v>
      </c>
    </row>
    <row r="24" spans="1:4">
      <c r="A24" s="18" t="s">
        <v>21</v>
      </c>
      <c r="B24" s="26">
        <v>5.4347826086956523</v>
      </c>
      <c r="C24" s="26">
        <v>2.1739130434782608</v>
      </c>
      <c r="D24" s="26">
        <v>8.695652173913043</v>
      </c>
    </row>
    <row r="25" spans="1:4">
      <c r="A25" s="18" t="s">
        <v>22</v>
      </c>
      <c r="B25" s="26">
        <v>2.083333333333333</v>
      </c>
      <c r="C25" s="26">
        <v>0</v>
      </c>
      <c r="D25" s="26">
        <v>4.1666666666666661</v>
      </c>
    </row>
    <row r="26" spans="1:4">
      <c r="A26" s="18" t="s">
        <v>23</v>
      </c>
      <c r="B26" s="27" t="s">
        <v>107</v>
      </c>
      <c r="C26" s="27" t="s">
        <v>107</v>
      </c>
      <c r="D26" s="26">
        <v>2.6</v>
      </c>
    </row>
    <row r="27" spans="1:4">
      <c r="A27" s="18" t="s">
        <v>24</v>
      </c>
      <c r="B27" s="26">
        <v>1.5037593984962405</v>
      </c>
      <c r="C27" s="26">
        <v>0</v>
      </c>
      <c r="D27" s="26">
        <v>3.007518796992481</v>
      </c>
    </row>
    <row r="28" spans="1:4">
      <c r="A28" s="18" t="s">
        <v>25</v>
      </c>
      <c r="B28" s="26">
        <v>4.7337278106508878</v>
      </c>
      <c r="C28" s="26">
        <v>2.3668639053254439</v>
      </c>
      <c r="D28" s="26">
        <v>7.1005917159763312</v>
      </c>
    </row>
    <row r="29" spans="1:4">
      <c r="A29" s="18" t="s">
        <v>26</v>
      </c>
      <c r="B29" s="27" t="s">
        <v>108</v>
      </c>
      <c r="C29" s="27" t="s">
        <v>108</v>
      </c>
      <c r="D29" s="27" t="s">
        <v>108</v>
      </c>
    </row>
    <row r="30" spans="1:4">
      <c r="A30" s="18" t="s">
        <v>27</v>
      </c>
      <c r="B30" s="26">
        <v>6.0402684563758395</v>
      </c>
      <c r="C30" s="26">
        <v>3.3557046979865772</v>
      </c>
      <c r="D30" s="26">
        <v>8.724832214765101</v>
      </c>
    </row>
    <row r="31" spans="1:4">
      <c r="A31" s="18" t="s">
        <v>28</v>
      </c>
      <c r="B31" s="26">
        <v>3.4090909090909087</v>
      </c>
      <c r="C31" s="26">
        <v>1.1363636363636365</v>
      </c>
      <c r="D31" s="26">
        <v>5.6818181818181817</v>
      </c>
    </row>
    <row r="32" spans="1:4">
      <c r="A32" s="18" t="s">
        <v>38</v>
      </c>
      <c r="B32" s="26">
        <v>3.5087719298245612</v>
      </c>
      <c r="C32" s="26">
        <v>1.7543859649122806</v>
      </c>
      <c r="D32" s="26">
        <v>5.2631578947368416</v>
      </c>
    </row>
    <row r="33" spans="1:4">
      <c r="A33" s="18" t="s">
        <v>29</v>
      </c>
      <c r="B33" s="26">
        <v>5.8823529411764701</v>
      </c>
      <c r="C33" s="26">
        <v>0</v>
      </c>
      <c r="D33" s="26">
        <v>11.76470588235294</v>
      </c>
    </row>
    <row r="34" spans="1:4">
      <c r="A34" s="18" t="s">
        <v>30</v>
      </c>
      <c r="B34" s="26">
        <v>3.6036036036036037</v>
      </c>
      <c r="C34" s="26">
        <v>1.8018018018018018</v>
      </c>
      <c r="D34" s="26">
        <v>5.4054054054054053</v>
      </c>
    </row>
    <row r="35" spans="1:4">
      <c r="A35" s="18" t="s">
        <v>31</v>
      </c>
      <c r="B35" s="26">
        <v>2.8391167192429023</v>
      </c>
      <c r="C35" s="26">
        <v>0.94637223974763407</v>
      </c>
      <c r="D35" s="26">
        <v>4.7318611987381702</v>
      </c>
    </row>
    <row r="36" spans="1:4">
      <c r="A36" s="18" t="s">
        <v>32</v>
      </c>
      <c r="B36" s="26">
        <v>3.2608695652173911</v>
      </c>
      <c r="C36" s="26">
        <v>1.0869565217391304</v>
      </c>
      <c r="D36" s="26">
        <v>5.4347826086956523</v>
      </c>
    </row>
    <row r="37" spans="1:4">
      <c r="A37" s="18" t="s">
        <v>33</v>
      </c>
      <c r="B37" s="26">
        <v>2.2471910112359552</v>
      </c>
      <c r="C37" s="26">
        <v>1.1235955056179776</v>
      </c>
      <c r="D37" s="26">
        <v>3.3707865168539324</v>
      </c>
    </row>
    <row r="38" spans="1:4">
      <c r="A38" s="18" t="s">
        <v>34</v>
      </c>
      <c r="B38" s="26">
        <v>8.1967213114754092</v>
      </c>
      <c r="C38" s="26">
        <v>4.918032786885246</v>
      </c>
      <c r="D38" s="26">
        <v>11.475409836065573</v>
      </c>
    </row>
    <row r="39" spans="1:4" ht="24.95" customHeight="1">
      <c r="A39" s="18" t="s">
        <v>119</v>
      </c>
      <c r="B39" s="26">
        <v>15.236194278110446</v>
      </c>
      <c r="C39" s="26">
        <v>13.17365269461078</v>
      </c>
      <c r="D39" s="26">
        <v>17.298735861610112</v>
      </c>
    </row>
    <row r="40" spans="1:4">
      <c r="A40" s="18" t="s">
        <v>120</v>
      </c>
      <c r="B40" s="26">
        <v>4.4414535666218038</v>
      </c>
      <c r="C40" s="26">
        <v>3.813369223867205</v>
      </c>
      <c r="D40" s="26">
        <v>5.0695379093764021</v>
      </c>
    </row>
    <row r="41" spans="1:4">
      <c r="A41" s="18" t="s">
        <v>121</v>
      </c>
      <c r="B41" s="26">
        <v>4.2412193505632869</v>
      </c>
      <c r="C41" s="26">
        <v>3.5122597746852215</v>
      </c>
      <c r="D41" s="26">
        <v>4.9701789264413518</v>
      </c>
    </row>
    <row r="42" spans="1:4">
      <c r="A42" s="18" t="s">
        <v>122</v>
      </c>
      <c r="B42" s="26">
        <v>2.5974025974025974</v>
      </c>
      <c r="C42" s="26">
        <v>1.2987012987012987</v>
      </c>
      <c r="D42" s="26">
        <v>3.8961038961038961</v>
      </c>
    </row>
  </sheetData>
  <hyperlinks>
    <hyperlink ref="A4" location="'Table of contents'!A1" display="Back to table of 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K15" sqref="K15"/>
    </sheetView>
  </sheetViews>
  <sheetFormatPr defaultColWidth="9.140625" defaultRowHeight="12.75"/>
  <cols>
    <col min="1" max="1" width="10.28515625" style="4" bestFit="1" customWidth="1"/>
    <col min="2" max="2" width="23.85546875" style="4" bestFit="1" customWidth="1"/>
    <col min="3" max="16384" width="9.140625" style="4"/>
  </cols>
  <sheetData>
    <row r="1" spans="1:10">
      <c r="C1" s="4" t="s">
        <v>93</v>
      </c>
      <c r="D1" s="4" t="s">
        <v>92</v>
      </c>
      <c r="E1" s="4" t="s">
        <v>51</v>
      </c>
      <c r="F1" s="4" t="s">
        <v>91</v>
      </c>
      <c r="G1" s="4" t="s">
        <v>90</v>
      </c>
      <c r="H1" s="4" t="s">
        <v>89</v>
      </c>
      <c r="I1" s="4" t="s">
        <v>88</v>
      </c>
      <c r="J1" s="4" t="s">
        <v>87</v>
      </c>
    </row>
    <row r="2" spans="1:10">
      <c r="A2" s="10" t="s">
        <v>86</v>
      </c>
      <c r="B2" s="13" t="s">
        <v>3</v>
      </c>
      <c r="C2" s="15">
        <v>5395</v>
      </c>
      <c r="D2" s="16">
        <v>409</v>
      </c>
      <c r="E2" s="17">
        <v>26</v>
      </c>
      <c r="F2" s="17">
        <f t="shared" ref="F2:F21" si="0">D2/C2</f>
        <v>7.581093605189991E-2</v>
      </c>
      <c r="G2" s="17">
        <f t="shared" ref="G2:G21" si="1">D2-E2</f>
        <v>383</v>
      </c>
      <c r="H2" s="17">
        <f t="shared" ref="H2:H21" si="2">D2+E2</f>
        <v>435</v>
      </c>
      <c r="I2" s="17">
        <f t="shared" ref="I2:I21" si="3">G2/C2</f>
        <v>7.0991658943466165E-2</v>
      </c>
      <c r="J2" s="17">
        <f t="shared" ref="J2:J21" si="4">H2/C2</f>
        <v>8.0630213160333641E-2</v>
      </c>
    </row>
    <row r="3" spans="1:10">
      <c r="A3" s="8" t="s">
        <v>85</v>
      </c>
      <c r="B3" s="14" t="s">
        <v>4</v>
      </c>
      <c r="C3" s="8">
        <v>227</v>
      </c>
      <c r="D3" s="7">
        <v>44</v>
      </c>
      <c r="E3" s="4">
        <v>10</v>
      </c>
      <c r="F3" s="6">
        <f t="shared" si="0"/>
        <v>0.19383259911894274</v>
      </c>
      <c r="G3" s="4">
        <f t="shared" si="1"/>
        <v>34</v>
      </c>
      <c r="H3" s="4">
        <f t="shared" si="2"/>
        <v>54</v>
      </c>
      <c r="I3" s="4">
        <f t="shared" si="3"/>
        <v>0.14977973568281938</v>
      </c>
      <c r="J3" s="4">
        <f t="shared" si="4"/>
        <v>0.23788546255506607</v>
      </c>
    </row>
    <row r="4" spans="1:10">
      <c r="A4" s="8" t="s">
        <v>84</v>
      </c>
      <c r="B4" s="14" t="s">
        <v>5</v>
      </c>
      <c r="C4" s="8">
        <v>267</v>
      </c>
      <c r="D4" s="7">
        <v>14</v>
      </c>
      <c r="E4" s="4">
        <v>6</v>
      </c>
      <c r="F4" s="6">
        <f t="shared" si="0"/>
        <v>5.2434456928838954E-2</v>
      </c>
      <c r="G4" s="4">
        <f t="shared" si="1"/>
        <v>8</v>
      </c>
      <c r="H4" s="4">
        <f t="shared" si="2"/>
        <v>20</v>
      </c>
      <c r="I4" s="4">
        <f t="shared" si="3"/>
        <v>2.9962546816479401E-2</v>
      </c>
      <c r="J4" s="4">
        <f t="shared" si="4"/>
        <v>7.4906367041198504E-2</v>
      </c>
    </row>
    <row r="5" spans="1:10">
      <c r="A5" s="8" t="s">
        <v>83</v>
      </c>
      <c r="B5" s="14" t="s">
        <v>6</v>
      </c>
      <c r="C5" s="8">
        <v>116</v>
      </c>
      <c r="D5" s="7">
        <v>4</v>
      </c>
      <c r="E5" s="4">
        <v>2</v>
      </c>
      <c r="F5" s="6">
        <f t="shared" si="0"/>
        <v>3.4482758620689655E-2</v>
      </c>
      <c r="G5" s="4">
        <f t="shared" si="1"/>
        <v>2</v>
      </c>
      <c r="H5" s="4">
        <f t="shared" si="2"/>
        <v>6</v>
      </c>
      <c r="I5" s="4">
        <f t="shared" si="3"/>
        <v>1.7241379310344827E-2</v>
      </c>
      <c r="J5" s="4">
        <f t="shared" si="4"/>
        <v>5.1724137931034482E-2</v>
      </c>
    </row>
    <row r="6" spans="1:10">
      <c r="A6" s="8" t="s">
        <v>82</v>
      </c>
      <c r="B6" s="14" t="s">
        <v>7</v>
      </c>
      <c r="C6" s="8">
        <v>84</v>
      </c>
      <c r="D6" s="7">
        <v>4</v>
      </c>
      <c r="E6" s="4">
        <v>2</v>
      </c>
      <c r="F6" s="6">
        <f t="shared" si="0"/>
        <v>4.7619047619047616E-2</v>
      </c>
      <c r="G6" s="4">
        <f t="shared" si="1"/>
        <v>2</v>
      </c>
      <c r="H6" s="4">
        <f t="shared" si="2"/>
        <v>6</v>
      </c>
      <c r="I6" s="4">
        <f t="shared" si="3"/>
        <v>2.3809523809523808E-2</v>
      </c>
      <c r="J6" s="4">
        <f t="shared" si="4"/>
        <v>7.1428571428571425E-2</v>
      </c>
    </row>
    <row r="7" spans="1:10">
      <c r="A7" s="8" t="s">
        <v>81</v>
      </c>
      <c r="B7" s="14" t="s">
        <v>8</v>
      </c>
      <c r="C7" s="8">
        <v>513</v>
      </c>
      <c r="D7" s="7">
        <v>92</v>
      </c>
      <c r="E7" s="4">
        <v>21</v>
      </c>
      <c r="F7" s="6">
        <f t="shared" si="0"/>
        <v>0.17933723196881091</v>
      </c>
      <c r="G7" s="4">
        <f t="shared" si="1"/>
        <v>71</v>
      </c>
      <c r="H7" s="4">
        <f t="shared" si="2"/>
        <v>113</v>
      </c>
      <c r="I7" s="4">
        <f t="shared" si="3"/>
        <v>0.13840155945419103</v>
      </c>
      <c r="J7" s="4">
        <f t="shared" si="4"/>
        <v>0.22027290448343079</v>
      </c>
    </row>
    <row r="8" spans="1:10">
      <c r="A8" s="8" t="s">
        <v>80</v>
      </c>
      <c r="B8" s="14" t="s">
        <v>9</v>
      </c>
      <c r="C8" s="8">
        <v>51</v>
      </c>
      <c r="D8" s="7">
        <v>2</v>
      </c>
      <c r="E8" s="4">
        <v>1</v>
      </c>
      <c r="F8" s="6">
        <f t="shared" si="0"/>
        <v>3.9215686274509803E-2</v>
      </c>
      <c r="G8" s="4">
        <f t="shared" si="1"/>
        <v>1</v>
      </c>
      <c r="H8" s="4">
        <f t="shared" si="2"/>
        <v>3</v>
      </c>
      <c r="I8" s="4">
        <f t="shared" si="3"/>
        <v>1.9607843137254902E-2</v>
      </c>
      <c r="J8" s="4">
        <f t="shared" si="4"/>
        <v>5.8823529411764705E-2</v>
      </c>
    </row>
    <row r="9" spans="1:10">
      <c r="A9" s="8" t="s">
        <v>79</v>
      </c>
      <c r="B9" s="14" t="s">
        <v>10</v>
      </c>
      <c r="C9" s="8">
        <v>147</v>
      </c>
      <c r="D9" s="7">
        <v>3</v>
      </c>
      <c r="E9" s="4">
        <v>2</v>
      </c>
      <c r="F9" s="6">
        <f t="shared" si="0"/>
        <v>2.0408163265306121E-2</v>
      </c>
      <c r="G9" s="4">
        <f t="shared" si="1"/>
        <v>1</v>
      </c>
      <c r="H9" s="4">
        <f t="shared" si="2"/>
        <v>5</v>
      </c>
      <c r="I9" s="4">
        <f t="shared" si="3"/>
        <v>6.8027210884353739E-3</v>
      </c>
      <c r="J9" s="4">
        <f t="shared" si="4"/>
        <v>3.4013605442176874E-2</v>
      </c>
    </row>
    <row r="10" spans="1:10">
      <c r="A10" s="8" t="s">
        <v>78</v>
      </c>
      <c r="B10" s="14" t="s">
        <v>11</v>
      </c>
      <c r="C10" s="8">
        <v>145</v>
      </c>
      <c r="D10" s="7">
        <v>13</v>
      </c>
      <c r="E10" s="4">
        <v>4</v>
      </c>
      <c r="F10" s="6">
        <f t="shared" si="0"/>
        <v>8.9655172413793102E-2</v>
      </c>
      <c r="G10" s="4">
        <f t="shared" si="1"/>
        <v>9</v>
      </c>
      <c r="H10" s="4">
        <f t="shared" si="2"/>
        <v>17</v>
      </c>
      <c r="I10" s="4">
        <f t="shared" si="3"/>
        <v>6.2068965517241378E-2</v>
      </c>
      <c r="J10" s="4">
        <f t="shared" si="4"/>
        <v>0.11724137931034483</v>
      </c>
    </row>
    <row r="11" spans="1:10">
      <c r="A11" s="8" t="s">
        <v>77</v>
      </c>
      <c r="B11" s="14" t="s">
        <v>12</v>
      </c>
      <c r="C11" s="8">
        <v>121</v>
      </c>
      <c r="D11" s="7">
        <v>3</v>
      </c>
      <c r="E11" s="4">
        <v>2</v>
      </c>
      <c r="F11" s="6">
        <f t="shared" si="0"/>
        <v>2.4793388429752067E-2</v>
      </c>
      <c r="G11" s="4">
        <f t="shared" si="1"/>
        <v>1</v>
      </c>
      <c r="H11" s="4">
        <f t="shared" si="2"/>
        <v>5</v>
      </c>
      <c r="I11" s="4">
        <f t="shared" si="3"/>
        <v>8.2644628099173556E-3</v>
      </c>
      <c r="J11" s="4">
        <f t="shared" si="4"/>
        <v>4.1322314049586778E-2</v>
      </c>
    </row>
    <row r="12" spans="1:10">
      <c r="A12" s="8" t="s">
        <v>76</v>
      </c>
      <c r="B12" s="14" t="s">
        <v>13</v>
      </c>
      <c r="C12" s="8">
        <v>109</v>
      </c>
      <c r="D12" s="7">
        <v>4</v>
      </c>
      <c r="E12" s="4">
        <v>2</v>
      </c>
      <c r="F12" s="6">
        <f t="shared" si="0"/>
        <v>3.669724770642202E-2</v>
      </c>
      <c r="G12" s="4">
        <f t="shared" si="1"/>
        <v>2</v>
      </c>
      <c r="H12" s="4">
        <f t="shared" si="2"/>
        <v>6</v>
      </c>
      <c r="I12" s="4">
        <f t="shared" si="3"/>
        <v>1.834862385321101E-2</v>
      </c>
      <c r="J12" s="4">
        <f t="shared" si="4"/>
        <v>5.5045871559633031E-2</v>
      </c>
    </row>
    <row r="13" spans="1:10">
      <c r="A13" s="8" t="s">
        <v>75</v>
      </c>
      <c r="B13" s="14" t="s">
        <v>14</v>
      </c>
      <c r="C13" s="8">
        <v>105</v>
      </c>
      <c r="D13" s="7">
        <v>4</v>
      </c>
      <c r="E13" s="4">
        <v>2</v>
      </c>
      <c r="F13" s="6">
        <f t="shared" si="0"/>
        <v>3.8095238095238099E-2</v>
      </c>
      <c r="G13" s="4">
        <f t="shared" si="1"/>
        <v>2</v>
      </c>
      <c r="H13" s="4">
        <f t="shared" si="2"/>
        <v>6</v>
      </c>
      <c r="I13" s="4">
        <f t="shared" si="3"/>
        <v>1.9047619047619049E-2</v>
      </c>
      <c r="J13" s="4">
        <f t="shared" si="4"/>
        <v>5.7142857142857141E-2</v>
      </c>
    </row>
    <row r="14" spans="1:10">
      <c r="A14" s="8" t="s">
        <v>74</v>
      </c>
      <c r="B14" s="14" t="s">
        <v>15</v>
      </c>
      <c r="C14" s="8">
        <v>96</v>
      </c>
      <c r="D14" s="7">
        <v>3</v>
      </c>
      <c r="E14" s="4">
        <v>2</v>
      </c>
      <c r="F14" s="6">
        <f t="shared" si="0"/>
        <v>3.125E-2</v>
      </c>
      <c r="G14" s="4">
        <f t="shared" si="1"/>
        <v>1</v>
      </c>
      <c r="H14" s="4">
        <f t="shared" si="2"/>
        <v>5</v>
      </c>
      <c r="I14" s="4">
        <f t="shared" si="3"/>
        <v>1.0416666666666666E-2</v>
      </c>
      <c r="J14" s="4">
        <f t="shared" si="4"/>
        <v>5.2083333333333336E-2</v>
      </c>
    </row>
    <row r="15" spans="1:10">
      <c r="A15" s="8" t="s">
        <v>73</v>
      </c>
      <c r="B15" s="14" t="s">
        <v>16</v>
      </c>
      <c r="C15" s="8">
        <v>160</v>
      </c>
      <c r="D15" s="7">
        <v>6</v>
      </c>
      <c r="E15" s="4">
        <v>3</v>
      </c>
      <c r="F15" s="6">
        <f t="shared" si="0"/>
        <v>3.7499999999999999E-2</v>
      </c>
      <c r="G15" s="4">
        <f t="shared" si="1"/>
        <v>3</v>
      </c>
      <c r="H15" s="4">
        <f t="shared" si="2"/>
        <v>9</v>
      </c>
      <c r="I15" s="4">
        <f t="shared" si="3"/>
        <v>1.8749999999999999E-2</v>
      </c>
      <c r="J15" s="4">
        <f t="shared" si="4"/>
        <v>5.6250000000000001E-2</v>
      </c>
    </row>
    <row r="16" spans="1:10">
      <c r="A16" s="8" t="s">
        <v>72</v>
      </c>
      <c r="B16" s="14" t="s">
        <v>17</v>
      </c>
      <c r="C16" s="8">
        <v>367</v>
      </c>
      <c r="D16" s="7">
        <v>21</v>
      </c>
      <c r="E16" s="4">
        <v>8</v>
      </c>
      <c r="F16" s="6">
        <f t="shared" si="0"/>
        <v>5.7220708446866483E-2</v>
      </c>
      <c r="G16" s="4">
        <f t="shared" si="1"/>
        <v>13</v>
      </c>
      <c r="H16" s="4">
        <f t="shared" si="2"/>
        <v>29</v>
      </c>
      <c r="I16" s="4">
        <f t="shared" si="3"/>
        <v>3.5422343324250684E-2</v>
      </c>
      <c r="J16" s="4">
        <f t="shared" si="4"/>
        <v>7.901907356948229E-2</v>
      </c>
    </row>
    <row r="17" spans="1:10">
      <c r="A17" s="8" t="s">
        <v>71</v>
      </c>
      <c r="B17" s="14" t="s">
        <v>18</v>
      </c>
      <c r="C17" s="8">
        <v>615</v>
      </c>
      <c r="D17" s="7">
        <v>94</v>
      </c>
      <c r="E17" s="4">
        <v>21</v>
      </c>
      <c r="F17" s="6">
        <f t="shared" si="0"/>
        <v>0.15284552845528454</v>
      </c>
      <c r="G17" s="4">
        <f t="shared" si="1"/>
        <v>73</v>
      </c>
      <c r="H17" s="4">
        <f t="shared" si="2"/>
        <v>115</v>
      </c>
      <c r="I17" s="4">
        <f t="shared" si="3"/>
        <v>0.11869918699186992</v>
      </c>
      <c r="J17" s="4">
        <f t="shared" si="4"/>
        <v>0.18699186991869918</v>
      </c>
    </row>
    <row r="18" spans="1:10">
      <c r="A18" s="8" t="s">
        <v>70</v>
      </c>
      <c r="B18" s="14" t="s">
        <v>19</v>
      </c>
      <c r="C18" s="8">
        <v>233</v>
      </c>
      <c r="D18" s="7">
        <v>9</v>
      </c>
      <c r="E18" s="4">
        <v>5</v>
      </c>
      <c r="F18" s="6">
        <f t="shared" si="0"/>
        <v>3.8626609442060089E-2</v>
      </c>
      <c r="G18" s="4">
        <f t="shared" si="1"/>
        <v>4</v>
      </c>
      <c r="H18" s="4">
        <f t="shared" si="2"/>
        <v>14</v>
      </c>
      <c r="I18" s="4">
        <f t="shared" si="3"/>
        <v>1.7167381974248927E-2</v>
      </c>
      <c r="J18" s="4">
        <f t="shared" si="4"/>
        <v>6.0085836909871244E-2</v>
      </c>
    </row>
    <row r="19" spans="1:10">
      <c r="A19" s="8" t="s">
        <v>69</v>
      </c>
      <c r="B19" s="14" t="s">
        <v>20</v>
      </c>
      <c r="C19" s="8">
        <v>77</v>
      </c>
      <c r="D19" s="7">
        <v>1</v>
      </c>
      <c r="E19" s="4">
        <v>1</v>
      </c>
      <c r="F19" s="6">
        <f t="shared" si="0"/>
        <v>1.2987012987012988E-2</v>
      </c>
      <c r="G19" s="4">
        <f t="shared" si="1"/>
        <v>0</v>
      </c>
      <c r="H19" s="4">
        <f t="shared" si="2"/>
        <v>2</v>
      </c>
      <c r="I19" s="4">
        <f t="shared" si="3"/>
        <v>0</v>
      </c>
      <c r="J19" s="4">
        <f t="shared" si="4"/>
        <v>2.5974025974025976E-2</v>
      </c>
    </row>
    <row r="20" spans="1:10">
      <c r="A20" s="8" t="s">
        <v>68</v>
      </c>
      <c r="B20" s="14" t="s">
        <v>21</v>
      </c>
      <c r="C20" s="8">
        <v>92</v>
      </c>
      <c r="D20" s="7">
        <v>5</v>
      </c>
      <c r="E20" s="4">
        <v>2</v>
      </c>
      <c r="F20" s="6">
        <f t="shared" si="0"/>
        <v>5.434782608695652E-2</v>
      </c>
      <c r="G20" s="4">
        <f t="shared" si="1"/>
        <v>3</v>
      </c>
      <c r="H20" s="4">
        <f t="shared" si="2"/>
        <v>7</v>
      </c>
      <c r="I20" s="4">
        <f t="shared" si="3"/>
        <v>3.2608695652173912E-2</v>
      </c>
      <c r="J20" s="4">
        <f t="shared" si="4"/>
        <v>7.6086956521739135E-2</v>
      </c>
    </row>
    <row r="21" spans="1:10">
      <c r="A21" s="8" t="s">
        <v>67</v>
      </c>
      <c r="B21" s="14" t="s">
        <v>22</v>
      </c>
      <c r="C21" s="8">
        <v>96</v>
      </c>
      <c r="D21" s="7">
        <v>4</v>
      </c>
      <c r="E21" s="4">
        <v>2</v>
      </c>
      <c r="F21" s="6">
        <f t="shared" si="0"/>
        <v>4.1666666666666664E-2</v>
      </c>
      <c r="G21" s="4">
        <f t="shared" si="1"/>
        <v>2</v>
      </c>
      <c r="H21" s="4">
        <f t="shared" si="2"/>
        <v>6</v>
      </c>
      <c r="I21" s="4">
        <f t="shared" si="3"/>
        <v>2.0833333333333332E-2</v>
      </c>
      <c r="J21" s="4">
        <f t="shared" si="4"/>
        <v>6.25E-2</v>
      </c>
    </row>
    <row r="22" spans="1:10">
      <c r="A22" s="8" t="s">
        <v>66</v>
      </c>
      <c r="B22" s="14" t="s">
        <v>23</v>
      </c>
      <c r="C22" s="8">
        <v>26</v>
      </c>
      <c r="D22" s="7">
        <v>0</v>
      </c>
      <c r="E22" s="4">
        <v>0</v>
      </c>
      <c r="F22" s="7">
        <v>0</v>
      </c>
      <c r="G22" s="7">
        <v>0</v>
      </c>
      <c r="H22" s="7">
        <v>0</v>
      </c>
      <c r="I22" s="7">
        <v>0</v>
      </c>
      <c r="J22" s="7">
        <v>0</v>
      </c>
    </row>
    <row r="23" spans="1:10">
      <c r="A23" s="8" t="s">
        <v>65</v>
      </c>
      <c r="B23" s="14" t="s">
        <v>24</v>
      </c>
      <c r="C23" s="8">
        <v>134</v>
      </c>
      <c r="D23" s="7">
        <v>1</v>
      </c>
      <c r="E23" s="4">
        <v>1</v>
      </c>
      <c r="F23" s="6">
        <f>D23/C23</f>
        <v>7.462686567164179E-3</v>
      </c>
      <c r="G23" s="4">
        <f>D23-E23</f>
        <v>0</v>
      </c>
      <c r="H23" s="4">
        <f>D23+E23</f>
        <v>2</v>
      </c>
      <c r="I23" s="4">
        <f>G23/C23</f>
        <v>0</v>
      </c>
      <c r="J23" s="4">
        <f>H23/C23</f>
        <v>1.4925373134328358E-2</v>
      </c>
    </row>
    <row r="24" spans="1:10">
      <c r="A24" s="8" t="s">
        <v>64</v>
      </c>
      <c r="B24" s="14" t="s">
        <v>25</v>
      </c>
      <c r="C24" s="8">
        <v>339</v>
      </c>
      <c r="D24" s="7">
        <v>18</v>
      </c>
      <c r="E24" s="4">
        <v>8</v>
      </c>
      <c r="F24" s="6">
        <f>D24/C24</f>
        <v>5.3097345132743362E-2</v>
      </c>
      <c r="G24" s="4">
        <f>D24-E24</f>
        <v>10</v>
      </c>
      <c r="H24" s="4">
        <f>D24+E24</f>
        <v>26</v>
      </c>
      <c r="I24" s="4">
        <f>G24/C24</f>
        <v>2.9498525073746312E-2</v>
      </c>
      <c r="J24" s="4">
        <f>H24/C24</f>
        <v>7.6696165191740412E-2</v>
      </c>
    </row>
    <row r="25" spans="1:10">
      <c r="A25" s="8" t="s">
        <v>63</v>
      </c>
      <c r="B25" s="14" t="s">
        <v>26</v>
      </c>
      <c r="C25" s="8">
        <v>22</v>
      </c>
      <c r="D25" s="7" t="s">
        <v>53</v>
      </c>
      <c r="E25" s="4" t="s">
        <v>53</v>
      </c>
      <c r="F25" s="6" t="s">
        <v>53</v>
      </c>
      <c r="G25" s="4" t="s">
        <v>53</v>
      </c>
      <c r="H25" s="4" t="s">
        <v>53</v>
      </c>
      <c r="I25" s="4" t="s">
        <v>53</v>
      </c>
      <c r="J25" s="4" t="s">
        <v>53</v>
      </c>
    </row>
    <row r="26" spans="1:10">
      <c r="A26" s="8" t="s">
        <v>62</v>
      </c>
      <c r="B26" s="14" t="s">
        <v>27</v>
      </c>
      <c r="C26" s="8">
        <v>149</v>
      </c>
      <c r="D26" s="7">
        <v>12</v>
      </c>
      <c r="E26" s="4">
        <v>4</v>
      </c>
      <c r="F26" s="6">
        <f t="shared" ref="F26:F34" si="5">D26/C26</f>
        <v>8.0536912751677847E-2</v>
      </c>
      <c r="G26" s="4">
        <f t="shared" ref="G26:G34" si="6">D26-E26</f>
        <v>8</v>
      </c>
      <c r="H26" s="4">
        <f t="shared" ref="H26:H34" si="7">D26+E26</f>
        <v>16</v>
      </c>
      <c r="I26" s="4">
        <f t="shared" ref="I26:I34" si="8">G26/C26</f>
        <v>5.3691275167785234E-2</v>
      </c>
      <c r="J26" s="4">
        <f t="shared" ref="J26:J34" si="9">H26/C26</f>
        <v>0.10738255033557047</v>
      </c>
    </row>
    <row r="27" spans="1:10">
      <c r="A27" s="8" t="s">
        <v>61</v>
      </c>
      <c r="B27" s="14" t="s">
        <v>28</v>
      </c>
      <c r="C27" s="8">
        <v>176</v>
      </c>
      <c r="D27" s="7">
        <v>6</v>
      </c>
      <c r="E27" s="4">
        <v>3</v>
      </c>
      <c r="F27" s="6">
        <f t="shared" si="5"/>
        <v>3.4090909090909088E-2</v>
      </c>
      <c r="G27" s="4">
        <f t="shared" si="6"/>
        <v>3</v>
      </c>
      <c r="H27" s="4">
        <f t="shared" si="7"/>
        <v>9</v>
      </c>
      <c r="I27" s="4">
        <f t="shared" si="8"/>
        <v>1.7045454545454544E-2</v>
      </c>
      <c r="J27" s="4">
        <f t="shared" si="9"/>
        <v>5.113636363636364E-2</v>
      </c>
    </row>
    <row r="28" spans="1:10">
      <c r="A28" s="8" t="s">
        <v>60</v>
      </c>
      <c r="B28" s="14" t="s">
        <v>38</v>
      </c>
      <c r="C28" s="8">
        <v>114</v>
      </c>
      <c r="D28" s="7">
        <v>4</v>
      </c>
      <c r="E28" s="4">
        <v>2</v>
      </c>
      <c r="F28" s="6">
        <f t="shared" si="5"/>
        <v>3.5087719298245612E-2</v>
      </c>
      <c r="G28" s="4">
        <f t="shared" si="6"/>
        <v>2</v>
      </c>
      <c r="H28" s="4">
        <f t="shared" si="7"/>
        <v>6</v>
      </c>
      <c r="I28" s="4">
        <f t="shared" si="8"/>
        <v>1.7543859649122806E-2</v>
      </c>
      <c r="J28" s="4">
        <f t="shared" si="9"/>
        <v>5.2631578947368418E-2</v>
      </c>
    </row>
    <row r="29" spans="1:10">
      <c r="A29" s="8" t="s">
        <v>59</v>
      </c>
      <c r="B29" s="14" t="s">
        <v>29</v>
      </c>
      <c r="C29" s="8">
        <v>23</v>
      </c>
      <c r="D29" s="7">
        <v>1</v>
      </c>
      <c r="E29" s="4">
        <v>1</v>
      </c>
      <c r="F29" s="6">
        <f t="shared" si="5"/>
        <v>4.3478260869565216E-2</v>
      </c>
      <c r="G29" s="4">
        <f t="shared" si="6"/>
        <v>0</v>
      </c>
      <c r="H29" s="4">
        <f t="shared" si="7"/>
        <v>2</v>
      </c>
      <c r="I29" s="4">
        <f t="shared" si="8"/>
        <v>0</v>
      </c>
      <c r="J29" s="4">
        <f t="shared" si="9"/>
        <v>8.6956521739130432E-2</v>
      </c>
    </row>
    <row r="30" spans="1:10">
      <c r="A30" s="8" t="s">
        <v>58</v>
      </c>
      <c r="B30" s="14" t="s">
        <v>30</v>
      </c>
      <c r="C30" s="8">
        <v>111</v>
      </c>
      <c r="D30" s="7">
        <v>4</v>
      </c>
      <c r="E30" s="4">
        <v>2</v>
      </c>
      <c r="F30" s="6">
        <f t="shared" si="5"/>
        <v>3.6036036036036036E-2</v>
      </c>
      <c r="G30" s="4">
        <f t="shared" si="6"/>
        <v>2</v>
      </c>
      <c r="H30" s="4">
        <f t="shared" si="7"/>
        <v>6</v>
      </c>
      <c r="I30" s="4">
        <f t="shared" si="8"/>
        <v>1.8018018018018018E-2</v>
      </c>
      <c r="J30" s="4">
        <f t="shared" si="9"/>
        <v>5.4054054054054057E-2</v>
      </c>
    </row>
    <row r="31" spans="1:10">
      <c r="A31" s="8" t="s">
        <v>57</v>
      </c>
      <c r="B31" s="14" t="s">
        <v>31</v>
      </c>
      <c r="C31" s="8">
        <v>317</v>
      </c>
      <c r="D31" s="7">
        <v>11</v>
      </c>
      <c r="E31" s="4">
        <v>6</v>
      </c>
      <c r="F31" s="6">
        <f t="shared" si="5"/>
        <v>3.4700315457413249E-2</v>
      </c>
      <c r="G31" s="4">
        <f t="shared" si="6"/>
        <v>5</v>
      </c>
      <c r="H31" s="4">
        <f t="shared" si="7"/>
        <v>17</v>
      </c>
      <c r="I31" s="4">
        <f t="shared" si="8"/>
        <v>1.5772870662460567E-2</v>
      </c>
      <c r="J31" s="4">
        <f t="shared" si="9"/>
        <v>5.362776025236593E-2</v>
      </c>
    </row>
    <row r="32" spans="1:10">
      <c r="A32" s="8" t="s">
        <v>56</v>
      </c>
      <c r="B32" s="14" t="s">
        <v>32</v>
      </c>
      <c r="C32" s="8">
        <v>92</v>
      </c>
      <c r="D32" s="7">
        <v>4</v>
      </c>
      <c r="E32" s="4">
        <v>2</v>
      </c>
      <c r="F32" s="6">
        <f t="shared" si="5"/>
        <v>4.3478260869565216E-2</v>
      </c>
      <c r="G32" s="4">
        <f t="shared" si="6"/>
        <v>2</v>
      </c>
      <c r="H32" s="4">
        <f t="shared" si="7"/>
        <v>6</v>
      </c>
      <c r="I32" s="4">
        <f t="shared" si="8"/>
        <v>2.1739130434782608E-2</v>
      </c>
      <c r="J32" s="4">
        <f t="shared" si="9"/>
        <v>6.5217391304347824E-2</v>
      </c>
    </row>
    <row r="33" spans="1:10">
      <c r="A33" s="8" t="s">
        <v>55</v>
      </c>
      <c r="B33" s="14" t="s">
        <v>33</v>
      </c>
      <c r="C33" s="8">
        <v>89</v>
      </c>
      <c r="D33" s="7">
        <v>4</v>
      </c>
      <c r="E33" s="4">
        <v>2</v>
      </c>
      <c r="F33" s="6">
        <f t="shared" si="5"/>
        <v>4.49438202247191E-2</v>
      </c>
      <c r="G33" s="4">
        <f t="shared" si="6"/>
        <v>2</v>
      </c>
      <c r="H33" s="4">
        <f t="shared" si="7"/>
        <v>6</v>
      </c>
      <c r="I33" s="4">
        <f t="shared" si="8"/>
        <v>2.247191011235955E-2</v>
      </c>
      <c r="J33" s="4">
        <f t="shared" si="9"/>
        <v>6.741573033707865E-2</v>
      </c>
    </row>
    <row r="34" spans="1:10">
      <c r="A34" s="8" t="s">
        <v>54</v>
      </c>
      <c r="B34" s="14" t="s">
        <v>34</v>
      </c>
      <c r="C34" s="8">
        <v>183</v>
      </c>
      <c r="D34" s="7">
        <v>16</v>
      </c>
      <c r="E34" s="4">
        <v>5</v>
      </c>
      <c r="F34" s="6">
        <f t="shared" si="5"/>
        <v>8.7431693989071038E-2</v>
      </c>
      <c r="G34" s="4">
        <f t="shared" si="6"/>
        <v>11</v>
      </c>
      <c r="H34" s="4">
        <f t="shared" si="7"/>
        <v>21</v>
      </c>
      <c r="I34" s="4">
        <f t="shared" si="8"/>
        <v>6.0109289617486336E-2</v>
      </c>
      <c r="J34" s="4">
        <f t="shared" si="9"/>
        <v>0.11475409836065574</v>
      </c>
    </row>
    <row r="35" spans="1:10">
      <c r="F35" s="6"/>
    </row>
    <row r="36" spans="1:10">
      <c r="B36" s="2" t="s">
        <v>41</v>
      </c>
      <c r="D36" s="5"/>
      <c r="E36" s="12"/>
      <c r="F36" s="6"/>
    </row>
    <row r="37" spans="1:10">
      <c r="B37" s="1" t="s">
        <v>35</v>
      </c>
      <c r="C37" s="4">
        <v>1501</v>
      </c>
      <c r="D37" s="5">
        <v>243</v>
      </c>
      <c r="E37" s="12">
        <v>29</v>
      </c>
      <c r="F37" s="6">
        <f t="shared" ref="F37:F40" si="10">D37/C37</f>
        <v>0.16189207195203198</v>
      </c>
      <c r="G37" s="4">
        <f t="shared" ref="G37:G40" si="11">D37-E37</f>
        <v>214</v>
      </c>
      <c r="H37" s="4">
        <f t="shared" ref="H37:H40" si="12">D37+E37</f>
        <v>272</v>
      </c>
      <c r="I37" s="4">
        <f t="shared" ref="I37:I40" si="13">G37/C37</f>
        <v>0.14257161892071951</v>
      </c>
      <c r="J37" s="4">
        <f t="shared" ref="J37:J40" si="14">H37/C37</f>
        <v>0.18121252498334445</v>
      </c>
    </row>
    <row r="38" spans="1:10">
      <c r="B38" s="1" t="s">
        <v>40</v>
      </c>
      <c r="C38" s="4">
        <v>2230</v>
      </c>
      <c r="D38" s="5">
        <v>100</v>
      </c>
      <c r="E38" s="12">
        <v>13</v>
      </c>
      <c r="F38" s="6">
        <f t="shared" si="10"/>
        <v>4.4843049327354258E-2</v>
      </c>
      <c r="G38" s="4">
        <f t="shared" si="11"/>
        <v>87</v>
      </c>
      <c r="H38" s="4">
        <f t="shared" si="12"/>
        <v>113</v>
      </c>
      <c r="I38" s="4">
        <f t="shared" si="13"/>
        <v>3.9013452914798206E-2</v>
      </c>
      <c r="J38" s="4">
        <f t="shared" si="14"/>
        <v>5.0672645739910316E-2</v>
      </c>
    </row>
    <row r="39" spans="1:10">
      <c r="B39" s="1" t="s">
        <v>36</v>
      </c>
      <c r="C39" s="4">
        <v>1510</v>
      </c>
      <c r="D39" s="5">
        <v>62</v>
      </c>
      <c r="E39" s="12">
        <v>9</v>
      </c>
      <c r="F39" s="6">
        <f t="shared" si="10"/>
        <v>4.105960264900662E-2</v>
      </c>
      <c r="G39" s="4">
        <f t="shared" si="11"/>
        <v>53</v>
      </c>
      <c r="H39" s="4">
        <f t="shared" si="12"/>
        <v>71</v>
      </c>
      <c r="I39" s="4">
        <f t="shared" si="13"/>
        <v>3.5099337748344374E-2</v>
      </c>
      <c r="J39" s="4">
        <f t="shared" si="14"/>
        <v>4.7019867549668873E-2</v>
      </c>
    </row>
    <row r="40" spans="1:10">
      <c r="B40" s="3" t="s">
        <v>37</v>
      </c>
      <c r="C40" s="4">
        <v>155</v>
      </c>
      <c r="D40" s="9">
        <v>5</v>
      </c>
      <c r="E40" s="11">
        <v>2</v>
      </c>
      <c r="F40" s="6">
        <f t="shared" si="10"/>
        <v>3.2258064516129031E-2</v>
      </c>
      <c r="G40" s="4">
        <f t="shared" si="11"/>
        <v>3</v>
      </c>
      <c r="H40" s="4">
        <f t="shared" si="12"/>
        <v>7</v>
      </c>
      <c r="I40" s="4">
        <f t="shared" si="13"/>
        <v>1.935483870967742E-2</v>
      </c>
      <c r="J40" s="4">
        <f t="shared" si="14"/>
        <v>4.5161290322580643E-2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A35357671</value>
    </field>
    <field name="Objective-Title">
      <value order="0">NRS - 2021 2 - Population by Country of Birth and Nationality - 25 November 2021 - Infographics Data Accessible - OFFICIAL SENSITIVE</value>
    </field>
    <field name="Objective-Description">
      <value order="0"/>
    </field>
    <field name="Objective-CreationStamp">
      <value order="0">2021-11-14T15:01:09Z</value>
    </field>
    <field name="Objective-IsApproved">
      <value order="0">false</value>
    </field>
    <field name="Objective-IsPublished">
      <value order="0">false</value>
    </field>
    <field name="Objective-DatePublished">
      <value order="0"/>
    </field>
    <field name="Objective-ModificationStamp">
      <value order="0">2021-11-18T14:14:39Z</value>
    </field>
    <field name="Objective-Owner">
      <value order="0">Craig, Tony (U448623)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Being Drafted</value>
    </field>
    <field name="Objective-VersionId">
      <value order="0">vA52202347</value>
    </field>
    <field name="Objective-Version">
      <value order="0">0.21</value>
    </field>
    <field name="Objective-VersionNumber">
      <value order="0">21</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Table of contents</vt:lpstr>
      <vt:lpstr>Notes</vt:lpstr>
      <vt:lpstr>Table 1</vt:lpstr>
      <vt:lpstr>Table 2</vt:lpstr>
      <vt:lpstr>Table 3</vt:lpstr>
      <vt:lpstr>Chart 4  - working</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Burns D (Daniel)</dc:creator>
  <cp:lastModifiedBy>u443992</cp:lastModifiedBy>
  <dcterms:created xsi:type="dcterms:W3CDTF">2018-04-16T09:46:40Z</dcterms:created>
  <dcterms:modified xsi:type="dcterms:W3CDTF">2021-11-24T15:34:51Z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A35357671</vt:lpwstr>
  </property>
  <property fmtid="{D5CDD505-2E9C-101B-9397-08002B2CF9AE}" pid="4" name="Objective-Title">
    <vt:lpwstr>NRS - 2021 2 - Population by Country of Birth and Nationality - 25 November 2021 - Infographics Data Accessible - OFFICIAL SENSITIVE</vt:lpwstr>
  </property>
  <property fmtid="{D5CDD505-2E9C-101B-9397-08002B2CF9AE}" pid="5" name="Objective-Description">
    <vt:lpwstr/>
  </property>
  <property fmtid="{D5CDD505-2E9C-101B-9397-08002B2CF9AE}" pid="6" name="Objective-CreationStamp">
    <vt:filetime>2021-11-14T15:01:09Z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2021-11-18T14:14:39Z</vt:filetime>
  </property>
  <property fmtid="{D5CDD505-2E9C-101B-9397-08002B2CF9AE}" pid="11" name="Objective-Owner">
    <vt:lpwstr>Craig, Tony (U448623)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Being Drafted</vt:lpwstr>
  </property>
  <property fmtid="{D5CDD505-2E9C-101B-9397-08002B2CF9AE}" pid="15" name="Objective-VersionId">
    <vt:lpwstr>vA52202347</vt:lpwstr>
  </property>
  <property fmtid="{D5CDD505-2E9C-101B-9397-08002B2CF9AE}" pid="16" name="Objective-Version">
    <vt:lpwstr>0.21</vt:lpwstr>
  </property>
  <property fmtid="{D5CDD505-2E9C-101B-9397-08002B2CF9AE}" pid="17" name="Objective-VersionNumber">
    <vt:r8>21</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