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446998\Documents\OFFLINE\pop cob nat\"/>
    </mc:Choice>
  </mc:AlternateContent>
  <bookViews>
    <workbookView xWindow="0" yWindow="0" windowWidth="7470" windowHeight="1380"/>
  </bookViews>
  <sheets>
    <sheet name="Contents" sheetId="8" r:id="rId1"/>
    <sheet name="Chart 1" sheetId="6" r:id="rId2"/>
    <sheet name="Chart 2" sheetId="4" r:id="rId3"/>
    <sheet name="Chart 3" sheetId="9" r:id="rId4"/>
    <sheet name="Chart 4  - working" sheetId="11" state="hidden" r:id="rId5"/>
  </sheets>
  <calcPr calcId="162913"/>
</workbook>
</file>

<file path=xl/calcChain.xml><?xml version="1.0" encoding="utf-8"?>
<calcChain xmlns="http://schemas.openxmlformats.org/spreadsheetml/2006/main">
  <c r="F37" i="11" l="1"/>
  <c r="G37" i="11"/>
  <c r="I37" i="11" s="1"/>
  <c r="H37" i="11"/>
  <c r="J37" i="11"/>
  <c r="F38" i="11"/>
  <c r="G38" i="11"/>
  <c r="H38" i="11"/>
  <c r="I38" i="11"/>
  <c r="J38" i="11"/>
  <c r="F39" i="11"/>
  <c r="G39" i="11"/>
  <c r="H39" i="11"/>
  <c r="J39" i="11" s="1"/>
  <c r="I39" i="11"/>
  <c r="F40" i="11"/>
  <c r="G40" i="11"/>
  <c r="I40" i="11" s="1"/>
  <c r="H40" i="11"/>
  <c r="J40" i="11" s="1"/>
  <c r="F2" i="11"/>
  <c r="G2" i="11"/>
  <c r="H2" i="11"/>
  <c r="J2" i="11" s="1"/>
  <c r="I2" i="11"/>
  <c r="F3" i="11"/>
  <c r="G3" i="11"/>
  <c r="I3" i="11" s="1"/>
  <c r="H3" i="11"/>
  <c r="J3" i="11" s="1"/>
  <c r="F4" i="11"/>
  <c r="G4" i="11"/>
  <c r="I4" i="11" s="1"/>
  <c r="H4" i="11"/>
  <c r="J4" i="11"/>
  <c r="F5" i="11"/>
  <c r="G5" i="11"/>
  <c r="H5" i="11"/>
  <c r="I5" i="11"/>
  <c r="J5" i="11"/>
  <c r="F6" i="11"/>
  <c r="G6" i="11"/>
  <c r="H6" i="11"/>
  <c r="J6" i="11" s="1"/>
  <c r="I6" i="11"/>
  <c r="F7" i="11"/>
  <c r="G7" i="11"/>
  <c r="I7" i="11" s="1"/>
  <c r="H7" i="11"/>
  <c r="J7" i="11" s="1"/>
  <c r="F8" i="11"/>
  <c r="G8" i="11"/>
  <c r="I8" i="11" s="1"/>
  <c r="H8" i="11"/>
  <c r="J8" i="11"/>
  <c r="F9" i="11"/>
  <c r="G9" i="11"/>
  <c r="H9" i="11"/>
  <c r="I9" i="11"/>
  <c r="J9" i="11"/>
  <c r="F10" i="11"/>
  <c r="G10" i="11"/>
  <c r="H10" i="11"/>
  <c r="J10" i="11" s="1"/>
  <c r="I10" i="11"/>
  <c r="F11" i="11"/>
  <c r="G11" i="11"/>
  <c r="I11" i="11" s="1"/>
  <c r="H11" i="11"/>
  <c r="J11" i="11" s="1"/>
  <c r="F12" i="11"/>
  <c r="G12" i="11"/>
  <c r="I12" i="11" s="1"/>
  <c r="H12" i="11"/>
  <c r="J12" i="11"/>
  <c r="F13" i="11"/>
  <c r="G13" i="11"/>
  <c r="H13" i="11"/>
  <c r="I13" i="11"/>
  <c r="J13" i="11"/>
  <c r="F14" i="11"/>
  <c r="G14" i="11"/>
  <c r="H14" i="11"/>
  <c r="J14" i="11" s="1"/>
  <c r="I14" i="11"/>
  <c r="F15" i="11"/>
  <c r="G15" i="11"/>
  <c r="I15" i="11" s="1"/>
  <c r="H15" i="11"/>
  <c r="J15" i="11" s="1"/>
  <c r="F16" i="11"/>
  <c r="G16" i="11"/>
  <c r="I16" i="11" s="1"/>
  <c r="H16" i="11"/>
  <c r="J16" i="11"/>
  <c r="F17" i="11"/>
  <c r="G17" i="11"/>
  <c r="H17" i="11"/>
  <c r="I17" i="11"/>
  <c r="J17" i="11"/>
  <c r="F18" i="11"/>
  <c r="G18" i="11"/>
  <c r="H18" i="11"/>
  <c r="J18" i="11" s="1"/>
  <c r="I18" i="11"/>
  <c r="F19" i="11"/>
  <c r="G19" i="11"/>
  <c r="I19" i="11" s="1"/>
  <c r="H19" i="11"/>
  <c r="J19" i="11" s="1"/>
  <c r="F20" i="11"/>
  <c r="G20" i="11"/>
  <c r="I20" i="11" s="1"/>
  <c r="H20" i="11"/>
  <c r="J20" i="11"/>
  <c r="F21" i="11"/>
  <c r="G21" i="11"/>
  <c r="H21" i="11"/>
  <c r="I21" i="11"/>
  <c r="J21" i="11"/>
  <c r="F23" i="11"/>
  <c r="G23" i="11"/>
  <c r="H23" i="11"/>
  <c r="J23" i="11" s="1"/>
  <c r="I23" i="11"/>
  <c r="F24" i="11"/>
  <c r="G24" i="11"/>
  <c r="I24" i="11" s="1"/>
  <c r="H24" i="11"/>
  <c r="J24" i="11" s="1"/>
  <c r="F26" i="11"/>
  <c r="G26" i="11"/>
  <c r="I26" i="11" s="1"/>
  <c r="H26" i="11"/>
  <c r="J26" i="11"/>
  <c r="F27" i="11"/>
  <c r="G27" i="11"/>
  <c r="H27" i="11"/>
  <c r="I27" i="11"/>
  <c r="J27" i="11"/>
  <c r="F28" i="11"/>
  <c r="G28" i="11"/>
  <c r="H28" i="11"/>
  <c r="J28" i="11" s="1"/>
  <c r="I28" i="11"/>
  <c r="F29" i="11"/>
  <c r="G29" i="11"/>
  <c r="I29" i="11" s="1"/>
  <c r="H29" i="11"/>
  <c r="J29" i="11" s="1"/>
  <c r="F30" i="11"/>
  <c r="G30" i="11"/>
  <c r="I30" i="11" s="1"/>
  <c r="H30" i="11"/>
  <c r="J30" i="11"/>
  <c r="F31" i="11"/>
  <c r="G31" i="11"/>
  <c r="H31" i="11"/>
  <c r="I31" i="11"/>
  <c r="J31" i="11"/>
  <c r="F32" i="11"/>
  <c r="G32" i="11"/>
  <c r="H32" i="11"/>
  <c r="J32" i="11" s="1"/>
  <c r="I32" i="11"/>
  <c r="F33" i="11"/>
  <c r="G33" i="11"/>
  <c r="I33" i="11" s="1"/>
  <c r="H33" i="11"/>
  <c r="J33" i="11" s="1"/>
  <c r="F34" i="11"/>
  <c r="G34" i="11"/>
  <c r="I34" i="11" s="1"/>
  <c r="H34" i="11"/>
  <c r="J34" i="11"/>
</calcChain>
</file>

<file path=xl/sharedStrings.xml><?xml version="1.0" encoding="utf-8"?>
<sst xmlns="http://schemas.openxmlformats.org/spreadsheetml/2006/main" count="193" uniqueCount="131">
  <si>
    <t>CI +/-</t>
  </si>
  <si>
    <t>Year</t>
  </si>
  <si>
    <t>CI+/-</t>
  </si>
  <si>
    <t>Country</t>
  </si>
  <si>
    <t>EU total</t>
  </si>
  <si>
    <t>Non-EU total</t>
  </si>
  <si>
    <t>Data for charts</t>
  </si>
  <si>
    <t>Contents</t>
  </si>
  <si>
    <t>Chart 1</t>
  </si>
  <si>
    <t>Chart 2</t>
  </si>
  <si>
    <t>Chart 3</t>
  </si>
  <si>
    <t>"c" = not available due to disclosure control</t>
  </si>
  <si>
    <t>Notes:</t>
  </si>
  <si>
    <t xml:space="preserve">1. Estimates are based on the Annual Population Survey (APS) which is made up of wave 1 and wave 5 of the Labour Force Survey (LFS) plus annual sample boosts which are included primarily to enhance the geographical coverage. As some residents of communal establishments are excluded from the coverage of this survey the estimates in this table are different from the standard ONS mid-year population estimates, which cover all usual residents. For a more comprehensive estimate of the UK population, please refer to: </t>
  </si>
  <si>
    <t>1. Estimates are based on the Annual Population Survey (APS) which is made up of wave 1 and wave 5 of the Labour Force Survey (LFS) plus annual sample boosts which are included primarily to enhance the geographical coverage. As some residents of communal establishments are excluded from the coverage of this survey the estimates in this table are different from the standard ONS mid-year population estimates, which cover all usual residents. For a more comprehensive estimate of the UK population, please refer to:</t>
  </si>
  <si>
    <t>ONS Website</t>
  </si>
  <si>
    <t>estimate</t>
  </si>
  <si>
    <t>Scotland</t>
  </si>
  <si>
    <t>back to contents</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</si>
  <si>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</si>
  <si>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</si>
  <si>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</si>
  <si>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</si>
  <si>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</si>
  <si>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</si>
  <si>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</si>
  <si>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</si>
  <si>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</si>
  <si>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</si>
  <si>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</si>
  <si>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</si>
  <si>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</si>
  <si>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</si>
  <si>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</si>
  <si>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</si>
  <si>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</si>
  <si>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</si>
  <si>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</si>
  <si>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</si>
  <si>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</si>
  <si>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</si>
  <si>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</si>
  <si>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</si>
  <si>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</si>
  <si>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Shetland Islands</t>
  </si>
  <si>
    <t>South Ayrshire</t>
  </si>
  <si>
    <t>South Lanarkshire</t>
  </si>
  <si>
    <t>Stirling</t>
  </si>
  <si>
    <t>West Dunbartonshire</t>
  </si>
  <si>
    <t>West Lothian</t>
  </si>
  <si>
    <t>Larger cities</t>
  </si>
  <si>
    <t>Mainly rural</t>
  </si>
  <si>
    <t>Islands and remote</t>
  </si>
  <si>
    <t>thousands</t>
  </si>
  <si>
    <t>Scottish Borders</t>
  </si>
  <si>
    <t>Estimate</t>
  </si>
  <si>
    <t>Upper Confidence Interval Limit</t>
  </si>
  <si>
    <t>Lower Confidence Interval Limit</t>
  </si>
  <si>
    <t>SCOTLAND</t>
  </si>
  <si>
    <t>Urban with substantial rural</t>
  </si>
  <si>
    <t>RESAS Classification</t>
  </si>
  <si>
    <t>*    excludes students in halls who do not have a UK resident parent.</t>
  </si>
  <si>
    <t xml:space="preserve">*    is grossed to population estimates of those living in private households. An adjustment is made for those who live in some NHS accommodation and halls of residence whose parents live in the UK. For this reason, the sum of those born in the UK and outside the UK may not agree with the published population estimate. </t>
  </si>
  <si>
    <t>*    excludes people in most other types of communal establishments (e.g., hotels, boarding houses, hostels and mobile home sites).</t>
  </si>
  <si>
    <t>Source: Annual Population Survey (APS), Office for National Statistics (ONS)</t>
  </si>
  <si>
    <t>2. It should be noted that the LFS:</t>
  </si>
  <si>
    <t>4. CI = confidence interval. CI is defined as: 1.96 x standard error. Estimate + CI and Estimate - CI are the upper and lower 95% confidence limits.</t>
  </si>
  <si>
    <t>5. If the confidence interval is higher than the estimate, the estimate is not considered reliable for practical purposes. Where the lower confidence limit is below zero users should assume the estimate is above zero.</t>
  </si>
  <si>
    <t>CI</t>
  </si>
  <si>
    <t>© Crown Copyright 2021</t>
  </si>
  <si>
    <t>c</t>
  </si>
  <si>
    <t>S12000040</t>
  </si>
  <si>
    <t>S12000039</t>
  </si>
  <si>
    <t>S12000030</t>
  </si>
  <si>
    <t>S12000029</t>
  </si>
  <si>
    <t>S12000028</t>
  </si>
  <si>
    <t>S12000027</t>
  </si>
  <si>
    <t>S12000026</t>
  </si>
  <si>
    <t>S12000038</t>
  </si>
  <si>
    <t>S12000048</t>
  </si>
  <si>
    <t>S12000023</t>
  </si>
  <si>
    <t>S12000050</t>
  </si>
  <si>
    <t>S12000021</t>
  </si>
  <si>
    <t>S12000013</t>
  </si>
  <si>
    <t>S12000020</t>
  </si>
  <si>
    <t>S12000019</t>
  </si>
  <si>
    <t>S12000018</t>
  </si>
  <si>
    <t>S12000017</t>
  </si>
  <si>
    <t>S12000049</t>
  </si>
  <si>
    <t>S12000047</t>
  </si>
  <si>
    <t>S12000014</t>
  </si>
  <si>
    <t>S12000011</t>
  </si>
  <si>
    <t>S12000010</t>
  </si>
  <si>
    <t>S12000045</t>
  </si>
  <si>
    <t>S12000008</t>
  </si>
  <si>
    <t>S12000042</t>
  </si>
  <si>
    <t>S12000006</t>
  </si>
  <si>
    <t>S12000005</t>
  </si>
  <si>
    <t>S12000036</t>
  </si>
  <si>
    <t>S12000035</t>
  </si>
  <si>
    <t>S12000041</t>
  </si>
  <si>
    <t>S12000034</t>
  </si>
  <si>
    <t>S12000033</t>
  </si>
  <si>
    <t>S92000003</t>
  </si>
  <si>
    <t>Upper %</t>
  </si>
  <si>
    <t>Lower %</t>
  </si>
  <si>
    <t>Upper</t>
  </si>
  <si>
    <t>Lower</t>
  </si>
  <si>
    <t>%</t>
  </si>
  <si>
    <t>stocks</t>
  </si>
  <si>
    <t>MYE</t>
  </si>
  <si>
    <t>"~0" = rounded to zero</t>
  </si>
  <si>
    <t>All nationalities</t>
  </si>
  <si>
    <t>RESAS classification</t>
  </si>
  <si>
    <t>Council area</t>
  </si>
  <si>
    <r>
      <t xml:space="preserve">For more information, please visit the </t>
    </r>
    <r>
      <rPr>
        <u/>
        <sz val="10"/>
        <color rgb="FF0000FF"/>
        <rFont val="Arial"/>
        <family val="2"/>
      </rPr>
      <t>Population by Country of Birth and Nationality</t>
    </r>
    <r>
      <rPr>
        <sz val="10"/>
        <rFont val="Arial"/>
        <family val="2"/>
      </rPr>
      <t xml:space="preserve"> area of the National Records of Scotland (NRS) website.</t>
    </r>
  </si>
  <si>
    <t>Data for the infographic supplement published along with Population by Country of Birth and Nationality, Scotland, January to December 2020</t>
  </si>
  <si>
    <t>Population by non-British nationality, Scotland, 2004 to 2020</t>
  </si>
  <si>
    <t>Most common non-British nationalities in Scotland, 2020</t>
  </si>
  <si>
    <t>Percentage of population who are non-British nationals, Scotland, council areas and RESAS classification, 2020</t>
  </si>
  <si>
    <t>Chart 1: Population by non-British nationality, Scotland, 2004 to 2020 (thousands)</t>
  </si>
  <si>
    <t>Poland</t>
  </si>
  <si>
    <t>Republic of Ireland</t>
  </si>
  <si>
    <t>Italy</t>
  </si>
  <si>
    <t>Nigeria</t>
  </si>
  <si>
    <t>Germany</t>
  </si>
  <si>
    <t>3. The LFS has used a new weighting methodology to reflect the change in survey operations during the coronavirus (COVID-19) pandemic and caution should be taken when making comparisons. More information on the reweighting and other impacts of COVID-19 on the data can be found in the main report and data file.</t>
  </si>
  <si>
    <t>Note:</t>
  </si>
  <si>
    <t>The LFS has used a new weighting methodology to reflect the change in survey operations during the coronavirus (COVID-19) pandemic and caution should be taken when making comparisons. More information on the 
reweighting and other impacts of COVID-19 on the data can be found in the main report and data file.</t>
  </si>
  <si>
    <t>Chart 2: Most common non-British nationalities in Scotland, 2020</t>
  </si>
  <si>
    <t>Chart 3: Percentage of population who are non-British nationals, Scotland, council areas and RESAS classification,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</si>
</sst>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
    <numFmt numFmtId="166" formatCode="0.0"/>
    <numFmt numFmtId="167" formatCode="_)#,##0_);_)\-#,##0_);_)0_);_)@_)"/>
    <numFmt numFmtId="168" formatCode="#,##0_);;&quot;- &quot;_);@_)\ "/>
    <numFmt numFmtId="169" formatCode="_(General"/>
    <numFmt numFmtId="170" formatCode="#,###;\-#,###;0\~"/>
  </numFmts>
  <fonts count="68">
    <font>
      <sz val="10"/>
      <color theme="1"/>
      <name val="Arial"/>
      <family val="2"/>
    </font>
    <font>
      <sz val="11"/>
      <color theme="1"/>
      <name val="Calibri"/>
      <family val="2"/>
      <scheme val="minor"/>
    </font>
    <font>
      <sz val="11"/>
      <color theme="1"/>
      <name val="Calibri"/>
      <family val="2"/>
      <scheme val="minor"/>
    </font>
    <font>
      <sz val="8"/>
      <name val="Arial"/>
      <family val="2"/>
    </font>
    <font>
      <sz val="10"/>
      <name val="Arial"/>
      <family val="2"/>
    </font>
    <font>
      <b/>
      <sz val="12"/>
      <name val="Arial"/>
      <family val="2"/>
    </font>
    <font>
      <b/>
      <sz val="10"/>
      <name val="Arial"/>
      <family val="2"/>
    </font>
    <font>
      <b/>
      <sz val="8"/>
      <name val="Arial"/>
      <family val="2"/>
    </font>
    <font>
      <sz val="12"/>
      <name val="Arial"/>
      <family val="2"/>
    </font>
    <font>
      <u/>
      <sz val="10"/>
      <color indexed="12"/>
      <name val="Arial"/>
      <family val="2"/>
    </font>
    <font>
      <u/>
      <sz val="12"/>
      <color indexed="12"/>
      <name val="Arial"/>
      <family val="2"/>
    </font>
    <font>
      <u/>
      <sz val="10"/>
      <color rgb="FF0000FF"/>
      <name val="Arial"/>
      <family val="2"/>
    </font>
    <font>
      <b/>
      <sz val="12"/>
      <color theme="1"/>
      <name val="Arial"/>
      <family val="2"/>
    </font>
    <font>
      <sz val="8"/>
      <color theme="1"/>
      <name val="Calibri"/>
      <family val="2"/>
      <scheme val="minor"/>
    </font>
    <font>
      <u/>
      <sz val="8"/>
      <color indexed="12"/>
      <name val="Arial"/>
      <family val="2"/>
    </font>
    <font>
      <b/>
      <sz val="10"/>
      <color theme="1"/>
      <name val="Arial"/>
      <family val="2"/>
    </font>
    <font>
      <sz val="8"/>
      <color theme="1"/>
      <name val="Arial"/>
      <family val="2"/>
    </font>
    <font>
      <i/>
      <sz val="10"/>
      <name val="Arial"/>
      <family val="2"/>
    </font>
    <font>
      <vertAlign val="superscript"/>
      <sz val="8"/>
      <name val="Arial"/>
      <family val="2"/>
    </font>
    <font>
      <sz val="10"/>
      <color theme="1"/>
      <name val="Arial"/>
      <family val="2"/>
    </font>
    <font>
      <sz val="10"/>
      <color indexed="8"/>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sz val="10"/>
      <color rgb="FFFF0000"/>
      <name val="Arial"/>
      <family val="2"/>
    </font>
    <font>
      <sz val="12"/>
      <color theme="1"/>
      <name val="Calibri"/>
      <family val="2"/>
      <charset val="136"/>
      <scheme val="minor"/>
    </font>
    <font>
      <sz val="11"/>
      <color indexed="8"/>
      <name val="Calibri"/>
      <family val="2"/>
    </font>
    <font>
      <sz val="11"/>
      <color indexed="9"/>
      <name val="Calibri"/>
      <family val="2"/>
    </font>
    <font>
      <sz val="11"/>
      <color indexed="20"/>
      <name val="Calibri"/>
      <family val="2"/>
    </font>
    <font>
      <sz val="10"/>
      <name val="Times New Roman"/>
      <family val="1"/>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0"/>
      <name val="Times New Roman"/>
      <family val="1"/>
    </font>
    <font>
      <b/>
      <sz val="15"/>
      <color indexed="56"/>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font>
    <font>
      <sz val="11"/>
      <color indexed="62"/>
      <name val="Calibri"/>
      <family val="2"/>
    </font>
    <font>
      <sz val="11"/>
      <color indexed="10"/>
      <name val="Calibri"/>
      <family val="2"/>
    </font>
    <font>
      <sz val="11"/>
      <color indexed="19"/>
      <name val="Calibri"/>
      <family val="2"/>
    </font>
    <font>
      <sz val="11"/>
      <name val="Times New Roman"/>
      <family val="1"/>
    </font>
    <font>
      <b/>
      <sz val="11"/>
      <color indexed="63"/>
      <name val="Calibri"/>
      <family val="2"/>
    </font>
    <font>
      <b/>
      <sz val="11"/>
      <name val="Times New Roman"/>
      <family val="1"/>
    </font>
    <font>
      <b/>
      <sz val="12"/>
      <name val="Times New Roman"/>
      <family val="1"/>
    </font>
    <font>
      <b/>
      <sz val="18"/>
      <color indexed="62"/>
      <name val="Cambria"/>
      <family val="2"/>
    </font>
    <font>
      <b/>
      <sz val="11"/>
      <color indexed="8"/>
      <name val="Calibri"/>
      <family val="2"/>
    </font>
    <font>
      <u/>
      <sz val="11"/>
      <color indexed="12"/>
      <name val="Calibri"/>
      <family val="2"/>
    </font>
    <font>
      <sz val="11"/>
      <color indexed="8"/>
      <name val="Calibri"/>
      <family val="2"/>
      <scheme val="minor"/>
    </font>
    <font>
      <sz val="10"/>
      <name val="Arial"/>
    </font>
    <font>
      <b/>
      <sz val="11"/>
      <name val="Arial"/>
      <family val="2"/>
    </font>
    <font>
      <b/>
      <sz val="8"/>
      <color rgb="FFFF0000"/>
      <name val="Arial"/>
      <family val="2"/>
    </font>
    <font>
      <b/>
      <sz val="10"/>
      <color rgb="FFFF0000"/>
      <name val="Arial"/>
      <family val="2"/>
    </font>
    <font>
      <b/>
      <sz val="8"/>
      <color theme="1"/>
      <name val="Arial"/>
      <family val="2"/>
    </font>
  </fonts>
  <fills count="5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4"/>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30">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style="thin">
        <color indexed="64"/>
      </bottom>
      <diagonal/>
    </border>
    <border>
      <left/>
      <right style="thin">
        <color indexed="64"/>
      </right>
      <top/>
      <bottom style="thin">
        <color indexed="64"/>
      </bottom>
      <diagonal/>
    </border>
  </borders>
  <cellStyleXfs count="325">
    <xf numFmtId="0" fontId="0" fillId="0" borderId="0"/>
    <xf numFmtId="0" fontId="4"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6" fillId="0" borderId="0"/>
    <xf numFmtId="164" fontId="16" fillId="0" borderId="0" applyFont="0" applyFill="0" applyBorder="0" applyAlignment="0" applyProtection="0"/>
    <xf numFmtId="0" fontId="2" fillId="0" borderId="0"/>
    <xf numFmtId="0" fontId="1" fillId="0" borderId="0"/>
    <xf numFmtId="3" fontId="4" fillId="0" borderId="0"/>
    <xf numFmtId="0" fontId="3" fillId="0" borderId="0"/>
    <xf numFmtId="0" fontId="4" fillId="0" borderId="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2" fillId="5" borderId="0" applyNumberFormat="0" applyBorder="0" applyAlignment="0" applyProtection="0"/>
    <xf numFmtId="0" fontId="23" fillId="8" borderId="9" applyNumberFormat="0" applyAlignment="0" applyProtection="0"/>
    <xf numFmtId="0" fontId="24" fillId="9" borderId="12" applyNumberFormat="0" applyAlignment="0" applyProtection="0"/>
    <xf numFmtId="164" fontId="19"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7" borderId="9" applyNumberFormat="0" applyAlignment="0" applyProtection="0"/>
    <xf numFmtId="0" fontId="31" fillId="0" borderId="11" applyNumberFormat="0" applyFill="0" applyAlignment="0" applyProtection="0"/>
    <xf numFmtId="0" fontId="32" fillId="6" borderId="0" applyNumberFormat="0" applyBorder="0" applyAlignment="0" applyProtection="0"/>
    <xf numFmtId="0" fontId="4" fillId="0" borderId="0"/>
    <xf numFmtId="0" fontId="19" fillId="0" borderId="0"/>
    <xf numFmtId="0" fontId="19" fillId="0" borderId="0"/>
    <xf numFmtId="0" fontId="1" fillId="0" borderId="0"/>
    <xf numFmtId="0" fontId="4" fillId="0" borderId="0"/>
    <xf numFmtId="3" fontId="4" fillId="0" borderId="0"/>
    <xf numFmtId="0" fontId="19" fillId="10" borderId="13" applyNumberFormat="0" applyFont="0" applyAlignment="0" applyProtection="0"/>
    <xf numFmtId="0" fontId="33" fillId="8" borderId="10"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34" fillId="0" borderId="0" applyNumberFormat="0" applyFill="0" applyBorder="0" applyAlignment="0" applyProtection="0"/>
    <xf numFmtId="0" fontId="15" fillId="0" borderId="14" applyNumberFormat="0" applyFill="0" applyAlignment="0" applyProtection="0"/>
    <xf numFmtId="0" fontId="35" fillId="0" borderId="0" applyNumberFormat="0" applyFill="0" applyBorder="0" applyAlignment="0" applyProtection="0"/>
    <xf numFmtId="0" fontId="3" fillId="0" borderId="0"/>
    <xf numFmtId="0" fontId="4"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164" fontId="4" fillId="0" borderId="0" applyFont="0" applyFill="0" applyBorder="0" applyAlignment="0" applyProtection="0"/>
    <xf numFmtId="0" fontId="19" fillId="0" borderId="0"/>
    <xf numFmtId="9" fontId="4" fillId="0" borderId="0" applyFont="0" applyFill="0" applyBorder="0" applyAlignment="0" applyProtection="0"/>
    <xf numFmtId="0" fontId="4" fillId="0" borderId="0"/>
    <xf numFmtId="0" fontId="19" fillId="0" borderId="0"/>
    <xf numFmtId="0" fontId="1" fillId="0" borderId="0"/>
    <xf numFmtId="9" fontId="19"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7" fillId="0" borderId="0">
      <alignment horizontal="left"/>
    </xf>
    <xf numFmtId="0" fontId="3" fillId="0" borderId="0">
      <alignment horizontal="left"/>
    </xf>
    <xf numFmtId="0" fontId="3" fillId="0" borderId="0">
      <alignment horizontal="center" vertical="center" wrapText="1"/>
    </xf>
    <xf numFmtId="0" fontId="7" fillId="0" borderId="0">
      <alignment horizontal="left" vertical="center" wrapText="1"/>
    </xf>
    <xf numFmtId="0" fontId="7" fillId="0" borderId="0">
      <alignment horizontal="right"/>
    </xf>
    <xf numFmtId="0" fontId="3" fillId="0" borderId="0">
      <alignment horizontal="left" vertical="center" wrapText="1"/>
    </xf>
    <xf numFmtId="0" fontId="3" fillId="0" borderId="0">
      <alignment horizontal="right"/>
    </xf>
    <xf numFmtId="0" fontId="4" fillId="0" borderId="0"/>
    <xf numFmtId="0" fontId="4" fillId="0" borderId="0"/>
    <xf numFmtId="9" fontId="4" fillId="0" borderId="0" applyFont="0" applyFill="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9" fillId="0" borderId="0" applyNumberFormat="0" applyFill="0" applyBorder="0" applyAlignment="0" applyProtection="0">
      <alignment vertical="top"/>
      <protection locked="0"/>
    </xf>
    <xf numFmtId="0" fontId="19" fillId="0" borderId="0"/>
    <xf numFmtId="0" fontId="19" fillId="0" borderId="0"/>
    <xf numFmtId="0" fontId="19" fillId="0" borderId="0"/>
    <xf numFmtId="0" fontId="19" fillId="0" borderId="0"/>
    <xf numFmtId="0" fontId="4" fillId="0" borderId="0"/>
    <xf numFmtId="0" fontId="4" fillId="0" borderId="0"/>
    <xf numFmtId="0" fontId="4" fillId="0" borderId="0"/>
    <xf numFmtId="3" fontId="4" fillId="0" borderId="0"/>
    <xf numFmtId="0" fontId="19" fillId="10" borderId="13" applyNumberFormat="0" applyFont="0" applyAlignment="0" applyProtection="0"/>
    <xf numFmtId="9" fontId="19"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3" fillId="0" borderId="0"/>
    <xf numFmtId="0" fontId="3" fillId="0" borderId="0"/>
    <xf numFmtId="0" fontId="19" fillId="0" borderId="0"/>
    <xf numFmtId="0" fontId="4" fillId="0" borderId="0"/>
    <xf numFmtId="0" fontId="4" fillId="0" borderId="0" applyFill="0"/>
    <xf numFmtId="0" fontId="4" fillId="35" borderId="0">
      <protection locked="0"/>
    </xf>
    <xf numFmtId="0" fontId="4" fillId="36" borderId="16">
      <alignment horizontal="center" vertical="center"/>
      <protection locked="0"/>
    </xf>
    <xf numFmtId="164" fontId="4" fillId="0" borderId="0" applyFont="0" applyFill="0" applyBorder="0" applyAlignment="0" applyProtection="0"/>
    <xf numFmtId="0" fontId="6" fillId="36" borderId="0">
      <alignment vertical="center"/>
      <protection locked="0"/>
    </xf>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19" fillId="10" borderId="13" applyNumberFormat="0" applyFont="0" applyAlignment="0" applyProtection="0"/>
    <xf numFmtId="0" fontId="4" fillId="36" borderId="2">
      <alignment vertical="center"/>
      <protection locked="0"/>
    </xf>
    <xf numFmtId="0" fontId="4" fillId="0" borderId="0"/>
    <xf numFmtId="0" fontId="4" fillId="0" borderId="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9"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1" borderId="0" applyNumberFormat="0" applyBorder="0" applyAlignment="0" applyProtection="0"/>
    <xf numFmtId="0" fontId="37" fillId="39" borderId="0" applyNumberFormat="0" applyBorder="0" applyAlignment="0" applyProtection="0"/>
    <xf numFmtId="0" fontId="38" fillId="41"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3"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46"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9" borderId="0" applyNumberFormat="0" applyBorder="0" applyAlignment="0" applyProtection="0"/>
    <xf numFmtId="0" fontId="39" fillId="50" borderId="0" applyNumberFormat="0" applyBorder="0" applyAlignment="0" applyProtection="0"/>
    <xf numFmtId="167" fontId="40" fillId="0" borderId="0" applyFont="0" applyFill="0" applyBorder="0" applyAlignment="0" applyProtection="0"/>
    <xf numFmtId="167" fontId="40" fillId="0" borderId="0" applyFont="0" applyFill="0" applyBorder="0" applyAlignment="0" applyProtection="0"/>
    <xf numFmtId="0" fontId="41" fillId="51" borderId="17" applyNumberFormat="0" applyAlignment="0" applyProtection="0"/>
    <xf numFmtId="0" fontId="41" fillId="51" borderId="17" applyNumberFormat="0" applyAlignment="0" applyProtection="0"/>
    <xf numFmtId="0" fontId="42" fillId="52" borderId="18" applyNumberFormat="0" applyAlignment="0" applyProtection="0"/>
    <xf numFmtId="40" fontId="43" fillId="0" borderId="0" applyFont="0" applyFill="0" applyBorder="0" applyAlignment="0" applyProtection="0"/>
    <xf numFmtId="164" fontId="4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4" fillId="0" borderId="0" applyNumberFormat="0" applyFill="0" applyBorder="0" applyAlignment="0" applyProtection="0"/>
    <xf numFmtId="0" fontId="45" fillId="41" borderId="0" applyNumberFormat="0" applyBorder="0" applyAlignment="0" applyProtection="0"/>
    <xf numFmtId="0" fontId="46" fillId="0" borderId="19" applyNumberFormat="0" applyFill="0" applyBorder="0" applyProtection="0">
      <alignment horizontal="centerContinuous" vertical="center" wrapText="1"/>
    </xf>
    <xf numFmtId="0" fontId="47" fillId="0" borderId="20" applyNumberFormat="0" applyFill="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2" fillId="42" borderId="17" applyNumberFormat="0" applyAlignment="0" applyProtection="0"/>
    <xf numFmtId="0" fontId="52" fillId="42" borderId="17" applyNumberFormat="0" applyAlignment="0" applyProtection="0"/>
    <xf numFmtId="0" fontId="53" fillId="0" borderId="24" applyNumberFormat="0" applyFill="0" applyAlignment="0" applyProtection="0"/>
    <xf numFmtId="0" fontId="54" fillId="4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3" fillId="0" borderId="0"/>
    <xf numFmtId="0" fontId="4" fillId="0" borderId="0"/>
    <xf numFmtId="0" fontId="4" fillId="0" borderId="0"/>
    <xf numFmtId="0" fontId="4" fillId="0" borderId="0"/>
    <xf numFmtId="0" fontId="4" fillId="0" borderId="0"/>
    <xf numFmtId="0" fontId="4" fillId="0" borderId="0"/>
    <xf numFmtId="0" fontId="19" fillId="0" borderId="0"/>
    <xf numFmtId="0" fontId="19" fillId="0" borderId="0"/>
    <xf numFmtId="0" fontId="19" fillId="0" borderId="0"/>
    <xf numFmtId="0" fontId="1" fillId="0" borderId="0"/>
    <xf numFmtId="0" fontId="4" fillId="0" borderId="0"/>
    <xf numFmtId="0" fontId="3" fillId="39" borderId="25" applyNumberFormat="0" applyFont="0" applyAlignment="0" applyProtection="0"/>
    <xf numFmtId="0" fontId="56" fillId="51" borderId="2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alignment horizontal="left" vertical="center" wrapText="1"/>
    </xf>
    <xf numFmtId="0" fontId="3" fillId="0" borderId="0">
      <alignment horizontal="right"/>
    </xf>
    <xf numFmtId="168" fontId="55" fillId="0" borderId="15" applyFill="0" applyBorder="0" applyProtection="0">
      <alignment horizontal="right"/>
    </xf>
    <xf numFmtId="168" fontId="55" fillId="0" borderId="0" applyFill="0" applyBorder="0" applyProtection="0">
      <alignment horizontal="right"/>
    </xf>
    <xf numFmtId="0" fontId="57" fillId="0" borderId="0" applyNumberFormat="0" applyFill="0" applyBorder="0" applyProtection="0">
      <alignment horizontal="center" vertical="center" wrapText="1"/>
    </xf>
    <xf numFmtId="1" fontId="58" fillId="0" borderId="0" applyNumberFormat="0" applyFill="0" applyBorder="0" applyProtection="0">
      <alignment horizontal="right" vertical="top"/>
    </xf>
    <xf numFmtId="0" fontId="58" fillId="0" borderId="0" applyNumberFormat="0" applyFill="0" applyBorder="0" applyProtection="0">
      <alignment horizontal="right" vertical="top"/>
    </xf>
    <xf numFmtId="169" fontId="55" fillId="0" borderId="0" applyNumberFormat="0" applyFill="0" applyBorder="0" applyProtection="0">
      <alignment horizontal="left"/>
    </xf>
    <xf numFmtId="0" fontId="55" fillId="0" borderId="0" applyNumberFormat="0" applyFill="0" applyBorder="0" applyProtection="0">
      <alignment horizontal="left"/>
    </xf>
    <xf numFmtId="0" fontId="58" fillId="0" borderId="0" applyNumberFormat="0" applyFill="0" applyBorder="0" applyProtection="0">
      <alignment horizontal="left" vertical="top"/>
    </xf>
    <xf numFmtId="0" fontId="59" fillId="0" borderId="0" applyNumberFormat="0" applyFill="0" applyBorder="0" applyAlignment="0" applyProtection="0"/>
    <xf numFmtId="0" fontId="60" fillId="0" borderId="27" applyNumberFormat="0" applyFill="0" applyAlignment="0" applyProtection="0"/>
    <xf numFmtId="0" fontId="53" fillId="0" borderId="0" applyNumberFormat="0" applyFill="0" applyBorder="0" applyAlignment="0" applyProtection="0"/>
    <xf numFmtId="9" fontId="4" fillId="0" borderId="0" applyFont="0" applyFill="0" applyBorder="0" applyAlignment="0" applyProtection="0"/>
    <xf numFmtId="0" fontId="4" fillId="0" borderId="0"/>
    <xf numFmtId="0" fontId="19" fillId="12"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 fillId="0" borderId="0">
      <protection locked="0"/>
    </xf>
    <xf numFmtId="0" fontId="4" fillId="0" borderId="0"/>
    <xf numFmtId="0" fontId="61" fillId="0" borderId="0" applyNumberFormat="0" applyFill="0" applyBorder="0" applyAlignment="0" applyProtection="0"/>
    <xf numFmtId="0" fontId="9" fillId="0" borderId="0" applyNumberFormat="0" applyFill="0" applyBorder="0" applyAlignment="0" applyProtection="0"/>
    <xf numFmtId="0" fontId="20" fillId="0" borderId="0"/>
    <xf numFmtId="0" fontId="19" fillId="0" borderId="0"/>
    <xf numFmtId="0" fontId="4" fillId="0" borderId="0"/>
    <xf numFmtId="0" fontId="4" fillId="0" borderId="0"/>
    <xf numFmtId="0" fontId="19" fillId="0" borderId="0"/>
    <xf numFmtId="0" fontId="19" fillId="0" borderId="0"/>
    <xf numFmtId="0" fontId="4" fillId="0" borderId="0"/>
    <xf numFmtId="0" fontId="4" fillId="0" borderId="0"/>
    <xf numFmtId="0" fontId="3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43" fillId="0" borderId="0"/>
    <xf numFmtId="0" fontId="4" fillId="0" borderId="0"/>
    <xf numFmtId="0" fontId="4" fillId="0" borderId="0"/>
    <xf numFmtId="0" fontId="4" fillId="0" borderId="0"/>
    <xf numFmtId="0" fontId="19" fillId="0" borderId="0"/>
    <xf numFmtId="3" fontId="4" fillId="0" borderId="0"/>
    <xf numFmtId="3" fontId="4" fillId="0" borderId="0"/>
    <xf numFmtId="3" fontId="4" fillId="0" borderId="0"/>
    <xf numFmtId="0" fontId="19" fillId="10" borderId="13" applyNumberFormat="0" applyFont="0" applyAlignment="0" applyProtection="0"/>
    <xf numFmtId="0" fontId="19" fillId="10" borderId="13" applyNumberFormat="0" applyFont="0" applyAlignment="0" applyProtection="0"/>
    <xf numFmtId="0" fontId="19" fillId="10" borderId="13" applyNumberFormat="0" applyFont="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19" fillId="0" borderId="0"/>
    <xf numFmtId="0" fontId="4" fillId="0" borderId="0"/>
    <xf numFmtId="0" fontId="4" fillId="0" borderId="0"/>
    <xf numFmtId="0" fontId="4" fillId="0" borderId="0"/>
    <xf numFmtId="9" fontId="4" fillId="0" borderId="0" applyFont="0" applyFill="0" applyBorder="0" applyAlignment="0" applyProtection="0"/>
    <xf numFmtId="0" fontId="19" fillId="0" borderId="0"/>
    <xf numFmtId="164" fontId="19" fillId="0" borderId="0" applyFont="0" applyFill="0" applyBorder="0" applyAlignment="0" applyProtection="0"/>
    <xf numFmtId="0" fontId="4" fillId="0" borderId="0" applyFill="0"/>
    <xf numFmtId="0" fontId="4" fillId="0" borderId="0"/>
    <xf numFmtId="0" fontId="62" fillId="0" borderId="0"/>
    <xf numFmtId="0" fontId="43" fillId="0" borderId="0"/>
    <xf numFmtId="9" fontId="4" fillId="0" borderId="0" applyFont="0" applyFill="0" applyBorder="0" applyAlignment="0" applyProtection="0"/>
    <xf numFmtId="0" fontId="63" fillId="0" borderId="0"/>
    <xf numFmtId="0" fontId="4" fillId="0" borderId="0"/>
    <xf numFmtId="164" fontId="1" fillId="0" borderId="0" applyFont="0" applyFill="0" applyBorder="0" applyAlignment="0" applyProtection="0"/>
    <xf numFmtId="0" fontId="3" fillId="0" borderId="0"/>
    <xf numFmtId="0" fontId="3" fillId="0" borderId="0"/>
  </cellStyleXfs>
  <cellXfs count="151">
    <xf numFmtId="0" fontId="0" fillId="0" borderId="0" xfId="0"/>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xf>
    <xf numFmtId="1" fontId="4" fillId="0" borderId="3" xfId="0" applyNumberFormat="1" applyFont="1" applyFill="1" applyBorder="1" applyAlignment="1">
      <alignment horizontal="center" vertical="center" wrapText="1"/>
    </xf>
    <xf numFmtId="0" fontId="4" fillId="0" borderId="3" xfId="1" applyFont="1" applyFill="1" applyBorder="1" applyAlignment="1">
      <alignment horizontal="center"/>
    </xf>
    <xf numFmtId="0" fontId="4" fillId="0" borderId="3" xfId="1" applyFont="1" applyFill="1" applyBorder="1" applyAlignment="1">
      <alignment horizontal="center" vertical="center" wrapText="1"/>
    </xf>
    <xf numFmtId="0" fontId="4" fillId="0" borderId="3" xfId="1" applyFont="1" applyFill="1" applyBorder="1" applyAlignment="1">
      <alignment horizontal="right"/>
    </xf>
    <xf numFmtId="3" fontId="0" fillId="0" borderId="0" xfId="0" applyNumberFormat="1" applyFont="1" applyFill="1" applyBorder="1"/>
    <xf numFmtId="3" fontId="4" fillId="0" borderId="0" xfId="1" applyNumberFormat="1" applyFont="1" applyFill="1" applyBorder="1" applyAlignment="1">
      <alignment vertical="center"/>
    </xf>
    <xf numFmtId="0" fontId="3" fillId="0" borderId="0" xfId="0" applyFont="1" applyFill="1" applyBorder="1" applyAlignment="1">
      <alignment horizontal="left" vertical="top"/>
    </xf>
    <xf numFmtId="0" fontId="3" fillId="0" borderId="0" xfId="0" applyFont="1"/>
    <xf numFmtId="0" fontId="3" fillId="0" borderId="0" xfId="0" applyFont="1" applyAlignment="1">
      <alignment horizontal="center"/>
    </xf>
    <xf numFmtId="1" fontId="3" fillId="0" borderId="0" xfId="0" applyNumberFormat="1" applyFont="1" applyAlignment="1">
      <alignment horizontal="center"/>
    </xf>
    <xf numFmtId="0" fontId="5" fillId="0" borderId="0" xfId="1" applyFont="1" applyFill="1" applyAlignment="1"/>
    <xf numFmtId="0" fontId="8" fillId="0" borderId="0" xfId="1" applyFont="1" applyFill="1"/>
    <xf numFmtId="0" fontId="4" fillId="0" borderId="0" xfId="1" applyFont="1" applyFill="1"/>
    <xf numFmtId="0" fontId="6" fillId="0" borderId="0" xfId="1" applyFont="1" applyFill="1" applyAlignment="1"/>
    <xf numFmtId="0" fontId="6" fillId="0" borderId="0" xfId="1" applyFont="1" applyFill="1"/>
    <xf numFmtId="0" fontId="9" fillId="0" borderId="0" xfId="2" applyFill="1" applyAlignment="1" applyProtection="1"/>
    <xf numFmtId="0" fontId="0" fillId="0" borderId="0" xfId="0" applyFill="1"/>
    <xf numFmtId="0" fontId="10" fillId="0" borderId="0" xfId="2" applyFont="1" applyFill="1" applyAlignment="1" applyProtection="1">
      <alignment horizontal="left"/>
    </xf>
    <xf numFmtId="0" fontId="3" fillId="0" borderId="0" xfId="1" applyFont="1" applyFill="1" applyAlignment="1"/>
    <xf numFmtId="0" fontId="9" fillId="0" borderId="0" xfId="2" applyNumberFormat="1" applyFill="1" applyAlignment="1" applyProtection="1">
      <alignment vertical="top" wrapText="1"/>
    </xf>
    <xf numFmtId="0" fontId="3" fillId="0" borderId="0" xfId="0" applyFont="1" applyFill="1" applyBorder="1" applyAlignment="1">
      <alignment vertical="center"/>
    </xf>
    <xf numFmtId="0" fontId="7" fillId="0" borderId="0" xfId="0" applyFont="1" applyFill="1" applyBorder="1" applyAlignment="1">
      <alignment horizontal="right" vertical="center" wrapText="1"/>
    </xf>
    <xf numFmtId="0" fontId="4"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protection locked="0"/>
    </xf>
    <xf numFmtId="0" fontId="3" fillId="0" borderId="0" xfId="0" applyFont="1" applyAlignment="1">
      <alignment vertical="top"/>
    </xf>
    <xf numFmtId="0" fontId="0" fillId="0" borderId="0" xfId="0" applyAlignment="1">
      <alignment vertical="top"/>
    </xf>
    <xf numFmtId="0" fontId="3" fillId="0" borderId="0" xfId="0" applyFont="1" applyAlignment="1">
      <alignment vertical="center"/>
    </xf>
    <xf numFmtId="0" fontId="0" fillId="0" borderId="0" xfId="0" applyAlignment="1">
      <alignment vertical="top" wrapText="1"/>
    </xf>
    <xf numFmtId="0" fontId="4" fillId="0" borderId="0" xfId="1" applyFont="1" applyFill="1" applyBorder="1" applyAlignment="1">
      <alignment horizontal="center"/>
    </xf>
    <xf numFmtId="0" fontId="3" fillId="0" borderId="0" xfId="0" applyFont="1" applyAlignment="1"/>
    <xf numFmtId="0" fontId="3" fillId="0" borderId="0" xfId="0" applyFont="1" applyFill="1"/>
    <xf numFmtId="0" fontId="3" fillId="0" borderId="0" xfId="0" applyFont="1" applyFill="1" applyAlignment="1">
      <alignment horizontal="center"/>
    </xf>
    <xf numFmtId="1" fontId="3" fillId="0" borderId="0" xfId="0" applyNumberFormat="1" applyFont="1" applyFill="1" applyAlignment="1">
      <alignment horizontal="center"/>
    </xf>
    <xf numFmtId="0" fontId="7" fillId="0" borderId="0" xfId="0" applyFont="1" applyAlignment="1"/>
    <xf numFmtId="0" fontId="16" fillId="0" borderId="0" xfId="0" applyFont="1" applyFill="1" applyBorder="1"/>
    <xf numFmtId="0" fontId="4" fillId="3" borderId="0" xfId="0" applyFont="1" applyFill="1"/>
    <xf numFmtId="0" fontId="4" fillId="3" borderId="0" xfId="0" applyFont="1" applyFill="1" applyBorder="1"/>
    <xf numFmtId="0" fontId="6" fillId="3" borderId="0" xfId="0" applyFont="1" applyFill="1" applyBorder="1"/>
    <xf numFmtId="165" fontId="4" fillId="3" borderId="0" xfId="0" applyNumberFormat="1" applyFont="1" applyFill="1" applyBorder="1" applyAlignment="1">
      <alignment horizontal="right"/>
    </xf>
    <xf numFmtId="0" fontId="4" fillId="3" borderId="3" xfId="0" applyFont="1" applyFill="1" applyBorder="1"/>
    <xf numFmtId="165" fontId="4" fillId="3" borderId="3" xfId="0" applyNumberFormat="1" applyFont="1" applyFill="1" applyBorder="1" applyAlignment="1">
      <alignment horizontal="right"/>
    </xf>
    <xf numFmtId="0" fontId="0" fillId="3" borderId="0" xfId="0" applyFill="1"/>
    <xf numFmtId="166" fontId="0" fillId="3" borderId="0" xfId="0" applyNumberFormat="1" applyFill="1"/>
    <xf numFmtId="0" fontId="18" fillId="3" borderId="0" xfId="0" applyFont="1" applyFill="1" applyAlignment="1">
      <alignment horizontal="left"/>
    </xf>
    <xf numFmtId="0" fontId="4" fillId="3" borderId="0" xfId="0" applyFont="1" applyFill="1" applyBorder="1" applyAlignment="1">
      <alignment vertical="top"/>
    </xf>
    <xf numFmtId="166" fontId="0" fillId="0" borderId="0" xfId="0" applyNumberFormat="1" applyFill="1"/>
    <xf numFmtId="0" fontId="5" fillId="0" borderId="0" xfId="1" applyFont="1" applyFill="1" applyAlignment="1"/>
    <xf numFmtId="0" fontId="5" fillId="0" borderId="0" xfId="0" applyFont="1" applyFill="1" applyAlignment="1" applyProtection="1">
      <alignment vertical="center"/>
    </xf>
    <xf numFmtId="0" fontId="16" fillId="0" borderId="0" xfId="0" applyFont="1" applyFill="1"/>
    <xf numFmtId="0" fontId="4" fillId="0" borderId="0" xfId="1" applyFont="1" applyFill="1" applyBorder="1" applyAlignment="1">
      <alignment horizontal="center" vertical="center" wrapText="1"/>
    </xf>
    <xf numFmtId="0" fontId="0" fillId="0" borderId="0" xfId="0"/>
    <xf numFmtId="0" fontId="3" fillId="0" borderId="0" xfId="0" applyFont="1"/>
    <xf numFmtId="170" fontId="4" fillId="0" borderId="4" xfId="52" applyNumberFormat="1" applyFont="1" applyFill="1" applyBorder="1" applyAlignment="1">
      <alignment horizontal="right"/>
    </xf>
    <xf numFmtId="0" fontId="0" fillId="0" borderId="0" xfId="0" applyFont="1"/>
    <xf numFmtId="170" fontId="4" fillId="0" borderId="4" xfId="1" applyNumberFormat="1" applyFont="1" applyFill="1" applyBorder="1" applyAlignment="1">
      <alignment horizontal="right"/>
    </xf>
    <xf numFmtId="3" fontId="4" fillId="0" borderId="0" xfId="324" applyNumberFormat="1" applyFont="1" applyFill="1"/>
    <xf numFmtId="0" fontId="4" fillId="0" borderId="0" xfId="52" applyNumberFormat="1" applyFont="1" applyFill="1" applyBorder="1" applyAlignment="1">
      <alignment horizontal="left"/>
    </xf>
    <xf numFmtId="0" fontId="4" fillId="0" borderId="1" xfId="52" applyFont="1" applyFill="1" applyBorder="1" applyAlignment="1">
      <alignment horizontal="left" vertical="top"/>
    </xf>
    <xf numFmtId="170" fontId="4" fillId="0" borderId="28" xfId="52" applyNumberFormat="1" applyFont="1" applyFill="1" applyBorder="1" applyAlignment="1">
      <alignment horizontal="right"/>
    </xf>
    <xf numFmtId="0" fontId="4" fillId="0" borderId="0" xfId="70"/>
    <xf numFmtId="170" fontId="4" fillId="0" borderId="29" xfId="52" applyNumberFormat="1" applyFont="1" applyFill="1" applyBorder="1" applyAlignment="1">
      <alignment horizontal="right"/>
    </xf>
    <xf numFmtId="0" fontId="4" fillId="0" borderId="3" xfId="66" applyFont="1" applyFill="1" applyBorder="1" applyAlignment="1">
      <alignment vertical="center"/>
    </xf>
    <xf numFmtId="170" fontId="4" fillId="0" borderId="5" xfId="52" applyNumberFormat="1" applyFont="1" applyFill="1" applyBorder="1" applyAlignment="1">
      <alignment horizontal="right"/>
    </xf>
    <xf numFmtId="0" fontId="4" fillId="0" borderId="1" xfId="52" applyNumberFormat="1" applyFont="1" applyFill="1" applyBorder="1" applyAlignment="1">
      <alignment horizontal="right"/>
    </xf>
    <xf numFmtId="3" fontId="6" fillId="0" borderId="0" xfId="323" applyNumberFormat="1" applyFont="1" applyFill="1" applyBorder="1"/>
    <xf numFmtId="3" fontId="4" fillId="0" borderId="0" xfId="323" applyNumberFormat="1" applyFont="1" applyFill="1"/>
    <xf numFmtId="49" fontId="4" fillId="0" borderId="0" xfId="52" applyNumberFormat="1" applyFont="1" applyFill="1" applyBorder="1" applyAlignment="1">
      <alignment horizontal="left"/>
    </xf>
    <xf numFmtId="3" fontId="6" fillId="0" borderId="15" xfId="324" applyNumberFormat="1" applyFont="1" applyFill="1" applyBorder="1"/>
    <xf numFmtId="0" fontId="4" fillId="0" borderId="0" xfId="52" applyFont="1" applyFill="1" applyBorder="1" applyAlignment="1">
      <alignment horizontal="left" vertical="top"/>
    </xf>
    <xf numFmtId="0" fontId="4" fillId="0" borderId="0" xfId="52" applyNumberFormat="1" applyFont="1" applyFill="1" applyBorder="1" applyAlignment="1">
      <alignment horizontal="right"/>
    </xf>
    <xf numFmtId="0" fontId="4" fillId="0" borderId="1" xfId="52" applyNumberFormat="1" applyFont="1" applyFill="1" applyBorder="1" applyAlignment="1">
      <alignment horizontal="left"/>
    </xf>
    <xf numFmtId="0" fontId="15" fillId="0" borderId="4" xfId="1" applyFont="1" applyFill="1" applyBorder="1"/>
    <xf numFmtId="0" fontId="15" fillId="0" borderId="0" xfId="0" applyFont="1"/>
    <xf numFmtId="0" fontId="9" fillId="0" borderId="0" xfId="2" applyAlignment="1" applyProtection="1">
      <alignment horizontal="left"/>
    </xf>
    <xf numFmtId="0" fontId="5" fillId="0" borderId="0" xfId="0" applyFont="1" applyFill="1" applyAlignment="1" applyProtection="1">
      <alignment horizontal="left" vertical="center"/>
    </xf>
    <xf numFmtId="0" fontId="3" fillId="0" borderId="0" xfId="0" applyFont="1" applyAlignment="1">
      <alignment wrapText="1"/>
    </xf>
    <xf numFmtId="0" fontId="13" fillId="0" borderId="0" xfId="0" applyFont="1" applyAlignment="1">
      <alignment wrapText="1"/>
    </xf>
    <xf numFmtId="0" fontId="4" fillId="0" borderId="1" xfId="0" applyFont="1" applyFill="1" applyBorder="1" applyAlignment="1">
      <alignment vertical="center"/>
    </xf>
    <xf numFmtId="1" fontId="4" fillId="0" borderId="1" xfId="0" applyNumberFormat="1" applyFont="1" applyFill="1" applyBorder="1" applyAlignment="1">
      <alignment horizontal="center" vertical="center"/>
    </xf>
    <xf numFmtId="0" fontId="17" fillId="0" borderId="1" xfId="0" applyFont="1" applyFill="1" applyBorder="1" applyAlignment="1">
      <alignment horizontal="right" vertical="center"/>
    </xf>
    <xf numFmtId="0" fontId="6" fillId="0" borderId="0" xfId="1" applyFont="1" applyFill="1" applyAlignment="1"/>
    <xf numFmtId="0" fontId="3" fillId="0" borderId="0" xfId="1" applyFont="1" applyFill="1" applyAlignment="1"/>
    <xf numFmtId="0" fontId="3" fillId="2" borderId="0" xfId="0" applyFont="1" applyFill="1"/>
    <xf numFmtId="0" fontId="13" fillId="0" borderId="0" xfId="0" applyFont="1" applyAlignment="1">
      <alignment wrapText="1"/>
    </xf>
    <xf numFmtId="0" fontId="14" fillId="0" borderId="0" xfId="2" applyFont="1" applyFill="1" applyAlignment="1" applyProtection="1">
      <alignment wrapText="1"/>
    </xf>
    <xf numFmtId="0" fontId="4" fillId="0" borderId="0" xfId="66" applyFont="1" applyFill="1" applyBorder="1" applyAlignment="1">
      <alignment vertical="center"/>
    </xf>
    <xf numFmtId="3" fontId="4" fillId="0" borderId="0" xfId="1" applyNumberFormat="1" applyFont="1" applyFill="1" applyBorder="1" applyAlignment="1">
      <alignment horizontal="right" vertical="center"/>
    </xf>
    <xf numFmtId="3" fontId="4" fillId="0" borderId="0" xfId="1" applyNumberFormat="1" applyFont="1" applyFill="1" applyBorder="1" applyAlignment="1">
      <alignment vertical="center" wrapText="1"/>
    </xf>
    <xf numFmtId="0" fontId="15" fillId="3" borderId="0" xfId="0" applyFont="1" applyFill="1"/>
    <xf numFmtId="0" fontId="0" fillId="3" borderId="0" xfId="0" applyFont="1" applyFill="1"/>
    <xf numFmtId="0" fontId="9" fillId="0" borderId="0" xfId="2" applyFill="1" applyAlignment="1" applyProtection="1"/>
    <xf numFmtId="0" fontId="66" fillId="0" borderId="0" xfId="0" applyFont="1" applyAlignment="1">
      <alignment vertical="top" wrapText="1"/>
    </xf>
    <xf numFmtId="0" fontId="66" fillId="0" borderId="0" xfId="0" applyFont="1" applyFill="1" applyBorder="1"/>
    <xf numFmtId="0" fontId="65" fillId="0" borderId="0" xfId="0" applyFont="1" applyAlignment="1"/>
    <xf numFmtId="0" fontId="66" fillId="0" borderId="0" xfId="0" applyFont="1" applyAlignment="1">
      <alignment vertical="top"/>
    </xf>
    <xf numFmtId="0" fontId="65" fillId="0" borderId="0" xfId="0" applyFont="1" applyAlignment="1">
      <alignment horizontal="left" vertical="top" wrapText="1"/>
    </xf>
    <xf numFmtId="0" fontId="16" fillId="0" borderId="0" xfId="0" applyFont="1" applyFill="1"/>
    <xf numFmtId="0" fontId="67" fillId="0" borderId="0" xfId="0" applyFont="1" applyFill="1"/>
    <xf numFmtId="0" fontId="13" fillId="0" borderId="0" xfId="0" applyFont="1" applyAlignment="1">
      <alignment wrapText="1"/>
    </xf>
    <xf numFmtId="0" fontId="12" fillId="0" borderId="0" xfId="0" applyFont="1" applyAlignment="1">
      <alignment horizontal="left"/>
    </xf>
    <xf numFmtId="0" fontId="3" fillId="0" borderId="0" xfId="0" applyFont="1" applyAlignment="1">
      <alignment horizontal="left" vertical="top" wrapText="1"/>
    </xf>
    <xf numFmtId="0" fontId="65" fillId="0" borderId="0" xfId="0" applyFont="1" applyAlignment="1">
      <alignment horizontal="left" vertical="top" wrapText="1"/>
    </xf>
    <xf numFmtId="0" fontId="5" fillId="0" borderId="0" xfId="0" applyFont="1" applyFill="1" applyAlignment="1" applyProtection="1">
      <alignment horizontal="left" vertical="center"/>
    </xf>
    <xf numFmtId="0" fontId="65" fillId="0" borderId="0" xfId="0" applyFont="1" applyAlignment="1">
      <alignment horizontal="left" wrapText="1"/>
    </xf>
    <xf numFmtId="0" fontId="5" fillId="3" borderId="0" xfId="0" applyFont="1" applyFill="1" applyAlignment="1">
      <alignment horizontal="left"/>
    </xf>
    <xf numFmtId="0" fontId="4" fillId="0" borderId="0" xfId="2" applyFont="1" applyFill="1" applyAlignment="1" applyProtection="1"/>
    <xf numFmtId="0" fontId="5" fillId="0" borderId="0" xfId="1" applyFont="1" applyFill="1" applyAlignment="1">
      <alignment horizontal="left"/>
    </xf>
    <xf numFmtId="0" fontId="9" fillId="0" borderId="0" xfId="2" applyFill="1" applyAlignment="1" applyProtection="1"/>
    <xf numFmtId="0" fontId="3" fillId="0" borderId="0" xfId="0" applyFont="1" applyAlignment="1">
      <alignment wrapText="1"/>
    </xf>
    <xf numFmtId="0" fontId="12" fillId="0" borderId="0" xfId="0" applyFont="1" applyAlignment="1">
      <alignment horizontal="left"/>
    </xf>
    <xf numFmtId="0" fontId="9" fillId="0" borderId="0" xfId="2" applyAlignment="1" applyProtection="1">
      <alignment horizontal="left"/>
    </xf>
    <xf numFmtId="0" fontId="3" fillId="2" borderId="0" xfId="0" applyFont="1" applyFill="1"/>
    <xf numFmtId="0" fontId="3" fillId="0" borderId="0" xfId="0" applyNumberFormat="1" applyFont="1" applyFill="1" applyBorder="1" applyAlignment="1" applyProtection="1">
      <alignment horizontal="left" vertical="center" wrapText="1"/>
      <protection locked="0"/>
    </xf>
    <xf numFmtId="0" fontId="3" fillId="0" borderId="0" xfId="0" applyFont="1" applyBorder="1" applyAlignment="1">
      <alignment vertical="center" wrapText="1"/>
    </xf>
    <xf numFmtId="0" fontId="14" fillId="0" borderId="0" xfId="2" applyFont="1" applyAlignment="1" applyProtection="1">
      <alignment horizontal="left" vertical="top"/>
    </xf>
    <xf numFmtId="0" fontId="7" fillId="0" borderId="0" xfId="0" applyFont="1" applyAlignment="1">
      <alignment wrapText="1"/>
    </xf>
    <xf numFmtId="0" fontId="3" fillId="0" borderId="0" xfId="0" applyFont="1" applyAlignment="1">
      <alignment horizontal="left" vertical="top" wrapText="1"/>
    </xf>
    <xf numFmtId="0" fontId="65" fillId="0" borderId="0" xfId="0" applyFont="1" applyAlignment="1">
      <alignment horizontal="left" vertical="top" wrapText="1"/>
    </xf>
    <xf numFmtId="0" fontId="14" fillId="0" borderId="0" xfId="2" applyFont="1" applyFill="1" applyAlignment="1" applyProtection="1">
      <alignment wrapText="1"/>
    </xf>
    <xf numFmtId="0" fontId="0" fillId="0" borderId="0" xfId="0" applyAlignment="1">
      <alignment vertical="top"/>
    </xf>
    <xf numFmtId="0" fontId="0" fillId="0" borderId="0" xfId="0" applyAlignment="1">
      <alignment vertical="top" wrapText="1"/>
    </xf>
    <xf numFmtId="0" fontId="3" fillId="0" borderId="0" xfId="0" applyFont="1" applyAlignment="1">
      <alignment horizontal="left" wrapText="1"/>
    </xf>
    <xf numFmtId="0" fontId="65" fillId="0" borderId="0" xfId="0" applyFont="1" applyAlignment="1">
      <alignment horizontal="left" wrapText="1"/>
    </xf>
    <xf numFmtId="0" fontId="5" fillId="0" borderId="0" xfId="0" applyFont="1" applyFill="1" applyAlignment="1" applyProtection="1">
      <alignment horizontal="left" vertical="center"/>
    </xf>
    <xf numFmtId="0" fontId="64" fillId="0" borderId="0" xfId="52" applyFont="1" applyFill="1" applyAlignment="1">
      <alignment horizontal="center"/>
    </xf>
    <xf numFmtId="0" fontId="5" fillId="3" borderId="0" xfId="0" applyFont="1" applyFill="1" applyAlignment="1">
      <alignment horizontal="left"/>
    </xf>
    <xf numFmtId="0" fontId="16" fillId="0" borderId="0" xfId="0" applyFont="1" applyFill="1"/>
    <xf numFmtId="0" fontId="6" fillId="3" borderId="0" xfId="0" applyFont="1" applyFill="1" applyBorder="1"/>
    <xf numFmtId="0" fontId="6" fillId="3" borderId="3" xfId="0" applyFont="1" applyFill="1" applyBorder="1"/>
    <xf numFmtId="0" fontId="6" fillId="3" borderId="15" xfId="0" applyFont="1" applyFill="1" applyBorder="1" applyAlignment="1">
      <alignment horizontal="right" wrapText="1"/>
    </xf>
    <xf numFmtId="0" fontId="6" fillId="3" borderId="0" xfId="0" applyFont="1" applyFill="1" applyBorder="1" applyAlignment="1">
      <alignment horizontal="right" wrapText="1"/>
    </xf>
    <xf numFmtId="0" fontId="6" fillId="3" borderId="3" xfId="0" applyFont="1" applyFill="1" applyBorder="1" applyAlignment="1">
      <alignment horizontal="right" wrapText="1"/>
    </xf>
    <xf numFmtId="0" fontId="9" fillId="0" borderId="0" xfId="2" applyFont="1" applyAlignment="1" applyProtection="1"/>
    <xf numFmtId="0" fontId="9" fillId="0" borderId="0" xfId="2" applyFont="1" applyAlignment="1" applyProtection="1">
      <alignment horizontal="left"/>
    </xf>
    <xf numFmtId="0" fontId="9" fillId="0" borderId="0" xfId="2" applyFont="1" applyAlignment="1" applyProtection="1">
      <alignment horizontal="left"/>
    </xf>
    <xf numFmtId="0" fontId="0" fillId="0" borderId="3" xfId="0" applyFont="1" applyFill="1" applyBorder="1" applyAlignment="1">
      <alignment horizontal="center"/>
    </xf>
    <xf numFmtId="0" fontId="0" fillId="0" borderId="0" xfId="0" applyFont="1" applyFill="1" applyBorder="1" applyAlignment="1">
      <alignment horizontal="center"/>
    </xf>
    <xf numFmtId="0" fontId="0" fillId="0" borderId="3" xfId="0" applyFont="1" applyFill="1" applyBorder="1" applyAlignment="1">
      <alignment horizontal="center" wrapText="1"/>
    </xf>
    <xf numFmtId="0" fontId="0" fillId="0" borderId="3" xfId="52" applyFont="1" applyFill="1" applyBorder="1"/>
    <xf numFmtId="0" fontId="0" fillId="0" borderId="0" xfId="52" applyFont="1" applyFill="1" applyBorder="1"/>
    <xf numFmtId="0" fontId="16" fillId="0" borderId="0" xfId="0" applyFont="1" applyAlignment="1">
      <alignment wrapText="1"/>
    </xf>
    <xf numFmtId="0" fontId="0" fillId="0" borderId="0" xfId="0" applyFont="1" applyFill="1" applyBorder="1"/>
    <xf numFmtId="0" fontId="67" fillId="0" borderId="0" xfId="0" applyFont="1" applyAlignment="1">
      <alignment wrapText="1"/>
    </xf>
    <xf numFmtId="0" fontId="16" fillId="0" borderId="0" xfId="0" applyFont="1" applyAlignment="1">
      <alignment wrapText="1"/>
    </xf>
    <xf numFmtId="0" fontId="0" fillId="0" borderId="0" xfId="0" applyFont="1" applyAlignment="1">
      <alignment wrapText="1"/>
    </xf>
    <xf numFmtId="0" fontId="0" fillId="0" borderId="0" xfId="0" applyFont="1" applyAlignment="1">
      <alignment vertical="top" wrapText="1"/>
    </xf>
    <xf numFmtId="0" fontId="0" fillId="0" borderId="0" xfId="0" applyFont="1" applyAlignment="1">
      <alignment vertical="top"/>
    </xf>
    <xf numFmtId="0" fontId="0" fillId="0" borderId="0" xfId="0" applyFont="1" applyBorder="1"/>
  </cellXfs>
  <cellStyles count="325">
    <cellStyle name="% 2" xfId="141"/>
    <cellStyle name="20% - Accent1 2" xfId="11"/>
    <cellStyle name="20% - Accent1 2 2" xfId="91"/>
    <cellStyle name="20% - Accent1 2 2 2" xfId="237"/>
    <cellStyle name="20% - Accent1 2 3" xfId="238"/>
    <cellStyle name="20% - Accent1 3" xfId="142"/>
    <cellStyle name="20% - Accent2 2" xfId="12"/>
    <cellStyle name="20% - Accent2 2 2" xfId="92"/>
    <cellStyle name="20% - Accent2 2 2 2" xfId="239"/>
    <cellStyle name="20% - Accent2 2 3" xfId="240"/>
    <cellStyle name="20% - Accent2 3" xfId="143"/>
    <cellStyle name="20% - Accent3 2" xfId="13"/>
    <cellStyle name="20% - Accent3 2 2" xfId="93"/>
    <cellStyle name="20% - Accent3 2 2 2" xfId="241"/>
    <cellStyle name="20% - Accent3 2 3" xfId="242"/>
    <cellStyle name="20% - Accent3 3" xfId="144"/>
    <cellStyle name="20% - Accent4 2" xfId="14"/>
    <cellStyle name="20% - Accent4 2 2" xfId="94"/>
    <cellStyle name="20% - Accent4 2 2 2" xfId="243"/>
    <cellStyle name="20% - Accent4 2 3" xfId="244"/>
    <cellStyle name="20% - Accent4 3" xfId="145"/>
    <cellStyle name="20% - Accent5 2" xfId="15"/>
    <cellStyle name="20% - Accent5 2 2" xfId="95"/>
    <cellStyle name="20% - Accent5 2 2 2" xfId="245"/>
    <cellStyle name="20% - Accent5 2 3" xfId="246"/>
    <cellStyle name="20% - Accent5 3" xfId="146"/>
    <cellStyle name="20% - Accent6 2" xfId="16"/>
    <cellStyle name="20% - Accent6 2 2" xfId="96"/>
    <cellStyle name="20% - Accent6 2 2 2" xfId="247"/>
    <cellStyle name="20% - Accent6 2 3" xfId="248"/>
    <cellStyle name="20% - Accent6 3" xfId="147"/>
    <cellStyle name="40% - Accent1 2" xfId="17"/>
    <cellStyle name="40% - Accent1 2 2" xfId="97"/>
    <cellStyle name="40% - Accent1 2 2 2" xfId="249"/>
    <cellStyle name="40% - Accent1 2 3" xfId="250"/>
    <cellStyle name="40% - Accent1 3" xfId="148"/>
    <cellStyle name="40% - Accent2 2" xfId="18"/>
    <cellStyle name="40% - Accent2 2 2" xfId="98"/>
    <cellStyle name="40% - Accent2 2 2 2" xfId="251"/>
    <cellStyle name="40% - Accent2 2 3" xfId="252"/>
    <cellStyle name="40% - Accent2 3" xfId="149"/>
    <cellStyle name="40% - Accent3 2" xfId="19"/>
    <cellStyle name="40% - Accent3 2 2" xfId="99"/>
    <cellStyle name="40% - Accent3 2 2 2" xfId="253"/>
    <cellStyle name="40% - Accent3 2 3" xfId="254"/>
    <cellStyle name="40% - Accent3 3" xfId="150"/>
    <cellStyle name="40% - Accent4 2" xfId="20"/>
    <cellStyle name="40% - Accent4 2 2" xfId="100"/>
    <cellStyle name="40% - Accent4 2 2 2" xfId="255"/>
    <cellStyle name="40% - Accent4 2 3" xfId="256"/>
    <cellStyle name="40% - Accent4 3" xfId="151"/>
    <cellStyle name="40% - Accent5 2" xfId="21"/>
    <cellStyle name="40% - Accent5 2 2" xfId="101"/>
    <cellStyle name="40% - Accent5 2 2 2" xfId="257"/>
    <cellStyle name="40% - Accent5 2 3" xfId="258"/>
    <cellStyle name="40% - Accent5 3" xfId="152"/>
    <cellStyle name="40% - Accent6 2" xfId="22"/>
    <cellStyle name="40% - Accent6 2 2" xfId="102"/>
    <cellStyle name="40% - Accent6 2 2 2" xfId="259"/>
    <cellStyle name="40% - Accent6 2 3" xfId="260"/>
    <cellStyle name="40% - Accent6 3" xfId="153"/>
    <cellStyle name="60% - Accent1 2" xfId="23"/>
    <cellStyle name="60% - Accent1 3" xfId="154"/>
    <cellStyle name="60% - Accent2 2" xfId="24"/>
    <cellStyle name="60% - Accent2 3" xfId="155"/>
    <cellStyle name="60% - Accent3 2" xfId="25"/>
    <cellStyle name="60% - Accent3 3" xfId="156"/>
    <cellStyle name="60% - Accent4 2" xfId="26"/>
    <cellStyle name="60% - Accent4 3" xfId="157"/>
    <cellStyle name="60% - Accent5 2" xfId="27"/>
    <cellStyle name="60% - Accent5 3" xfId="158"/>
    <cellStyle name="60% - Accent6 2" xfId="28"/>
    <cellStyle name="60% - Accent6 3" xfId="159"/>
    <cellStyle name="Accent1 2" xfId="29"/>
    <cellStyle name="Accent1 3" xfId="160"/>
    <cellStyle name="Accent2 2" xfId="30"/>
    <cellStyle name="Accent2 3" xfId="161"/>
    <cellStyle name="Accent3 2" xfId="31"/>
    <cellStyle name="Accent3 3" xfId="162"/>
    <cellStyle name="Accent4 2" xfId="32"/>
    <cellStyle name="Accent4 3" xfId="163"/>
    <cellStyle name="Accent5 2" xfId="33"/>
    <cellStyle name="Accent5 3" xfId="164"/>
    <cellStyle name="Accent6 2" xfId="34"/>
    <cellStyle name="Accent6 3" xfId="165"/>
    <cellStyle name="Bad 2" xfId="35"/>
    <cellStyle name="Bad 3" xfId="166"/>
    <cellStyle name="Bulletin Cells" xfId="167"/>
    <cellStyle name="Bulletin Cells 2" xfId="168"/>
    <cellStyle name="Calculation 2" xfId="36"/>
    <cellStyle name="Calculation 3" xfId="169"/>
    <cellStyle name="Calculation 4" xfId="170"/>
    <cellStyle name="cells" xfId="125"/>
    <cellStyle name="Check Cell 2" xfId="37"/>
    <cellStyle name="Check Cell 3" xfId="171"/>
    <cellStyle name="column field" xfId="126"/>
    <cellStyle name="Comma 10" xfId="314"/>
    <cellStyle name="Comma 11" xfId="322"/>
    <cellStyle name="Comma 2" xfId="5"/>
    <cellStyle name="Comma 2 2" xfId="103"/>
    <cellStyle name="Comma 2 2 2" xfId="261"/>
    <cellStyle name="Comma 2 3" xfId="172"/>
    <cellStyle name="Comma 2 4" xfId="173"/>
    <cellStyle name="Comma 2 5" xfId="38"/>
    <cellStyle name="Comma 3" xfId="39"/>
    <cellStyle name="Comma 4" xfId="40"/>
    <cellStyle name="Comma 4 2" xfId="104"/>
    <cellStyle name="Comma 4 2 2" xfId="262"/>
    <cellStyle name="Comma 4 3" xfId="174"/>
    <cellStyle name="Comma 4 3 2" xfId="175"/>
    <cellStyle name="Comma 5" xfId="41"/>
    <cellStyle name="Comma 5 2" xfId="105"/>
    <cellStyle name="Comma 5 2 2" xfId="263"/>
    <cellStyle name="Comma 5 3" xfId="264"/>
    <cellStyle name="Comma 6" xfId="71"/>
    <cellStyle name="Comma 6 2" xfId="106"/>
    <cellStyle name="Comma 6 2 2" xfId="265"/>
    <cellStyle name="Comma 6 3" xfId="266"/>
    <cellStyle name="Comma 7" xfId="127"/>
    <cellStyle name="Comma 7 2" xfId="176"/>
    <cellStyle name="Comma 8" xfId="177"/>
    <cellStyle name="Comma 9" xfId="267"/>
    <cellStyle name="Explanatory Text 2" xfId="42"/>
    <cellStyle name="Explanatory Text 3" xfId="178"/>
    <cellStyle name="field names" xfId="128"/>
    <cellStyle name="footer" xfId="268"/>
    <cellStyle name="Good 2" xfId="43"/>
    <cellStyle name="Good 3" xfId="179"/>
    <cellStyle name="Heading" xfId="180"/>
    <cellStyle name="Heading 1 1" xfId="181"/>
    <cellStyle name="Heading 1 2" xfId="44"/>
    <cellStyle name="Heading 1 3" xfId="182"/>
    <cellStyle name="Heading 2 2" xfId="45"/>
    <cellStyle name="Heading 2 3" xfId="183"/>
    <cellStyle name="Heading 3 2" xfId="46"/>
    <cellStyle name="Heading 3 3" xfId="184"/>
    <cellStyle name="Heading 4 2" xfId="47"/>
    <cellStyle name="Heading 4 3" xfId="185"/>
    <cellStyle name="Headings" xfId="78"/>
    <cellStyle name="Headings 2" xfId="269"/>
    <cellStyle name="Hyperlink" xfId="2" builtinId="8"/>
    <cellStyle name="Hyperlink 2" xfId="3"/>
    <cellStyle name="Hyperlink 2 2" xfId="67"/>
    <cellStyle name="Hyperlink 2 3" xfId="186"/>
    <cellStyle name="Hyperlink 2 4" xfId="270"/>
    <cellStyle name="Hyperlink 3" xfId="68"/>
    <cellStyle name="Hyperlink 3 2" xfId="107"/>
    <cellStyle name="Hyperlink 4" xfId="187"/>
    <cellStyle name="Hyperlink 5" xfId="271"/>
    <cellStyle name="Input 2" xfId="48"/>
    <cellStyle name="Input 3" xfId="188"/>
    <cellStyle name="Input 4" xfId="189"/>
    <cellStyle name="Linked Cell 2" xfId="49"/>
    <cellStyle name="Linked Cell 3" xfId="190"/>
    <cellStyle name="Neutral 2" xfId="50"/>
    <cellStyle name="Neutral 3" xfId="191"/>
    <cellStyle name="Normal" xfId="0" builtinId="0"/>
    <cellStyle name="Normal 10" xfId="129"/>
    <cellStyle name="Normal 10 2" xfId="192"/>
    <cellStyle name="Normal 10 2 2" xfId="193"/>
    <cellStyle name="Normal 10 2 3" xfId="194"/>
    <cellStyle name="Normal 10 3" xfId="195"/>
    <cellStyle name="Normal 11" xfId="196"/>
    <cellStyle name="Normal 12" xfId="197"/>
    <cellStyle name="Normal 13" xfId="198"/>
    <cellStyle name="Normal 14" xfId="199"/>
    <cellStyle name="Normal 15" xfId="200"/>
    <cellStyle name="Normal 16" xfId="201"/>
    <cellStyle name="Normal 16 2" xfId="202"/>
    <cellStyle name="Normal 17" xfId="272"/>
    <cellStyle name="Normal 18" xfId="273"/>
    <cellStyle name="Normal 19" xfId="274"/>
    <cellStyle name="Normal 2" xfId="1"/>
    <cellStyle name="Normal 2 2" xfId="52"/>
    <cellStyle name="Normal 2 2 2" xfId="66"/>
    <cellStyle name="Normal 2 2 2 2" xfId="89"/>
    <cellStyle name="Normal 2 2 2 2 2" xfId="130"/>
    <cellStyle name="Normal 2 2 2 2 2 2" xfId="203"/>
    <cellStyle name="Normal 2 2 2 2 2 3" xfId="311"/>
    <cellStyle name="Normal 2 2 2 2 2 4" xfId="316"/>
    <cellStyle name="Normal 2 2 2 2 3" xfId="131"/>
    <cellStyle name="Normal 2 2 2 2 3 2" xfId="132"/>
    <cellStyle name="Normal 2 2 2 2 4" xfId="204"/>
    <cellStyle name="Normal 2 2 2 3" xfId="123"/>
    <cellStyle name="Normal 2 2 2 3 2" xfId="275"/>
    <cellStyle name="Normal 2 2 2 4" xfId="133"/>
    <cellStyle name="Normal 2 2 3" xfId="76"/>
    <cellStyle name="Normal 2 2 4" xfId="108"/>
    <cellStyle name="Normal 2 2 4 2" xfId="276"/>
    <cellStyle name="Normal 2 2 5" xfId="277"/>
    <cellStyle name="Normal 2 2 6" xfId="278"/>
    <cellStyle name="Normal 2 2 7" xfId="309"/>
    <cellStyle name="Normal 2 2 8" xfId="321"/>
    <cellStyle name="Normal 2 3" xfId="79"/>
    <cellStyle name="Normal 2 3 2" xfId="140"/>
    <cellStyle name="Normal 2 3 3" xfId="279"/>
    <cellStyle name="Normal 2 4" xfId="205"/>
    <cellStyle name="Normal 2 5" xfId="280"/>
    <cellStyle name="Normal 2 6" xfId="281"/>
    <cellStyle name="Normal 2 7" xfId="307"/>
    <cellStyle name="Normal 2 8" xfId="51"/>
    <cellStyle name="Normal 20" xfId="305"/>
    <cellStyle name="Normal 21" xfId="313"/>
    <cellStyle name="Normal 22" xfId="320"/>
    <cellStyle name="Normal 23" xfId="7"/>
    <cellStyle name="Normal 3" xfId="4"/>
    <cellStyle name="Normal 3 10" xfId="315"/>
    <cellStyle name="Normal 3 11" xfId="53"/>
    <cellStyle name="Normal 3 2" xfId="54"/>
    <cellStyle name="Normal 3 3" xfId="72"/>
    <cellStyle name="Normal 3 3 2" xfId="109"/>
    <cellStyle name="Normal 3 3 2 2" xfId="282"/>
    <cellStyle name="Normal 3 3 3" xfId="283"/>
    <cellStyle name="Normal 3 4" xfId="75"/>
    <cellStyle name="Normal 3 4 2" xfId="110"/>
    <cellStyle name="Normal 3 4 2 2" xfId="284"/>
    <cellStyle name="Normal 3 4 3" xfId="285"/>
    <cellStyle name="Normal 3 5" xfId="111"/>
    <cellStyle name="Normal 3 5 2" xfId="286"/>
    <cellStyle name="Normal 3 6" xfId="134"/>
    <cellStyle name="Normal 3 7" xfId="206"/>
    <cellStyle name="Normal 3 8" xfId="207"/>
    <cellStyle name="Normal 3 9" xfId="308"/>
    <cellStyle name="Normal 4" xfId="6"/>
    <cellStyle name="Normal 4 2" xfId="69"/>
    <cellStyle name="Normal 4 2 2" xfId="112"/>
    <cellStyle name="Normal 4 2 2 2" xfId="208"/>
    <cellStyle name="Normal 4 2 3" xfId="287"/>
    <cellStyle name="Normal 4 2 4" xfId="318"/>
    <cellStyle name="Normal 4 3" xfId="88"/>
    <cellStyle name="Normal 4 3 2" xfId="135"/>
    <cellStyle name="Normal 4 3 2 2" xfId="136"/>
    <cellStyle name="Normal 4 3 2 3" xfId="310"/>
    <cellStyle name="Normal 4 4" xfId="209"/>
    <cellStyle name="Normal 4 5" xfId="288"/>
    <cellStyle name="Normal 4 6" xfId="317"/>
    <cellStyle name="Normal 4 7" xfId="55"/>
    <cellStyle name="Normal 5" xfId="74"/>
    <cellStyle name="Normal 5 2" xfId="113"/>
    <cellStyle name="Normal 5 2 2" xfId="289"/>
    <cellStyle name="Normal 5 3" xfId="290"/>
    <cellStyle name="Normal 6" xfId="70"/>
    <cellStyle name="Normal 6 2" xfId="114"/>
    <cellStyle name="Normal 6 2 2" xfId="291"/>
    <cellStyle name="Normal 6 3" xfId="210"/>
    <cellStyle name="Normal 7" xfId="122"/>
    <cellStyle name="Normal 7 2" xfId="292"/>
    <cellStyle name="Normal 8" xfId="10"/>
    <cellStyle name="Normal 8 2" xfId="137"/>
    <cellStyle name="Normal 9" xfId="124"/>
    <cellStyle name="Normal 9 2" xfId="236"/>
    <cellStyle name="Normal_TABLE2" xfId="323"/>
    <cellStyle name="Normal_TABLE4" xfId="324"/>
    <cellStyle name="Normal10" xfId="8"/>
    <cellStyle name="Normal10 2" xfId="115"/>
    <cellStyle name="Normal10 2 2" xfId="293"/>
    <cellStyle name="Normal10 3" xfId="56"/>
    <cellStyle name="Normal10 3 2" xfId="294"/>
    <cellStyle name="Normal10 4" xfId="295"/>
    <cellStyle name="Note 2" xfId="57"/>
    <cellStyle name="Note 2 2" xfId="116"/>
    <cellStyle name="Note 2 2 2" xfId="296"/>
    <cellStyle name="Note 2 3" xfId="297"/>
    <cellStyle name="Note 2 4" xfId="298"/>
    <cellStyle name="Note 3" xfId="138"/>
    <cellStyle name="Note 4" xfId="211"/>
    <cellStyle name="Output 2" xfId="58"/>
    <cellStyle name="Output 3" xfId="212"/>
    <cellStyle name="Percent 10" xfId="319"/>
    <cellStyle name="Percent 2" xfId="59"/>
    <cellStyle name="Percent 2 2" xfId="80"/>
    <cellStyle name="Percent 2 2 2" xfId="213"/>
    <cellStyle name="Percent 2 3" xfId="214"/>
    <cellStyle name="Percent 2 3 2" xfId="215"/>
    <cellStyle name="Percent 2 4" xfId="299"/>
    <cellStyle name="Percent 3" xfId="60"/>
    <cellStyle name="Percent 3 2" xfId="77"/>
    <cellStyle name="Percent 3 2 2" xfId="117"/>
    <cellStyle name="Percent 3 2 2 2" xfId="300"/>
    <cellStyle name="Percent 3 2 3" xfId="301"/>
    <cellStyle name="Percent 3 3" xfId="90"/>
    <cellStyle name="Percent 3 3 2" xfId="235"/>
    <cellStyle name="Percent 3 3 2 2" xfId="312"/>
    <cellStyle name="Percent 3 4" xfId="302"/>
    <cellStyle name="Percent 4" xfId="61"/>
    <cellStyle name="Percent 4 2" xfId="216"/>
    <cellStyle name="Percent 5" xfId="73"/>
    <cellStyle name="Percent 5 2" xfId="118"/>
    <cellStyle name="Percent 5 2 2" xfId="303"/>
    <cellStyle name="Percent 5 3" xfId="217"/>
    <cellStyle name="Percent 6" xfId="119"/>
    <cellStyle name="Percent 6 2" xfId="304"/>
    <cellStyle name="Percent 7" xfId="218"/>
    <cellStyle name="Percent 7 2" xfId="219"/>
    <cellStyle name="Percent 8" xfId="220"/>
    <cellStyle name="Percent 8 2" xfId="221"/>
    <cellStyle name="Percent 9" xfId="306"/>
    <cellStyle name="rowfield" xfId="139"/>
    <cellStyle name="Style1" xfId="81"/>
    <cellStyle name="Style2" xfId="82"/>
    <cellStyle name="Style3" xfId="83"/>
    <cellStyle name="Style4" xfId="84"/>
    <cellStyle name="Style5" xfId="85"/>
    <cellStyle name="Style6" xfId="86"/>
    <cellStyle name="Style6 2" xfId="222"/>
    <cellStyle name="Style7" xfId="87"/>
    <cellStyle name="Style7 2" xfId="223"/>
    <cellStyle name="Table Cells" xfId="224"/>
    <cellStyle name="Table Cells 2" xfId="225"/>
    <cellStyle name="Table Column Headings" xfId="226"/>
    <cellStyle name="Table Number" xfId="227"/>
    <cellStyle name="Table Number 2" xfId="228"/>
    <cellStyle name="Table Row Headings" xfId="229"/>
    <cellStyle name="Table Row Headings 2" xfId="230"/>
    <cellStyle name="Table Title" xfId="231"/>
    <cellStyle name="Title 2" xfId="62"/>
    <cellStyle name="Title 3" xfId="232"/>
    <cellStyle name="Total 2" xfId="63"/>
    <cellStyle name="Total 3" xfId="233"/>
    <cellStyle name="Warning Text 2" xfId="64"/>
    <cellStyle name="Warning Text 3" xfId="234"/>
    <cellStyle name="whole number" xfId="9"/>
    <cellStyle name="whole number 2" xfId="65"/>
    <cellStyle name="whole number 2 2" xfId="120"/>
    <cellStyle name="whole number 3" xfId="121"/>
  </cellStyles>
  <dxfs count="0"/>
  <tableStyles count="0" defaultTableStyle="TableStyleMedium2" defaultPivotStyle="PivotStyleLight16"/>
  <colors>
    <mruColors>
      <color rgb="FF0000FF"/>
      <color rgb="FF90278E"/>
      <color rgb="FFC893C7"/>
      <color rgb="FF601A5E"/>
      <color rgb="FFDD93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scotland.gov.uk/statistics-and-data/statistics/statistics-by-theme/population/population-estimates/population-by-country-of-birth-and-nationality"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peoplepopulationandcommunity/populationandmigration/populationestimates/bulletins/annualmidyearpopulationestimates/previousReleas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ns.gov.uk/ons/rel/pop-estimate/population-estimates-for-uk--england-and-wales--scotland-and-northern-ireland/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tabSelected="1" workbookViewId="0">
      <selection sqref="A1:G1"/>
    </sheetView>
  </sheetViews>
  <sheetFormatPr defaultColWidth="12" defaultRowHeight="15"/>
  <cols>
    <col min="1" max="1" width="18.28515625" style="14" customWidth="1"/>
    <col min="2" max="2" width="82.140625" style="14" customWidth="1"/>
    <col min="3" max="16384" width="12" style="14"/>
  </cols>
  <sheetData>
    <row r="1" spans="1:14" ht="18" customHeight="1">
      <c r="A1" s="109" t="s">
        <v>116</v>
      </c>
      <c r="B1" s="109"/>
      <c r="C1" s="109"/>
      <c r="D1" s="109"/>
      <c r="E1" s="109"/>
      <c r="F1" s="109"/>
      <c r="G1" s="109"/>
      <c r="H1" s="13"/>
      <c r="I1" s="13"/>
      <c r="J1" s="13"/>
      <c r="K1" s="13"/>
    </row>
    <row r="2" spans="1:14" ht="15" customHeight="1">
      <c r="A2" s="49"/>
      <c r="B2" s="49"/>
      <c r="C2" s="49"/>
      <c r="D2" s="49"/>
      <c r="E2" s="49"/>
      <c r="F2" s="49"/>
      <c r="G2" s="49"/>
      <c r="H2" s="49"/>
      <c r="I2" s="49"/>
      <c r="J2" s="49"/>
      <c r="K2" s="49"/>
    </row>
    <row r="3" spans="1:14" ht="15" customHeight="1">
      <c r="A3" s="83" t="s">
        <v>6</v>
      </c>
      <c r="B3" s="83"/>
      <c r="C3" s="15"/>
      <c r="D3" s="15"/>
      <c r="E3" s="15"/>
      <c r="F3" s="15"/>
      <c r="G3" s="15"/>
      <c r="H3" s="15"/>
      <c r="I3" s="15"/>
    </row>
    <row r="4" spans="1:14" ht="15" customHeight="1">
      <c r="A4" s="16"/>
      <c r="B4" s="16"/>
      <c r="C4" s="15"/>
      <c r="D4" s="15"/>
      <c r="E4" s="15"/>
      <c r="F4" s="15"/>
      <c r="G4" s="15"/>
      <c r="H4" s="15"/>
      <c r="I4" s="15"/>
    </row>
    <row r="5" spans="1:14" ht="15" customHeight="1">
      <c r="A5" s="17" t="s">
        <v>7</v>
      </c>
      <c r="B5" s="15"/>
      <c r="C5" s="15"/>
      <c r="D5" s="15"/>
      <c r="E5" s="15"/>
      <c r="F5" s="15"/>
      <c r="G5" s="15"/>
      <c r="H5" s="15"/>
      <c r="I5" s="15"/>
    </row>
    <row r="6" spans="1:14" ht="15" customHeight="1">
      <c r="A6" s="15" t="s">
        <v>8</v>
      </c>
      <c r="B6" s="18" t="s">
        <v>117</v>
      </c>
      <c r="C6" s="19"/>
      <c r="D6" s="19"/>
      <c r="E6" s="19"/>
      <c r="F6" s="19"/>
      <c r="G6" s="19"/>
      <c r="H6" s="19"/>
      <c r="I6" s="19"/>
    </row>
    <row r="7" spans="1:14" ht="15" customHeight="1">
      <c r="A7" s="15" t="s">
        <v>9</v>
      </c>
      <c r="B7" s="93" t="s">
        <v>118</v>
      </c>
      <c r="C7" s="19"/>
      <c r="D7" s="19"/>
      <c r="E7" s="19"/>
      <c r="F7" s="19"/>
      <c r="G7" s="19"/>
      <c r="H7" s="19"/>
      <c r="I7" s="19"/>
      <c r="J7" s="20"/>
    </row>
    <row r="8" spans="1:14" ht="15" customHeight="1">
      <c r="A8" s="15" t="s">
        <v>10</v>
      </c>
      <c r="B8" s="110" t="s">
        <v>119</v>
      </c>
      <c r="C8" s="110"/>
      <c r="D8" s="110"/>
      <c r="E8" s="110"/>
      <c r="F8" s="19"/>
      <c r="G8" s="19"/>
      <c r="H8" s="19"/>
      <c r="I8" s="19"/>
      <c r="J8" s="20"/>
    </row>
    <row r="9" spans="1:14" ht="15" customHeight="1">
      <c r="A9" s="15"/>
      <c r="B9" s="15"/>
      <c r="C9" s="15"/>
      <c r="D9" s="18"/>
      <c r="E9" s="18"/>
      <c r="F9" s="18"/>
      <c r="G9" s="18"/>
      <c r="H9" s="18"/>
      <c r="I9" s="18"/>
    </row>
    <row r="10" spans="1:14" ht="15" customHeight="1">
      <c r="A10" s="108" t="s">
        <v>115</v>
      </c>
      <c r="B10" s="108"/>
      <c r="C10" s="108"/>
      <c r="D10" s="108"/>
      <c r="E10" s="108"/>
      <c r="F10" s="18"/>
      <c r="G10" s="18"/>
      <c r="H10" s="18"/>
      <c r="I10" s="18"/>
    </row>
    <row r="11" spans="1:14" ht="15" customHeight="1">
      <c r="D11" s="18"/>
      <c r="E11" s="18"/>
      <c r="F11" s="18"/>
      <c r="G11" s="18"/>
      <c r="H11" s="18"/>
      <c r="I11" s="18"/>
    </row>
    <row r="12" spans="1:14" ht="15" customHeight="1">
      <c r="A12" s="84" t="s">
        <v>69</v>
      </c>
      <c r="B12" s="84"/>
      <c r="C12" s="21"/>
      <c r="D12" s="15"/>
      <c r="E12" s="15"/>
      <c r="F12" s="15"/>
      <c r="G12" s="15"/>
      <c r="H12" s="15"/>
      <c r="I12" s="15"/>
    </row>
    <row r="13" spans="1:14" ht="15" customHeight="1">
      <c r="D13" s="22"/>
      <c r="E13" s="22"/>
      <c r="F13" s="22"/>
      <c r="G13" s="22"/>
      <c r="H13" s="22"/>
      <c r="I13" s="21"/>
      <c r="J13" s="21"/>
      <c r="K13" s="21"/>
      <c r="L13" s="21"/>
      <c r="M13" s="21"/>
      <c r="N13" s="21"/>
    </row>
    <row r="17" spans="10:14">
      <c r="J17" s="21"/>
      <c r="K17" s="21"/>
      <c r="L17" s="21"/>
      <c r="M17" s="21"/>
      <c r="N17" s="21"/>
    </row>
  </sheetData>
  <mergeCells count="3">
    <mergeCell ref="A10:E10"/>
    <mergeCell ref="A1:G1"/>
    <mergeCell ref="B8:E8"/>
  </mergeCells>
  <hyperlinks>
    <hyperlink ref="D9:H9" location="'Table 3c'!A1" display="Components of population change by administrative area, mid-2011 to mid-2012"/>
    <hyperlink ref="D9:I9" location="'Chart 4'!A1" display="Scotland's natural population change and net migration, mid-1995 to mid-2015"/>
    <hyperlink ref="A10:E10" r:id="rId1" display="For more information, please visit the Population by Country of Birth and Nationality area of the National Records of Scotland (NRS) website"/>
    <hyperlink ref="B6" location="'Chart 1'!A1" display="Population by non-British nationality, Scotland, 2007-2017"/>
    <hyperlink ref="B7" location="'Chart 2'!A1" display="Most common non-British nationalities in Scotland, 2020"/>
    <hyperlink ref="B8" location="'Chart 4'!A1" display="Percentage of population who are non-British nationals, Scotland, council areas and RESAS classification, 2019"/>
    <hyperlink ref="B8:E8" location="'Chart 3'!A1" display="Percentage of population who are non-British nationals, Scotland, council areas and RESAS classification, 202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workbookViewId="0">
      <selection sqref="A1:K1"/>
    </sheetView>
  </sheetViews>
  <sheetFormatPr defaultRowHeight="12.75"/>
  <cols>
    <col min="1" max="1" width="9.140625" style="56"/>
    <col min="2" max="2" width="2.7109375" style="150" customWidth="1"/>
    <col min="3" max="4" width="12.140625" style="56" customWidth="1"/>
    <col min="5" max="5" width="2" style="150" customWidth="1"/>
    <col min="6" max="6" width="11.28515625" style="56" customWidth="1"/>
    <col min="7" max="16384" width="9.140625" style="56"/>
  </cols>
  <sheetData>
    <row r="1" spans="1:14" ht="18" customHeight="1">
      <c r="A1" s="112" t="s">
        <v>120</v>
      </c>
      <c r="B1" s="112"/>
      <c r="C1" s="112"/>
      <c r="D1" s="112"/>
      <c r="E1" s="112"/>
      <c r="F1" s="112"/>
      <c r="G1" s="112"/>
      <c r="H1" s="112"/>
      <c r="I1" s="112"/>
      <c r="J1" s="112"/>
      <c r="K1" s="112"/>
      <c r="L1" s="135"/>
      <c r="M1" s="136" t="s">
        <v>18</v>
      </c>
      <c r="N1" s="136"/>
    </row>
    <row r="2" spans="1:14" ht="15" customHeight="1">
      <c r="A2" s="102"/>
      <c r="B2" s="102"/>
      <c r="C2" s="102"/>
      <c r="D2" s="102"/>
      <c r="E2" s="102"/>
      <c r="F2" s="102"/>
      <c r="G2" s="102"/>
      <c r="H2" s="102"/>
      <c r="I2" s="102"/>
      <c r="J2" s="102"/>
      <c r="K2" s="102"/>
      <c r="L2" s="135"/>
      <c r="M2" s="137"/>
      <c r="N2" s="137"/>
    </row>
    <row r="3" spans="1:14" ht="21" customHeight="1">
      <c r="A3" s="4" t="s">
        <v>1</v>
      </c>
      <c r="B3" s="31"/>
      <c r="C3" s="138" t="s">
        <v>4</v>
      </c>
      <c r="D3" s="6" t="s">
        <v>2</v>
      </c>
      <c r="E3" s="139"/>
      <c r="F3" s="140" t="s">
        <v>5</v>
      </c>
      <c r="G3" s="6" t="s">
        <v>2</v>
      </c>
    </row>
    <row r="4" spans="1:14">
      <c r="A4" s="52">
        <v>2004</v>
      </c>
      <c r="B4" s="52"/>
      <c r="C4" s="7">
        <v>52</v>
      </c>
      <c r="D4" s="7">
        <v>7</v>
      </c>
      <c r="E4" s="7"/>
      <c r="F4" s="7">
        <v>74</v>
      </c>
      <c r="G4" s="7">
        <v>8</v>
      </c>
    </row>
    <row r="5" spans="1:14">
      <c r="A5" s="52">
        <v>2005</v>
      </c>
      <c r="B5" s="52"/>
      <c r="C5" s="7">
        <v>59</v>
      </c>
      <c r="D5" s="7">
        <v>7</v>
      </c>
      <c r="E5" s="7"/>
      <c r="F5" s="7">
        <v>78</v>
      </c>
      <c r="G5" s="7">
        <v>8</v>
      </c>
    </row>
    <row r="6" spans="1:14">
      <c r="A6" s="52">
        <v>2006</v>
      </c>
      <c r="B6" s="52"/>
      <c r="C6" s="8">
        <v>61</v>
      </c>
      <c r="D6" s="8">
        <v>8</v>
      </c>
      <c r="E6" s="8"/>
      <c r="F6" s="7">
        <v>73</v>
      </c>
      <c r="G6" s="7">
        <v>8</v>
      </c>
    </row>
    <row r="7" spans="1:14">
      <c r="A7" s="52">
        <v>2007</v>
      </c>
      <c r="B7" s="52"/>
      <c r="C7" s="8">
        <v>79</v>
      </c>
      <c r="D7" s="8">
        <v>9</v>
      </c>
      <c r="E7" s="8"/>
      <c r="F7" s="8">
        <v>90</v>
      </c>
      <c r="G7" s="8">
        <v>9</v>
      </c>
    </row>
    <row r="8" spans="1:14">
      <c r="A8" s="52">
        <v>2008</v>
      </c>
      <c r="B8" s="52"/>
      <c r="C8" s="8">
        <v>101</v>
      </c>
      <c r="D8" s="8">
        <v>10</v>
      </c>
      <c r="E8" s="8"/>
      <c r="F8" s="8">
        <v>95</v>
      </c>
      <c r="G8" s="8">
        <v>10</v>
      </c>
    </row>
    <row r="9" spans="1:14">
      <c r="A9" s="52">
        <v>2009</v>
      </c>
      <c r="B9" s="52"/>
      <c r="C9" s="8">
        <v>112</v>
      </c>
      <c r="D9" s="8">
        <v>11</v>
      </c>
      <c r="E9" s="8"/>
      <c r="F9" s="8">
        <v>117</v>
      </c>
      <c r="G9" s="8">
        <v>11</v>
      </c>
    </row>
    <row r="10" spans="1:14">
      <c r="A10" s="52">
        <v>2010</v>
      </c>
      <c r="B10" s="52"/>
      <c r="C10" s="8">
        <v>132</v>
      </c>
      <c r="D10" s="8">
        <v>12</v>
      </c>
      <c r="E10" s="8"/>
      <c r="F10" s="89">
        <v>113</v>
      </c>
      <c r="G10" s="89">
        <v>11</v>
      </c>
    </row>
    <row r="11" spans="1:14">
      <c r="A11" s="52">
        <v>2011</v>
      </c>
      <c r="B11" s="52"/>
      <c r="C11" s="7">
        <v>144</v>
      </c>
      <c r="D11" s="7">
        <v>13</v>
      </c>
      <c r="E11" s="7"/>
      <c r="F11" s="90">
        <v>113</v>
      </c>
      <c r="G11" s="90">
        <v>12</v>
      </c>
    </row>
    <row r="12" spans="1:14">
      <c r="A12" s="52">
        <v>2012</v>
      </c>
      <c r="B12" s="52"/>
      <c r="C12" s="7">
        <v>152</v>
      </c>
      <c r="D12" s="7">
        <v>14</v>
      </c>
      <c r="E12" s="7"/>
      <c r="F12" s="90">
        <v>129</v>
      </c>
      <c r="G12" s="90">
        <v>12</v>
      </c>
    </row>
    <row r="13" spans="1:14">
      <c r="A13" s="52">
        <v>2013</v>
      </c>
      <c r="B13" s="52"/>
      <c r="C13" s="7">
        <v>167</v>
      </c>
      <c r="D13" s="7">
        <v>14</v>
      </c>
      <c r="E13" s="7"/>
      <c r="F13" s="90">
        <v>97</v>
      </c>
      <c r="G13" s="90">
        <v>11</v>
      </c>
    </row>
    <row r="14" spans="1:14">
      <c r="A14" s="52">
        <v>2014</v>
      </c>
      <c r="B14" s="52"/>
      <c r="C14" s="7">
        <v>173</v>
      </c>
      <c r="D14" s="7">
        <v>15</v>
      </c>
      <c r="E14" s="7"/>
      <c r="F14" s="90">
        <v>109</v>
      </c>
      <c r="G14" s="90">
        <v>12</v>
      </c>
    </row>
    <row r="15" spans="1:14">
      <c r="A15" s="52">
        <v>2015</v>
      </c>
      <c r="B15" s="52"/>
      <c r="C15" s="7">
        <v>181</v>
      </c>
      <c r="D15" s="7">
        <v>16</v>
      </c>
      <c r="E15" s="7"/>
      <c r="F15" s="90">
        <v>113</v>
      </c>
      <c r="G15" s="90">
        <v>12</v>
      </c>
    </row>
    <row r="16" spans="1:14">
      <c r="A16" s="52">
        <v>2016</v>
      </c>
      <c r="B16" s="52"/>
      <c r="C16" s="7">
        <v>209</v>
      </c>
      <c r="D16" s="7">
        <v>17</v>
      </c>
      <c r="E16" s="7"/>
      <c r="F16" s="90">
        <v>128</v>
      </c>
      <c r="G16" s="90">
        <v>14</v>
      </c>
    </row>
    <row r="17" spans="1:27">
      <c r="A17" s="52">
        <v>2017</v>
      </c>
      <c r="B17" s="52"/>
      <c r="C17" s="7">
        <v>235</v>
      </c>
      <c r="D17" s="7">
        <v>18</v>
      </c>
      <c r="E17" s="7"/>
      <c r="F17" s="90">
        <v>142</v>
      </c>
      <c r="G17" s="90">
        <v>14</v>
      </c>
    </row>
    <row r="18" spans="1:27">
      <c r="A18" s="52">
        <v>2018</v>
      </c>
      <c r="B18" s="52"/>
      <c r="C18" s="7">
        <v>221</v>
      </c>
      <c r="D18" s="7">
        <v>18</v>
      </c>
      <c r="E18" s="7"/>
      <c r="F18" s="90">
        <v>131</v>
      </c>
      <c r="G18" s="90">
        <v>14</v>
      </c>
    </row>
    <row r="19" spans="1:27">
      <c r="A19" s="52">
        <v>2019</v>
      </c>
      <c r="B19" s="52"/>
      <c r="C19" s="7">
        <v>234</v>
      </c>
      <c r="D19" s="7">
        <v>19</v>
      </c>
      <c r="E19" s="7"/>
      <c r="F19" s="90">
        <v>154</v>
      </c>
      <c r="G19" s="90">
        <v>15</v>
      </c>
    </row>
    <row r="20" spans="1:27">
      <c r="A20" s="5">
        <v>2020</v>
      </c>
      <c r="B20" s="52"/>
      <c r="C20" s="141">
        <v>247</v>
      </c>
      <c r="D20" s="141">
        <v>22</v>
      </c>
      <c r="E20" s="7"/>
      <c r="F20" s="141">
        <v>159</v>
      </c>
      <c r="G20" s="64">
        <v>18</v>
      </c>
    </row>
    <row r="21" spans="1:27">
      <c r="A21" s="52"/>
      <c r="B21" s="52"/>
      <c r="C21" s="142"/>
      <c r="D21" s="142"/>
      <c r="E21" s="7"/>
      <c r="F21" s="142"/>
      <c r="G21" s="88"/>
    </row>
    <row r="22" spans="1:27" s="144" customFormat="1" ht="12.75" customHeight="1">
      <c r="A22" s="111" t="s">
        <v>64</v>
      </c>
      <c r="B22" s="111"/>
      <c r="C22" s="111"/>
      <c r="D22" s="111"/>
      <c r="E22" s="111"/>
      <c r="F22" s="111"/>
      <c r="G22" s="111"/>
      <c r="H22" s="143"/>
      <c r="I22" s="143"/>
      <c r="J22" s="143"/>
      <c r="K22" s="143"/>
      <c r="L22" s="143"/>
      <c r="M22" s="143"/>
      <c r="N22" s="23"/>
      <c r="O22" s="23"/>
      <c r="P22" s="24"/>
      <c r="Q22" s="23"/>
      <c r="R22" s="23"/>
      <c r="S22" s="24"/>
      <c r="T22" s="23"/>
      <c r="U22" s="23"/>
      <c r="V22" s="24"/>
      <c r="W22" s="23"/>
      <c r="X22" s="23"/>
      <c r="Y22" s="24"/>
      <c r="Z22" s="23"/>
      <c r="AA22" s="23"/>
    </row>
    <row r="23" spans="1:27" s="144" customFormat="1" ht="12.75" customHeight="1">
      <c r="A23" s="115"/>
      <c r="B23" s="115"/>
      <c r="C23" s="115"/>
      <c r="D23" s="115"/>
      <c r="E23" s="115"/>
      <c r="F23" s="115"/>
      <c r="G23" s="115"/>
      <c r="H23" s="115"/>
      <c r="I23" s="116"/>
      <c r="J23" s="24"/>
      <c r="K23" s="24"/>
      <c r="L23" s="23"/>
      <c r="M23" s="24"/>
      <c r="N23" s="23"/>
      <c r="O23" s="23"/>
      <c r="P23" s="24"/>
      <c r="Q23" s="23"/>
      <c r="R23" s="23"/>
      <c r="S23" s="24"/>
      <c r="T23" s="23"/>
      <c r="U23" s="23"/>
      <c r="V23" s="24"/>
      <c r="W23" s="23"/>
      <c r="X23" s="23"/>
    </row>
    <row r="24" spans="1:27" s="144" customFormat="1">
      <c r="A24" s="118" t="s">
        <v>12</v>
      </c>
      <c r="B24" s="145"/>
      <c r="C24" s="145"/>
      <c r="D24" s="145"/>
      <c r="E24" s="145"/>
      <c r="F24" s="145"/>
      <c r="G24" s="145"/>
      <c r="H24" s="145"/>
      <c r="I24" s="145"/>
      <c r="J24" s="145"/>
      <c r="K24" s="145"/>
      <c r="L24" s="145"/>
      <c r="M24" s="145"/>
      <c r="N24" s="111"/>
      <c r="O24" s="146"/>
      <c r="P24" s="146"/>
      <c r="Q24" s="146"/>
      <c r="R24" s="146"/>
      <c r="S24" s="146"/>
      <c r="T24" s="146"/>
      <c r="U24" s="146"/>
      <c r="V24" s="146"/>
      <c r="W24" s="146"/>
      <c r="X24" s="146"/>
      <c r="Y24" s="146"/>
      <c r="Z24" s="146"/>
      <c r="AA24" s="146"/>
    </row>
    <row r="25" spans="1:27" s="144" customFormat="1">
      <c r="A25" s="119" t="s">
        <v>13</v>
      </c>
      <c r="B25" s="119"/>
      <c r="C25" s="119"/>
      <c r="D25" s="119"/>
      <c r="E25" s="119"/>
      <c r="F25" s="119"/>
      <c r="G25" s="119"/>
      <c r="H25" s="119"/>
      <c r="I25" s="119"/>
      <c r="J25" s="119"/>
      <c r="K25" s="119"/>
      <c r="L25" s="119"/>
      <c r="M25" s="119"/>
      <c r="N25" s="119"/>
      <c r="O25" s="119"/>
      <c r="P25" s="119"/>
      <c r="Q25" s="119"/>
      <c r="R25" s="119"/>
      <c r="S25" s="119"/>
      <c r="T25" s="119"/>
      <c r="U25" s="25"/>
      <c r="V25" s="26"/>
      <c r="W25" s="26"/>
      <c r="X25" s="26"/>
      <c r="Y25" s="26"/>
      <c r="Z25" s="26"/>
      <c r="AA25" s="26"/>
    </row>
    <row r="26" spans="1:27" s="144" customFormat="1" ht="12.75" customHeight="1">
      <c r="A26" s="119"/>
      <c r="B26" s="119"/>
      <c r="C26" s="119"/>
      <c r="D26" s="119"/>
      <c r="E26" s="119"/>
      <c r="F26" s="119"/>
      <c r="G26" s="119"/>
      <c r="H26" s="119"/>
      <c r="I26" s="119"/>
      <c r="J26" s="119"/>
      <c r="K26" s="119"/>
      <c r="L26" s="119"/>
      <c r="M26" s="119"/>
      <c r="N26" s="119"/>
      <c r="O26" s="119"/>
      <c r="P26" s="119"/>
      <c r="Q26" s="119"/>
      <c r="R26" s="119"/>
      <c r="S26" s="119"/>
      <c r="T26" s="119"/>
      <c r="U26" s="103"/>
      <c r="V26" s="147"/>
      <c r="W26" s="147"/>
      <c r="X26" s="147"/>
      <c r="Y26" s="147"/>
      <c r="Z26" s="147"/>
      <c r="AA26" s="147"/>
    </row>
    <row r="27" spans="1:27" s="144" customFormat="1" ht="12.75" customHeight="1">
      <c r="A27" s="117" t="s">
        <v>15</v>
      </c>
      <c r="B27" s="117"/>
      <c r="C27" s="117"/>
      <c r="D27" s="103"/>
      <c r="E27" s="103"/>
      <c r="F27" s="103"/>
      <c r="G27" s="103"/>
      <c r="H27" s="103"/>
      <c r="I27" s="103"/>
      <c r="J27" s="103"/>
      <c r="K27" s="103"/>
      <c r="L27" s="103"/>
      <c r="M27" s="103"/>
      <c r="N27" s="103"/>
      <c r="O27" s="103"/>
      <c r="P27" s="103"/>
      <c r="Q27" s="103"/>
      <c r="R27" s="103"/>
      <c r="S27" s="103"/>
      <c r="T27" s="103"/>
      <c r="U27" s="103"/>
      <c r="V27" s="147"/>
      <c r="W27" s="147"/>
      <c r="X27" s="147"/>
      <c r="Y27" s="147"/>
      <c r="Z27" s="147"/>
      <c r="AA27" s="147"/>
    </row>
    <row r="28" spans="1:27" s="144" customFormat="1" ht="12.75" customHeight="1">
      <c r="A28" s="119" t="s">
        <v>65</v>
      </c>
      <c r="B28" s="119"/>
      <c r="C28" s="119"/>
      <c r="D28" s="103"/>
      <c r="E28" s="103"/>
      <c r="F28" s="103"/>
      <c r="G28" s="103"/>
      <c r="H28" s="103"/>
      <c r="I28" s="103"/>
      <c r="J28" s="103"/>
      <c r="K28" s="103"/>
      <c r="L28" s="103"/>
      <c r="M28" s="103"/>
      <c r="N28" s="103"/>
      <c r="O28" s="103"/>
      <c r="P28" s="103"/>
      <c r="Q28" s="103"/>
      <c r="R28" s="103"/>
      <c r="S28" s="103"/>
      <c r="T28" s="103"/>
      <c r="U28" s="103"/>
      <c r="V28" s="148"/>
      <c r="W28" s="148"/>
      <c r="X28" s="148"/>
      <c r="Y28" s="148"/>
      <c r="Z28" s="148"/>
      <c r="AA28" s="148"/>
    </row>
    <row r="29" spans="1:27" s="144" customFormat="1" ht="12.75" customHeight="1">
      <c r="A29" s="119" t="s">
        <v>61</v>
      </c>
      <c r="B29" s="119"/>
      <c r="C29" s="119"/>
      <c r="D29" s="119"/>
      <c r="E29" s="119"/>
      <c r="F29" s="119"/>
      <c r="G29" s="103"/>
      <c r="H29" s="103"/>
      <c r="I29" s="103"/>
      <c r="J29" s="103"/>
      <c r="K29" s="103"/>
      <c r="L29" s="103"/>
      <c r="M29" s="103"/>
      <c r="N29" s="103"/>
      <c r="O29" s="103"/>
      <c r="P29" s="103"/>
      <c r="Q29" s="103"/>
      <c r="R29" s="103"/>
      <c r="S29" s="103"/>
      <c r="T29" s="103"/>
      <c r="U29" s="103"/>
      <c r="V29" s="148"/>
      <c r="W29" s="148"/>
      <c r="X29" s="148"/>
      <c r="Y29" s="148"/>
      <c r="Z29" s="148"/>
      <c r="AA29" s="148"/>
    </row>
    <row r="30" spans="1:27" s="144" customFormat="1" ht="12.75" customHeight="1">
      <c r="A30" s="119" t="s">
        <v>63</v>
      </c>
      <c r="B30" s="119"/>
      <c r="C30" s="119"/>
      <c r="D30" s="119"/>
      <c r="E30" s="119"/>
      <c r="F30" s="119"/>
      <c r="G30" s="119"/>
      <c r="H30" s="119"/>
      <c r="I30" s="119"/>
      <c r="J30" s="119"/>
      <c r="K30" s="119"/>
      <c r="L30" s="103"/>
      <c r="M30" s="103"/>
      <c r="N30" s="103"/>
      <c r="O30" s="103"/>
      <c r="P30" s="103"/>
      <c r="Q30" s="103"/>
      <c r="R30" s="103"/>
      <c r="S30" s="103"/>
      <c r="T30" s="103"/>
      <c r="U30" s="103"/>
      <c r="V30" s="148"/>
      <c r="W30" s="148"/>
      <c r="X30" s="148"/>
      <c r="Y30" s="148"/>
      <c r="Z30" s="148"/>
      <c r="AA30" s="148"/>
    </row>
    <row r="31" spans="1:27" s="144" customFormat="1">
      <c r="A31" s="119" t="s">
        <v>62</v>
      </c>
      <c r="B31" s="119"/>
      <c r="C31" s="119"/>
      <c r="D31" s="119"/>
      <c r="E31" s="119"/>
      <c r="F31" s="119"/>
      <c r="G31" s="119"/>
      <c r="H31" s="119"/>
      <c r="I31" s="119"/>
      <c r="J31" s="119"/>
      <c r="K31" s="119"/>
      <c r="L31" s="119"/>
      <c r="M31" s="119"/>
      <c r="N31" s="119"/>
      <c r="O31" s="119"/>
      <c r="P31" s="119"/>
      <c r="Q31" s="119"/>
      <c r="R31" s="119"/>
      <c r="S31" s="119"/>
      <c r="T31" s="119"/>
      <c r="U31" s="103"/>
      <c r="V31" s="148"/>
      <c r="W31" s="148"/>
      <c r="X31" s="148"/>
      <c r="Y31" s="148"/>
      <c r="Z31" s="148"/>
      <c r="AA31" s="148"/>
    </row>
    <row r="32" spans="1:27" s="144" customFormat="1" ht="12.75" customHeight="1">
      <c r="A32" s="119"/>
      <c r="B32" s="119"/>
      <c r="C32" s="119"/>
      <c r="D32" s="119"/>
      <c r="E32" s="119"/>
      <c r="F32" s="119"/>
      <c r="G32" s="119"/>
      <c r="H32" s="119"/>
      <c r="I32" s="119"/>
      <c r="J32" s="119"/>
      <c r="K32" s="119"/>
      <c r="L32" s="119"/>
      <c r="M32" s="119"/>
      <c r="N32" s="119"/>
      <c r="O32" s="119"/>
      <c r="P32" s="119"/>
      <c r="Q32" s="119"/>
      <c r="R32" s="119"/>
      <c r="S32" s="119"/>
      <c r="T32" s="119"/>
      <c r="U32" s="27"/>
      <c r="V32" s="149"/>
      <c r="W32" s="149"/>
      <c r="X32" s="149"/>
      <c r="Y32" s="149"/>
      <c r="Z32" s="149"/>
      <c r="AA32" s="149"/>
    </row>
    <row r="33" spans="1:27" s="95" customFormat="1" ht="12.75" customHeight="1">
      <c r="A33" s="120" t="s">
        <v>126</v>
      </c>
      <c r="B33" s="120"/>
      <c r="C33" s="120"/>
      <c r="D33" s="120"/>
      <c r="E33" s="120"/>
      <c r="F33" s="120"/>
      <c r="G33" s="120"/>
      <c r="H33" s="120"/>
      <c r="I33" s="120"/>
      <c r="J33" s="120"/>
      <c r="K33" s="120"/>
      <c r="L33" s="120"/>
      <c r="M33" s="120"/>
      <c r="N33" s="120"/>
      <c r="O33" s="120"/>
      <c r="P33" s="120"/>
      <c r="Q33" s="120"/>
      <c r="R33" s="120"/>
      <c r="S33" s="120"/>
      <c r="T33" s="120"/>
      <c r="U33" s="104"/>
      <c r="V33" s="94"/>
      <c r="W33" s="94"/>
      <c r="X33" s="94"/>
      <c r="Y33" s="94"/>
      <c r="Z33" s="94"/>
      <c r="AA33" s="94"/>
    </row>
    <row r="34" spans="1:27" s="95" customFormat="1" ht="12.75" customHeight="1">
      <c r="A34" s="120"/>
      <c r="B34" s="120"/>
      <c r="C34" s="120"/>
      <c r="D34" s="120"/>
      <c r="E34" s="120"/>
      <c r="F34" s="120"/>
      <c r="G34" s="120"/>
      <c r="H34" s="120"/>
      <c r="I34" s="120"/>
      <c r="J34" s="120"/>
      <c r="K34" s="120"/>
      <c r="L34" s="120"/>
      <c r="M34" s="120"/>
      <c r="N34" s="120"/>
      <c r="O34" s="120"/>
      <c r="P34" s="120"/>
      <c r="Q34" s="120"/>
      <c r="R34" s="120"/>
      <c r="S34" s="120"/>
      <c r="T34" s="120"/>
      <c r="U34" s="104"/>
      <c r="V34" s="94"/>
      <c r="W34" s="94"/>
      <c r="X34" s="94"/>
      <c r="Y34" s="94"/>
      <c r="Z34" s="94"/>
      <c r="AA34" s="94"/>
    </row>
    <row r="35" spans="1:27" s="144" customFormat="1" ht="12.75" customHeight="1">
      <c r="A35" s="119" t="s">
        <v>66</v>
      </c>
      <c r="B35" s="119"/>
      <c r="C35" s="119"/>
      <c r="D35" s="119"/>
      <c r="E35" s="119"/>
      <c r="F35" s="119"/>
      <c r="G35" s="119"/>
      <c r="H35" s="119"/>
      <c r="I35" s="119"/>
      <c r="J35" s="119"/>
      <c r="K35" s="119"/>
      <c r="L35" s="103"/>
      <c r="M35" s="103"/>
      <c r="N35" s="103"/>
      <c r="O35" s="103"/>
      <c r="P35" s="103"/>
      <c r="Q35" s="103"/>
      <c r="R35" s="103"/>
      <c r="S35" s="103"/>
      <c r="T35" s="103"/>
      <c r="U35" s="103"/>
      <c r="V35" s="148"/>
      <c r="W35" s="148"/>
      <c r="X35" s="148"/>
      <c r="Y35" s="148"/>
      <c r="Z35" s="148"/>
      <c r="AA35" s="148"/>
    </row>
    <row r="36" spans="1:27" s="144" customFormat="1">
      <c r="A36" s="119" t="s">
        <v>67</v>
      </c>
      <c r="B36" s="119"/>
      <c r="C36" s="119"/>
      <c r="D36" s="119"/>
      <c r="E36" s="119"/>
      <c r="F36" s="119"/>
      <c r="G36" s="119"/>
      <c r="H36" s="119"/>
      <c r="I36" s="119"/>
      <c r="J36" s="119"/>
      <c r="K36" s="119"/>
      <c r="L36" s="119"/>
      <c r="M36" s="119"/>
      <c r="N36" s="119"/>
      <c r="O36" s="119"/>
      <c r="P36" s="119"/>
      <c r="Q36" s="103"/>
      <c r="R36" s="103"/>
      <c r="S36" s="103"/>
      <c r="T36" s="103"/>
      <c r="U36" s="103"/>
      <c r="V36" s="148"/>
      <c r="W36" s="148"/>
      <c r="X36" s="148"/>
      <c r="Y36" s="148"/>
      <c r="Z36" s="148"/>
      <c r="AA36" s="148"/>
    </row>
    <row r="37" spans="1:27" s="144" customFormat="1"/>
    <row r="38" spans="1:27">
      <c r="A38" s="114" t="s">
        <v>69</v>
      </c>
      <c r="B38" s="114"/>
      <c r="C38" s="11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row>
  </sheetData>
  <mergeCells count="16">
    <mergeCell ref="A1:K1"/>
    <mergeCell ref="A22:G22"/>
    <mergeCell ref="N24:AA24"/>
    <mergeCell ref="M1:N1"/>
    <mergeCell ref="A38:C38"/>
    <mergeCell ref="A23:I23"/>
    <mergeCell ref="A27:C27"/>
    <mergeCell ref="A24:M24"/>
    <mergeCell ref="A31:T32"/>
    <mergeCell ref="A35:K35"/>
    <mergeCell ref="A36:P36"/>
    <mergeCell ref="A25:T26"/>
    <mergeCell ref="A28:C28"/>
    <mergeCell ref="A29:F29"/>
    <mergeCell ref="A30:K30"/>
    <mergeCell ref="A33:T34"/>
  </mergeCells>
  <hyperlinks>
    <hyperlink ref="A27:C27" r:id="rId1" display="ONS Website"/>
    <hyperlink ref="M1:N1" location="Contents!A1" display="back to contents"/>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showGridLines="0" zoomScaleNormal="100" workbookViewId="0">
      <selection sqref="A1:G1"/>
    </sheetView>
  </sheetViews>
  <sheetFormatPr defaultRowHeight="12.75"/>
  <cols>
    <col min="2" max="2" width="22.85546875" customWidth="1"/>
    <col min="9" max="10" width="9.140625" style="53"/>
  </cols>
  <sheetData>
    <row r="1" spans="1:49" s="53" customFormat="1" ht="18" customHeight="1">
      <c r="A1" s="126" t="s">
        <v>129</v>
      </c>
      <c r="B1" s="126"/>
      <c r="C1" s="126"/>
      <c r="D1" s="126"/>
      <c r="E1" s="126"/>
      <c r="F1" s="126"/>
      <c r="G1" s="126"/>
      <c r="H1" s="105"/>
      <c r="I1" s="113" t="s">
        <v>18</v>
      </c>
      <c r="J1" s="113"/>
      <c r="M1" s="50"/>
      <c r="N1" s="50"/>
      <c r="O1" s="50"/>
      <c r="P1" s="50"/>
      <c r="Q1"/>
      <c r="R1"/>
      <c r="S1"/>
      <c r="T1"/>
      <c r="U1"/>
      <c r="V1"/>
      <c r="W1"/>
      <c r="X1"/>
      <c r="Y1"/>
      <c r="Z1"/>
      <c r="AA1"/>
      <c r="AB1"/>
    </row>
    <row r="2" spans="1:49" ht="15" customHeight="1">
      <c r="A2" s="77"/>
      <c r="B2" s="77"/>
      <c r="C2" s="77"/>
      <c r="D2" s="77"/>
      <c r="E2" s="77"/>
      <c r="F2" s="77"/>
      <c r="G2" s="77"/>
      <c r="H2" s="77"/>
      <c r="I2" s="77"/>
      <c r="J2" s="77"/>
      <c r="K2" s="76"/>
      <c r="L2" s="76"/>
      <c r="M2" s="50"/>
      <c r="N2" s="50"/>
      <c r="O2" s="50"/>
      <c r="P2" s="50"/>
      <c r="Q2" s="53"/>
      <c r="R2" s="53"/>
      <c r="S2" s="53"/>
      <c r="T2" s="53"/>
      <c r="U2" s="53"/>
      <c r="V2" s="53"/>
      <c r="W2" s="53"/>
      <c r="X2" s="53"/>
      <c r="Y2" s="53"/>
      <c r="Z2" s="53"/>
      <c r="AA2" s="53"/>
      <c r="AB2" s="53"/>
    </row>
    <row r="3" spans="1:49" ht="15">
      <c r="A3" s="127" t="s">
        <v>112</v>
      </c>
      <c r="B3" s="127"/>
      <c r="C3" s="127"/>
      <c r="D3" s="127"/>
    </row>
    <row r="4" spans="1:49" ht="13.5" thickBot="1">
      <c r="A4" s="80"/>
      <c r="B4" s="80"/>
      <c r="C4" s="81"/>
      <c r="D4" s="82" t="s">
        <v>53</v>
      </c>
    </row>
    <row r="5" spans="1:49">
      <c r="A5" s="1"/>
      <c r="B5" s="1" t="s">
        <v>3</v>
      </c>
      <c r="C5" s="2" t="s">
        <v>16</v>
      </c>
      <c r="D5" s="3" t="s">
        <v>0</v>
      </c>
    </row>
    <row r="6" spans="1:49">
      <c r="A6" s="71">
        <v>1</v>
      </c>
      <c r="B6" s="69" t="s">
        <v>121</v>
      </c>
      <c r="C6" s="72">
        <v>92</v>
      </c>
      <c r="D6" s="72">
        <v>14</v>
      </c>
      <c r="H6" s="75"/>
    </row>
    <row r="7" spans="1:49">
      <c r="A7" s="71">
        <v>2</v>
      </c>
      <c r="B7" s="59" t="s">
        <v>122</v>
      </c>
      <c r="C7" s="72">
        <v>19</v>
      </c>
      <c r="D7" s="72">
        <v>6</v>
      </c>
      <c r="H7" s="56"/>
    </row>
    <row r="8" spans="1:49">
      <c r="A8" s="71">
        <v>3</v>
      </c>
      <c r="B8" s="59" t="s">
        <v>123</v>
      </c>
      <c r="C8" s="72">
        <v>18</v>
      </c>
      <c r="D8" s="72">
        <v>6</v>
      </c>
    </row>
    <row r="9" spans="1:49">
      <c r="A9" s="71">
        <v>4</v>
      </c>
      <c r="B9" s="59" t="s">
        <v>124</v>
      </c>
      <c r="C9" s="72">
        <v>17</v>
      </c>
      <c r="D9" s="72">
        <v>6</v>
      </c>
    </row>
    <row r="10" spans="1:49" ht="13.5" thickBot="1">
      <c r="A10" s="60">
        <v>5</v>
      </c>
      <c r="B10" s="73" t="s">
        <v>125</v>
      </c>
      <c r="C10" s="66">
        <v>14</v>
      </c>
      <c r="D10" s="66">
        <v>5</v>
      </c>
    </row>
    <row r="11" spans="1:49" s="10" customFormat="1" ht="11.25" customHeight="1">
      <c r="A11" s="9"/>
      <c r="C11" s="11"/>
      <c r="D11" s="12"/>
      <c r="E11"/>
      <c r="F11"/>
      <c r="G11"/>
      <c r="H11"/>
      <c r="I11" s="53"/>
      <c r="J11" s="53"/>
      <c r="K11"/>
      <c r="L11"/>
      <c r="M11"/>
      <c r="N11"/>
      <c r="O11"/>
      <c r="P11"/>
      <c r="Q11"/>
      <c r="R11"/>
      <c r="S11"/>
      <c r="T11"/>
      <c r="U11"/>
      <c r="V11"/>
      <c r="W11"/>
      <c r="X11"/>
      <c r="Y11"/>
      <c r="Z11"/>
      <c r="AA11"/>
      <c r="AB11"/>
    </row>
    <row r="12" spans="1:49" s="10" customFormat="1" ht="11.25" customHeight="1">
      <c r="A12" s="111" t="s">
        <v>64</v>
      </c>
      <c r="B12" s="111"/>
      <c r="C12" s="111"/>
      <c r="D12" s="111"/>
      <c r="E12" s="111"/>
      <c r="F12" s="101"/>
      <c r="G12" s="101"/>
      <c r="H12" s="101"/>
      <c r="I12" s="101"/>
      <c r="J12" s="101"/>
      <c r="K12" s="101"/>
      <c r="L12" s="101"/>
      <c r="M12" s="101"/>
      <c r="N12" s="101"/>
      <c r="O12" s="101"/>
      <c r="P12" s="101"/>
    </row>
    <row r="13" spans="1:49" s="29" customFormat="1" ht="11.25" customHeight="1">
      <c r="A13" s="10"/>
      <c r="B13" s="10"/>
      <c r="C13" s="11"/>
      <c r="D13" s="11"/>
      <c r="E13" s="10"/>
      <c r="F13" s="10"/>
      <c r="G13" s="10"/>
      <c r="H13" s="10"/>
      <c r="I13" s="54"/>
      <c r="J13" s="54"/>
      <c r="K13" s="10"/>
      <c r="L13" s="10"/>
      <c r="M13" s="10"/>
      <c r="N13" s="10"/>
      <c r="O13" s="10"/>
      <c r="P13" s="10"/>
      <c r="Q13" s="10"/>
      <c r="R13" s="10"/>
      <c r="S13" s="10"/>
      <c r="T13" s="10"/>
      <c r="U13" s="10"/>
      <c r="V13" s="10"/>
      <c r="W13" s="10"/>
      <c r="X13" s="10"/>
      <c r="Y13" s="10"/>
      <c r="Z13" s="10"/>
      <c r="AA13" s="10"/>
      <c r="AB13" s="10"/>
    </row>
    <row r="14" spans="1:49" s="10" customFormat="1" ht="11.25" customHeight="1">
      <c r="A14" s="36" t="s">
        <v>12</v>
      </c>
      <c r="B14" s="29"/>
      <c r="C14" s="29"/>
      <c r="D14" s="29"/>
      <c r="E14" s="32"/>
      <c r="F14" s="32"/>
      <c r="G14" s="32"/>
      <c r="H14" s="32"/>
      <c r="I14" s="32"/>
      <c r="J14" s="32"/>
      <c r="K14" s="29"/>
      <c r="L14" s="29"/>
      <c r="M14" s="29"/>
      <c r="N14" s="29"/>
      <c r="O14" s="29"/>
      <c r="P14" s="29"/>
      <c r="Q14" s="29"/>
      <c r="R14" s="29"/>
      <c r="S14" s="29"/>
      <c r="T14" s="29"/>
      <c r="U14" s="29"/>
      <c r="V14" s="29"/>
      <c r="W14" s="29"/>
      <c r="X14" s="29"/>
      <c r="Y14" s="29"/>
      <c r="Z14" s="29"/>
      <c r="AA14" s="29"/>
      <c r="AB14" s="29"/>
    </row>
    <row r="15" spans="1:49" s="54" customFormat="1" ht="11.25" customHeight="1">
      <c r="A15" s="119" t="s">
        <v>14</v>
      </c>
      <c r="B15" s="119"/>
      <c r="C15" s="119"/>
      <c r="D15" s="119"/>
      <c r="E15" s="119"/>
      <c r="F15" s="119"/>
      <c r="G15" s="119"/>
      <c r="H15" s="119"/>
      <c r="I15" s="119"/>
      <c r="J15" s="119"/>
      <c r="K15" s="119"/>
      <c r="L15" s="119"/>
      <c r="M15" s="119"/>
      <c r="N15" s="119"/>
      <c r="O15" s="119"/>
      <c r="P15" s="119"/>
      <c r="Q15" s="10"/>
      <c r="R15" s="10"/>
      <c r="S15" s="10"/>
      <c r="T15" s="10"/>
      <c r="U15" s="10"/>
      <c r="V15" s="10"/>
      <c r="W15" s="10"/>
      <c r="X15" s="10"/>
      <c r="Y15" s="10"/>
      <c r="Z15" s="10"/>
      <c r="AA15" s="10"/>
      <c r="AB15" s="10"/>
    </row>
    <row r="16" spans="1:49" s="27" customFormat="1">
      <c r="A16" s="119"/>
      <c r="B16" s="119"/>
      <c r="C16" s="119"/>
      <c r="D16" s="119"/>
      <c r="E16" s="119"/>
      <c r="F16" s="119"/>
      <c r="G16" s="119"/>
      <c r="H16" s="119"/>
      <c r="I16" s="119"/>
      <c r="J16" s="119"/>
      <c r="K16" s="119"/>
      <c r="L16" s="119"/>
      <c r="M16" s="119"/>
      <c r="N16" s="119"/>
      <c r="O16" s="119"/>
      <c r="P16" s="119"/>
      <c r="Q16" s="54"/>
      <c r="R16" s="54"/>
      <c r="S16" s="54"/>
      <c r="T16" s="54"/>
      <c r="U16" s="54"/>
      <c r="V16" s="54"/>
      <c r="W16" s="54"/>
      <c r="X16" s="54"/>
      <c r="Y16" s="54"/>
      <c r="Z16" s="54"/>
      <c r="AA16" s="54"/>
      <c r="AB16" s="54"/>
      <c r="AC16" s="30"/>
      <c r="AD16" s="30"/>
      <c r="AE16" s="30"/>
      <c r="AF16" s="30"/>
      <c r="AG16" s="30"/>
      <c r="AH16" s="30"/>
      <c r="AI16" s="30"/>
      <c r="AJ16" s="30"/>
      <c r="AK16" s="30"/>
      <c r="AL16" s="30"/>
      <c r="AM16" s="30"/>
      <c r="AN16" s="30"/>
      <c r="AO16" s="30"/>
      <c r="AP16" s="30"/>
      <c r="AQ16" s="30"/>
      <c r="AR16" s="30"/>
      <c r="AS16" s="30"/>
      <c r="AT16" s="30"/>
      <c r="AU16" s="30"/>
      <c r="AV16" s="30"/>
      <c r="AW16" s="30"/>
    </row>
    <row r="17" spans="1:49" s="27" customFormat="1" ht="11.25" customHeight="1">
      <c r="A17" s="119"/>
      <c r="B17" s="119"/>
      <c r="C17" s="119"/>
      <c r="D17" s="119"/>
      <c r="E17" s="119"/>
      <c r="F17" s="119"/>
      <c r="G17" s="119"/>
      <c r="H17" s="119"/>
      <c r="I17" s="119"/>
      <c r="J17" s="119"/>
      <c r="K17" s="119"/>
      <c r="L17" s="119"/>
      <c r="M17" s="119"/>
      <c r="N17" s="119"/>
      <c r="O17" s="119"/>
      <c r="P17" s="119"/>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row>
    <row r="18" spans="1:49" s="32" customFormat="1" ht="11.25" customHeight="1">
      <c r="A18" s="121" t="s">
        <v>15</v>
      </c>
      <c r="B18" s="121"/>
      <c r="C18" s="121"/>
      <c r="D18" s="121"/>
      <c r="E18" s="121"/>
      <c r="F18" s="121"/>
      <c r="G18" s="121"/>
      <c r="H18" s="121"/>
      <c r="I18" s="121"/>
      <c r="J18" s="121"/>
      <c r="K18" s="121"/>
      <c r="L18" s="121"/>
      <c r="M18" s="121"/>
      <c r="N18" s="121"/>
      <c r="O18" s="121"/>
      <c r="P18" s="121"/>
      <c r="Q18" s="87"/>
      <c r="R18" s="87"/>
      <c r="S18" s="87"/>
      <c r="T18" s="30"/>
      <c r="U18" s="30"/>
      <c r="V18" s="30"/>
      <c r="W18" s="30"/>
      <c r="X18" s="30"/>
      <c r="Y18" s="30"/>
      <c r="Z18" s="30"/>
      <c r="AA18" s="30"/>
      <c r="AB18" s="30"/>
    </row>
    <row r="19" spans="1:49" s="32" customFormat="1" ht="11.25" customHeight="1">
      <c r="A19" s="124" t="s">
        <v>65</v>
      </c>
      <c r="B19" s="124"/>
      <c r="C19" s="124"/>
      <c r="D19" s="124"/>
      <c r="E19" s="124"/>
      <c r="F19" s="124"/>
      <c r="G19" s="124"/>
      <c r="H19" s="124"/>
      <c r="I19" s="124"/>
      <c r="J19" s="124"/>
      <c r="K19" s="124"/>
      <c r="L19" s="124"/>
      <c r="M19" s="124"/>
      <c r="N19" s="124"/>
      <c r="O19" s="124"/>
      <c r="P19" s="124"/>
    </row>
    <row r="20" spans="1:49" s="32" customFormat="1" ht="11.25" customHeight="1">
      <c r="A20" s="124" t="s">
        <v>61</v>
      </c>
      <c r="B20" s="124"/>
      <c r="C20" s="124"/>
      <c r="D20" s="124"/>
      <c r="E20" s="124"/>
      <c r="F20" s="124"/>
      <c r="G20" s="124"/>
      <c r="H20" s="124"/>
      <c r="I20" s="124"/>
      <c r="J20" s="124"/>
      <c r="K20" s="124"/>
      <c r="L20" s="124"/>
      <c r="M20" s="124"/>
      <c r="N20" s="124"/>
      <c r="O20" s="124"/>
      <c r="P20" s="124"/>
    </row>
    <row r="21" spans="1:49" s="32" customFormat="1" ht="11.25">
      <c r="A21" s="124" t="s">
        <v>63</v>
      </c>
      <c r="B21" s="124"/>
      <c r="C21" s="124"/>
      <c r="D21" s="124"/>
      <c r="E21" s="124"/>
      <c r="F21" s="124"/>
      <c r="G21" s="124"/>
      <c r="H21" s="124"/>
      <c r="I21" s="124"/>
      <c r="J21" s="124"/>
      <c r="K21" s="124"/>
      <c r="L21" s="124"/>
      <c r="M21" s="124"/>
      <c r="N21" s="124"/>
      <c r="O21" s="124"/>
      <c r="P21" s="124"/>
    </row>
    <row r="22" spans="1:49" s="32" customFormat="1" ht="11.25" customHeight="1">
      <c r="A22" s="124" t="s">
        <v>62</v>
      </c>
      <c r="B22" s="124"/>
      <c r="C22" s="124"/>
      <c r="D22" s="124"/>
      <c r="E22" s="124"/>
      <c r="F22" s="124"/>
      <c r="G22" s="124"/>
      <c r="H22" s="124"/>
      <c r="I22" s="124"/>
      <c r="J22" s="124"/>
      <c r="K22" s="124"/>
      <c r="L22" s="124"/>
      <c r="M22" s="124"/>
      <c r="N22" s="124"/>
      <c r="O22" s="124"/>
      <c r="P22" s="124"/>
    </row>
    <row r="23" spans="1:49" s="32" customFormat="1" ht="11.25" customHeight="1">
      <c r="A23" s="124"/>
      <c r="B23" s="124"/>
      <c r="C23" s="124"/>
      <c r="D23" s="124"/>
      <c r="E23" s="124"/>
      <c r="F23" s="124"/>
      <c r="G23" s="124"/>
      <c r="H23" s="124"/>
      <c r="I23" s="124"/>
      <c r="J23" s="124"/>
      <c r="K23" s="124"/>
      <c r="L23" s="124"/>
      <c r="M23" s="124"/>
      <c r="N23" s="124"/>
      <c r="O23" s="124"/>
      <c r="P23" s="124"/>
    </row>
    <row r="24" spans="1:49" s="97" customFormat="1" ht="11.25" customHeight="1">
      <c r="A24" s="125" t="s">
        <v>126</v>
      </c>
      <c r="B24" s="125"/>
      <c r="C24" s="125"/>
      <c r="D24" s="125"/>
      <c r="E24" s="125"/>
      <c r="F24" s="125"/>
      <c r="G24" s="125"/>
      <c r="H24" s="125"/>
      <c r="I24" s="125"/>
      <c r="J24" s="125"/>
      <c r="K24" s="125"/>
      <c r="L24" s="125"/>
      <c r="M24" s="125"/>
      <c r="N24" s="125"/>
      <c r="O24" s="125"/>
      <c r="P24" s="125"/>
      <c r="Q24" s="96"/>
      <c r="R24" s="96"/>
      <c r="S24" s="96"/>
      <c r="T24" s="96"/>
      <c r="U24" s="96"/>
      <c r="V24" s="96"/>
      <c r="W24" s="96"/>
      <c r="X24" s="96"/>
      <c r="Y24" s="96"/>
      <c r="Z24" s="96"/>
      <c r="AA24" s="96"/>
      <c r="AB24" s="96"/>
    </row>
    <row r="25" spans="1:49" s="97" customFormat="1" ht="11.25" customHeight="1">
      <c r="A25" s="125"/>
      <c r="B25" s="125"/>
      <c r="C25" s="125"/>
      <c r="D25" s="125"/>
      <c r="E25" s="125"/>
      <c r="F25" s="125"/>
      <c r="G25" s="125"/>
      <c r="H25" s="125"/>
      <c r="I25" s="125"/>
      <c r="J25" s="125"/>
      <c r="K25" s="125"/>
      <c r="L25" s="125"/>
      <c r="M25" s="125"/>
      <c r="N25" s="125"/>
      <c r="O25" s="125"/>
      <c r="P25" s="125"/>
      <c r="Q25" s="96"/>
      <c r="R25" s="96"/>
      <c r="S25" s="96"/>
      <c r="T25" s="96"/>
      <c r="U25" s="96"/>
      <c r="V25" s="96"/>
      <c r="W25" s="96"/>
      <c r="X25" s="96"/>
      <c r="Y25" s="96"/>
      <c r="Z25" s="96"/>
      <c r="AA25" s="96"/>
      <c r="AB25" s="96"/>
    </row>
    <row r="26" spans="1:49" s="28" customFormat="1">
      <c r="A26" s="119" t="s">
        <v>66</v>
      </c>
      <c r="B26" s="119"/>
      <c r="C26" s="119"/>
      <c r="D26" s="119"/>
      <c r="E26" s="119"/>
      <c r="F26" s="119"/>
      <c r="G26" s="119"/>
      <c r="H26" s="119"/>
      <c r="I26" s="119"/>
      <c r="J26" s="119"/>
      <c r="K26" s="119"/>
      <c r="L26" s="122"/>
      <c r="M26" s="122"/>
      <c r="N26" s="122"/>
      <c r="O26" s="122"/>
      <c r="P26" s="122"/>
    </row>
    <row r="27" spans="1:49">
      <c r="A27" s="119" t="s">
        <v>67</v>
      </c>
      <c r="B27" s="119"/>
      <c r="C27" s="119"/>
      <c r="D27" s="119"/>
      <c r="E27" s="119"/>
      <c r="F27" s="119"/>
      <c r="G27" s="119"/>
      <c r="H27" s="119"/>
      <c r="I27" s="119"/>
      <c r="J27" s="119"/>
      <c r="K27" s="119"/>
      <c r="L27" s="123"/>
      <c r="M27" s="123"/>
      <c r="N27" s="123"/>
      <c r="O27" s="123"/>
      <c r="P27" s="123"/>
      <c r="Q27" s="28"/>
      <c r="R27" s="28"/>
      <c r="S27" s="28"/>
      <c r="T27" s="28"/>
      <c r="U27" s="28"/>
      <c r="V27" s="28"/>
      <c r="W27" s="28"/>
      <c r="X27" s="28"/>
      <c r="Y27" s="28"/>
      <c r="Z27" s="28"/>
      <c r="AA27" s="28"/>
      <c r="AB27" s="28"/>
    </row>
    <row r="28" spans="1:49" ht="12.75" customHeight="1">
      <c r="A28" s="33"/>
      <c r="B28" s="33"/>
      <c r="C28" s="34"/>
      <c r="D28" s="34"/>
      <c r="E28" s="33"/>
      <c r="F28" s="33"/>
      <c r="G28" s="33"/>
      <c r="H28" s="33"/>
      <c r="I28" s="33"/>
      <c r="J28" s="33"/>
      <c r="K28" s="33"/>
      <c r="L28" s="33"/>
      <c r="M28" s="33"/>
      <c r="N28" s="33"/>
      <c r="O28" s="33"/>
      <c r="P28" s="33"/>
    </row>
    <row r="29" spans="1:49">
      <c r="A29" s="114" t="s">
        <v>69</v>
      </c>
      <c r="B29" s="114"/>
      <c r="C29" s="114"/>
      <c r="D29" s="35"/>
      <c r="E29" s="33"/>
      <c r="F29" s="33"/>
      <c r="G29" s="33"/>
      <c r="H29" s="33"/>
      <c r="I29" s="33"/>
      <c r="J29" s="33"/>
      <c r="K29" s="34"/>
      <c r="L29" s="35"/>
      <c r="M29" s="33"/>
      <c r="N29" s="33"/>
      <c r="O29" s="33"/>
      <c r="P29" s="33"/>
    </row>
  </sheetData>
  <mergeCells count="14">
    <mergeCell ref="I1:J1"/>
    <mergeCell ref="A3:D3"/>
    <mergeCell ref="A15:P17"/>
    <mergeCell ref="A1:G1"/>
    <mergeCell ref="A12:E12"/>
    <mergeCell ref="A18:P18"/>
    <mergeCell ref="A26:P26"/>
    <mergeCell ref="A27:P27"/>
    <mergeCell ref="A29:C29"/>
    <mergeCell ref="A19:P19"/>
    <mergeCell ref="A20:P20"/>
    <mergeCell ref="A21:P21"/>
    <mergeCell ref="A22:P23"/>
    <mergeCell ref="A24:P25"/>
  </mergeCells>
  <hyperlinks>
    <hyperlink ref="I1:J1" location="Contents!A1" display="back to contents"/>
    <hyperlink ref="A18" r:id="rId1" display="http://www.ons.gov.uk/ons/rel/pop-estimate/population-estimates-for-uk--england-and-wales--scotland-and-northern-ireland/index.html"/>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election sqref="A1:L1"/>
    </sheetView>
  </sheetViews>
  <sheetFormatPr defaultColWidth="9.140625" defaultRowHeight="12.75"/>
  <cols>
    <col min="1" max="1" width="22.5703125" style="39" customWidth="1"/>
    <col min="2" max="4" width="14.7109375" style="39" customWidth="1"/>
    <col min="5" max="16384" width="9.140625" style="44"/>
  </cols>
  <sheetData>
    <row r="1" spans="1:15" ht="18" customHeight="1">
      <c r="A1" s="128" t="s">
        <v>130</v>
      </c>
      <c r="B1" s="128"/>
      <c r="C1" s="128"/>
      <c r="D1" s="128"/>
      <c r="E1" s="128"/>
      <c r="F1" s="128"/>
      <c r="G1" s="128"/>
      <c r="H1" s="128"/>
      <c r="I1" s="128"/>
      <c r="J1" s="128"/>
      <c r="K1" s="128"/>
      <c r="L1" s="128"/>
      <c r="M1" s="107"/>
      <c r="N1" s="113" t="s">
        <v>18</v>
      </c>
      <c r="O1" s="113"/>
    </row>
    <row r="2" spans="1:15" ht="15" customHeight="1">
      <c r="A2" s="38"/>
    </row>
    <row r="3" spans="1:15" ht="15" customHeight="1">
      <c r="A3" s="130" t="s">
        <v>114</v>
      </c>
      <c r="B3" s="132" t="s">
        <v>55</v>
      </c>
      <c r="C3" s="132" t="s">
        <v>57</v>
      </c>
      <c r="D3" s="132" t="s">
        <v>56</v>
      </c>
    </row>
    <row r="4" spans="1:15">
      <c r="A4" s="130"/>
      <c r="B4" s="133"/>
      <c r="C4" s="133"/>
      <c r="D4" s="133"/>
      <c r="G4" s="91"/>
    </row>
    <row r="5" spans="1:15">
      <c r="A5" s="131"/>
      <c r="B5" s="134"/>
      <c r="C5" s="134"/>
      <c r="D5" s="134"/>
      <c r="G5" s="92"/>
    </row>
    <row r="6" spans="1:15">
      <c r="A6" s="40" t="s">
        <v>58</v>
      </c>
      <c r="B6" s="41">
        <v>7.5240919199406966E-2</v>
      </c>
      <c r="C6" s="41">
        <v>6.9866567828020754E-2</v>
      </c>
      <c r="D6" s="41">
        <v>8.0615270570793179E-2</v>
      </c>
      <c r="E6" s="48"/>
    </row>
    <row r="7" spans="1:15">
      <c r="A7" s="39" t="s">
        <v>19</v>
      </c>
      <c r="B7" s="41">
        <v>0.20264317180616739</v>
      </c>
      <c r="C7" s="41">
        <v>0.14977973568281938</v>
      </c>
      <c r="D7" s="41">
        <v>0.25550660792951541</v>
      </c>
      <c r="E7" s="48"/>
    </row>
    <row r="8" spans="1:15">
      <c r="A8" s="39" t="s">
        <v>20</v>
      </c>
      <c r="B8" s="41">
        <v>6.3670411985018729E-2</v>
      </c>
      <c r="C8" s="41">
        <v>3.7453183520599252E-2</v>
      </c>
      <c r="D8" s="41">
        <v>8.98876404494382E-2</v>
      </c>
      <c r="E8" s="45"/>
    </row>
    <row r="9" spans="1:15">
      <c r="A9" s="39" t="s">
        <v>21</v>
      </c>
      <c r="B9" s="41">
        <v>2.5862068965517241E-2</v>
      </c>
      <c r="C9" s="41">
        <v>8.6206896551724137E-3</v>
      </c>
      <c r="D9" s="41">
        <v>4.3103448275862072E-2</v>
      </c>
      <c r="E9" s="45"/>
    </row>
    <row r="10" spans="1:15">
      <c r="A10" s="39" t="s">
        <v>22</v>
      </c>
      <c r="B10" s="41">
        <v>4.7619047619047616E-2</v>
      </c>
      <c r="C10" s="41">
        <v>2.3809523809523808E-2</v>
      </c>
      <c r="D10" s="41">
        <v>7.1428571428571425E-2</v>
      </c>
      <c r="E10" s="45"/>
    </row>
    <row r="11" spans="1:15">
      <c r="A11" s="39" t="s">
        <v>23</v>
      </c>
      <c r="B11" s="41">
        <v>0.19455252918287938</v>
      </c>
      <c r="C11" s="41">
        <v>0.14980544747081712</v>
      </c>
      <c r="D11" s="41">
        <v>0.23929961089494164</v>
      </c>
      <c r="E11" s="45"/>
    </row>
    <row r="12" spans="1:15">
      <c r="A12" s="39" t="s">
        <v>24</v>
      </c>
      <c r="B12" s="41">
        <v>5.8823529411764705E-2</v>
      </c>
      <c r="C12" s="41">
        <v>1.9607843137254902E-2</v>
      </c>
      <c r="D12" s="41">
        <v>9.8039215686274508E-2</v>
      </c>
      <c r="E12" s="45"/>
    </row>
    <row r="13" spans="1:15">
      <c r="A13" s="39" t="s">
        <v>25</v>
      </c>
      <c r="B13" s="41">
        <v>2.7210884353741496E-2</v>
      </c>
      <c r="C13" s="41">
        <v>6.8027210884353739E-3</v>
      </c>
      <c r="D13" s="41">
        <v>4.7619047619047616E-2</v>
      </c>
      <c r="E13" s="45"/>
    </row>
    <row r="14" spans="1:15">
      <c r="A14" s="39" t="s">
        <v>26</v>
      </c>
      <c r="B14" s="41">
        <v>9.6551724137931033E-2</v>
      </c>
      <c r="C14" s="41">
        <v>6.2068965517241378E-2</v>
      </c>
      <c r="D14" s="41">
        <v>0.1310344827586207</v>
      </c>
      <c r="E14" s="45"/>
    </row>
    <row r="15" spans="1:15">
      <c r="A15" s="39" t="s">
        <v>27</v>
      </c>
      <c r="B15" s="41">
        <v>2.4793388429752067E-2</v>
      </c>
      <c r="C15" s="41">
        <v>8.2644628099173556E-3</v>
      </c>
      <c r="D15" s="41">
        <v>4.1322314049586778E-2</v>
      </c>
      <c r="E15" s="45"/>
    </row>
    <row r="16" spans="1:15">
      <c r="A16" s="39" t="s">
        <v>28</v>
      </c>
      <c r="B16" s="41">
        <v>3.669724770642202E-2</v>
      </c>
      <c r="C16" s="41">
        <v>1.834862385321101E-2</v>
      </c>
      <c r="D16" s="41">
        <v>5.5045871559633031E-2</v>
      </c>
      <c r="E16" s="45"/>
    </row>
    <row r="17" spans="1:5">
      <c r="A17" s="39" t="s">
        <v>29</v>
      </c>
      <c r="B17" s="41">
        <v>5.6603773584905662E-2</v>
      </c>
      <c r="C17" s="41">
        <v>2.8301886792452831E-2</v>
      </c>
      <c r="D17" s="41">
        <v>8.4905660377358486E-2</v>
      </c>
      <c r="E17" s="45"/>
    </row>
    <row r="18" spans="1:5">
      <c r="A18" s="39" t="s">
        <v>30</v>
      </c>
      <c r="B18" s="41">
        <v>3.125E-2</v>
      </c>
      <c r="C18" s="41">
        <v>1.0416666666666666E-2</v>
      </c>
      <c r="D18" s="41">
        <v>5.2083333333333336E-2</v>
      </c>
      <c r="E18" s="45"/>
    </row>
    <row r="19" spans="1:5">
      <c r="A19" s="39" t="s">
        <v>31</v>
      </c>
      <c r="B19" s="41">
        <v>3.125E-2</v>
      </c>
      <c r="C19" s="41">
        <v>1.2500000000000001E-2</v>
      </c>
      <c r="D19" s="41">
        <v>0.05</v>
      </c>
      <c r="E19" s="45"/>
    </row>
    <row r="20" spans="1:5">
      <c r="A20" s="39" t="s">
        <v>32</v>
      </c>
      <c r="B20" s="41">
        <v>6.8119891008174394E-2</v>
      </c>
      <c r="C20" s="41">
        <v>4.3596730245231606E-2</v>
      </c>
      <c r="D20" s="41">
        <v>9.264305177111716E-2</v>
      </c>
      <c r="E20" s="45"/>
    </row>
    <row r="21" spans="1:5">
      <c r="A21" s="39" t="s">
        <v>33</v>
      </c>
      <c r="B21" s="41">
        <v>0.12175324675324675</v>
      </c>
      <c r="C21" s="41">
        <v>8.603896103896104E-2</v>
      </c>
      <c r="D21" s="41">
        <v>0.15746753246753248</v>
      </c>
      <c r="E21" s="45"/>
    </row>
    <row r="22" spans="1:5">
      <c r="A22" s="39" t="s">
        <v>34</v>
      </c>
      <c r="B22" s="41">
        <v>4.7210300429184553E-2</v>
      </c>
      <c r="C22" s="41">
        <v>2.1459227467811159E-2</v>
      </c>
      <c r="D22" s="41">
        <v>7.2961373390557943E-2</v>
      </c>
      <c r="E22" s="45"/>
    </row>
    <row r="23" spans="1:5">
      <c r="A23" s="39" t="s">
        <v>35</v>
      </c>
      <c r="B23" s="41">
        <v>1.2987012987012988E-2</v>
      </c>
      <c r="C23" s="41">
        <v>0</v>
      </c>
      <c r="D23" s="41">
        <v>2.5974025974025976E-2</v>
      </c>
      <c r="E23" s="45"/>
    </row>
    <row r="24" spans="1:5">
      <c r="A24" s="39" t="s">
        <v>36</v>
      </c>
      <c r="B24" s="41">
        <v>3.2608695652173912E-2</v>
      </c>
      <c r="C24" s="41">
        <v>1.0869565217391304E-2</v>
      </c>
      <c r="D24" s="41">
        <v>5.434782608695652E-2</v>
      </c>
      <c r="E24" s="45"/>
    </row>
    <row r="25" spans="1:5">
      <c r="A25" s="39" t="s">
        <v>37</v>
      </c>
      <c r="B25" s="41">
        <v>3.125E-2</v>
      </c>
      <c r="C25" s="41">
        <v>1.0416666666666666E-2</v>
      </c>
      <c r="D25" s="41">
        <v>5.2083333333333336E-2</v>
      </c>
      <c r="E25" s="45"/>
    </row>
    <row r="26" spans="1:5">
      <c r="A26" s="39" t="s">
        <v>38</v>
      </c>
      <c r="B26" s="41">
        <v>0</v>
      </c>
      <c r="C26" s="41">
        <v>0</v>
      </c>
      <c r="D26" s="41">
        <v>0</v>
      </c>
      <c r="E26" s="45"/>
    </row>
    <row r="27" spans="1:5">
      <c r="A27" s="39" t="s">
        <v>39</v>
      </c>
      <c r="B27" s="41">
        <v>1.5037593984962405E-2</v>
      </c>
      <c r="C27" s="41">
        <v>0</v>
      </c>
      <c r="D27" s="41">
        <v>3.007518796992481E-2</v>
      </c>
      <c r="E27" s="45"/>
    </row>
    <row r="28" spans="1:5">
      <c r="A28" s="39" t="s">
        <v>40</v>
      </c>
      <c r="B28" s="41">
        <v>5.3097345132743362E-2</v>
      </c>
      <c r="C28" s="41">
        <v>2.9498525073746312E-2</v>
      </c>
      <c r="D28" s="41">
        <v>7.6696165191740412E-2</v>
      </c>
      <c r="E28" s="45"/>
    </row>
    <row r="29" spans="1:5">
      <c r="A29" s="39" t="s">
        <v>41</v>
      </c>
      <c r="B29" s="41" t="s">
        <v>70</v>
      </c>
      <c r="C29" s="41" t="s">
        <v>70</v>
      </c>
      <c r="D29" s="41" t="s">
        <v>70</v>
      </c>
      <c r="E29" s="45"/>
    </row>
    <row r="30" spans="1:5">
      <c r="A30" s="39" t="s">
        <v>42</v>
      </c>
      <c r="B30" s="41">
        <v>6.0402684563758392E-2</v>
      </c>
      <c r="C30" s="41">
        <v>3.3557046979865772E-2</v>
      </c>
      <c r="D30" s="41">
        <v>8.7248322147651006E-2</v>
      </c>
      <c r="E30" s="45"/>
    </row>
    <row r="31" spans="1:5">
      <c r="A31" s="39" t="s">
        <v>43</v>
      </c>
      <c r="B31" s="41">
        <v>3.4090909090909088E-2</v>
      </c>
      <c r="C31" s="41">
        <v>1.1363636363636364E-2</v>
      </c>
      <c r="D31" s="41">
        <v>5.6818181818181816E-2</v>
      </c>
      <c r="E31" s="45"/>
    </row>
    <row r="32" spans="1:5">
      <c r="A32" s="39" t="s">
        <v>54</v>
      </c>
      <c r="B32" s="41">
        <v>2.6315789473684209E-2</v>
      </c>
      <c r="C32" s="41">
        <v>8.771929824561403E-3</v>
      </c>
      <c r="D32" s="41">
        <v>4.3859649122807015E-2</v>
      </c>
      <c r="E32" s="45"/>
    </row>
    <row r="33" spans="1:14">
      <c r="A33" s="39" t="s">
        <v>44</v>
      </c>
      <c r="B33" s="41">
        <v>4.3478260869565216E-2</v>
      </c>
      <c r="C33" s="41">
        <v>0</v>
      </c>
      <c r="D33" s="41">
        <v>8.6956521739130432E-2</v>
      </c>
      <c r="E33" s="45"/>
    </row>
    <row r="34" spans="1:14">
      <c r="A34" s="39" t="s">
        <v>45</v>
      </c>
      <c r="B34" s="41">
        <v>3.6036036036036036E-2</v>
      </c>
      <c r="C34" s="41">
        <v>1.8018018018018018E-2</v>
      </c>
      <c r="D34" s="41">
        <v>5.4054054054054057E-2</v>
      </c>
      <c r="E34" s="45"/>
    </row>
    <row r="35" spans="1:14">
      <c r="A35" s="39" t="s">
        <v>46</v>
      </c>
      <c r="B35" s="41">
        <v>2.8391167192429023E-2</v>
      </c>
      <c r="C35" s="41">
        <v>9.4637223974763408E-3</v>
      </c>
      <c r="D35" s="41">
        <v>4.7318611987381701E-2</v>
      </c>
      <c r="E35" s="45"/>
    </row>
    <row r="36" spans="1:14">
      <c r="A36" s="39" t="s">
        <v>47</v>
      </c>
      <c r="B36" s="41">
        <v>3.2608695652173912E-2</v>
      </c>
      <c r="C36" s="41">
        <v>1.0869565217391304E-2</v>
      </c>
      <c r="D36" s="41">
        <v>5.434782608695652E-2</v>
      </c>
      <c r="E36" s="45"/>
    </row>
    <row r="37" spans="1:14" ht="15.6" customHeight="1">
      <c r="A37" s="39" t="s">
        <v>48</v>
      </c>
      <c r="B37" s="41">
        <v>3.3707865168539325E-2</v>
      </c>
      <c r="C37" s="41">
        <v>1.1235955056179775E-2</v>
      </c>
      <c r="D37" s="41">
        <v>5.6179775280898875E-2</v>
      </c>
      <c r="E37" s="45"/>
    </row>
    <row r="38" spans="1:14">
      <c r="A38" s="47" t="s">
        <v>49</v>
      </c>
      <c r="B38" s="41">
        <v>9.8360655737704916E-2</v>
      </c>
      <c r="C38" s="41">
        <v>6.0109289617486336E-2</v>
      </c>
      <c r="D38" s="41">
        <v>0.13661202185792351</v>
      </c>
      <c r="E38" s="45"/>
    </row>
    <row r="39" spans="1:14">
      <c r="A39" s="40" t="s">
        <v>113</v>
      </c>
      <c r="B39" s="41"/>
      <c r="C39" s="41"/>
      <c r="D39" s="41"/>
      <c r="E39" s="45"/>
    </row>
    <row r="40" spans="1:14">
      <c r="A40" s="39" t="s">
        <v>50</v>
      </c>
      <c r="B40" s="41">
        <v>0.15645805592543274</v>
      </c>
      <c r="C40" s="41">
        <v>0.13581890812250333</v>
      </c>
      <c r="D40" s="41">
        <v>0.17709720372836218</v>
      </c>
      <c r="E40" s="45"/>
    </row>
    <row r="41" spans="1:14">
      <c r="A41" s="39" t="s">
        <v>59</v>
      </c>
      <c r="B41" s="41">
        <v>4.4843049327354258E-2</v>
      </c>
      <c r="C41" s="41">
        <v>3.8565022421524667E-2</v>
      </c>
      <c r="D41" s="41">
        <v>5.1121076233183856E-2</v>
      </c>
      <c r="E41" s="45"/>
    </row>
    <row r="42" spans="1:14">
      <c r="A42" s="39" t="s">
        <v>51</v>
      </c>
      <c r="B42" s="41">
        <v>4.3708609271523181E-2</v>
      </c>
      <c r="C42" s="41">
        <v>3.7086092715231792E-2</v>
      </c>
      <c r="D42" s="41">
        <v>5.0331125827814571E-2</v>
      </c>
      <c r="E42" s="45"/>
    </row>
    <row r="43" spans="1:14">
      <c r="A43" s="42" t="s">
        <v>52</v>
      </c>
      <c r="B43" s="43">
        <v>3.2258064516129031E-2</v>
      </c>
      <c r="C43" s="43">
        <v>1.935483870967742E-2</v>
      </c>
      <c r="D43" s="43">
        <v>4.5161290322580643E-2</v>
      </c>
      <c r="E43" s="45"/>
    </row>
    <row r="44" spans="1:14" ht="12" customHeight="1">
      <c r="A44" s="38"/>
      <c r="B44" s="38"/>
      <c r="C44" s="38"/>
      <c r="D44" s="38"/>
    </row>
    <row r="45" spans="1:14" ht="12" customHeight="1">
      <c r="A45" s="111" t="s">
        <v>64</v>
      </c>
      <c r="B45" s="111"/>
      <c r="C45" s="111"/>
      <c r="D45" s="111"/>
      <c r="E45" s="86"/>
      <c r="F45" s="86"/>
      <c r="G45" s="86"/>
      <c r="H45" s="86"/>
      <c r="I45" s="86"/>
      <c r="J45" s="86"/>
      <c r="K45" s="86"/>
      <c r="L45" s="86"/>
      <c r="M45" s="86"/>
      <c r="N45" s="86"/>
    </row>
    <row r="46" spans="1:14" ht="12" customHeight="1">
      <c r="A46" s="78"/>
      <c r="B46" s="79"/>
      <c r="C46" s="79"/>
      <c r="D46" s="79"/>
      <c r="E46" s="79"/>
      <c r="F46" s="79"/>
      <c r="G46" s="79"/>
      <c r="H46" s="79"/>
      <c r="I46" s="79"/>
      <c r="J46" s="79"/>
      <c r="K46" s="79"/>
      <c r="L46" s="79"/>
      <c r="M46" s="79"/>
      <c r="N46" s="79"/>
    </row>
    <row r="47" spans="1:14" ht="12" customHeight="1">
      <c r="A47" s="51" t="s">
        <v>111</v>
      </c>
      <c r="B47" s="37"/>
      <c r="C47"/>
      <c r="D47" s="38"/>
    </row>
    <row r="48" spans="1:14" ht="12" customHeight="1">
      <c r="A48" s="129" t="s">
        <v>11</v>
      </c>
      <c r="B48" s="129"/>
    </row>
    <row r="49" spans="1:21" ht="12" customHeight="1">
      <c r="A49" s="99"/>
      <c r="B49" s="99"/>
    </row>
    <row r="50" spans="1:21" ht="12" customHeight="1">
      <c r="A50" s="100" t="s">
        <v>127</v>
      </c>
      <c r="B50" s="99"/>
    </row>
    <row r="51" spans="1:21" ht="12" customHeight="1">
      <c r="A51" s="125" t="s">
        <v>128</v>
      </c>
      <c r="B51" s="125"/>
      <c r="C51" s="125"/>
      <c r="D51" s="125"/>
      <c r="E51" s="106"/>
      <c r="F51" s="106"/>
      <c r="G51" s="106"/>
      <c r="H51" s="104"/>
      <c r="I51" s="104"/>
      <c r="J51" s="104"/>
      <c r="K51" s="104"/>
      <c r="L51" s="104"/>
      <c r="M51" s="104"/>
      <c r="N51" s="104"/>
      <c r="O51" s="104"/>
      <c r="P51" s="104"/>
      <c r="Q51" s="104"/>
      <c r="R51" s="104"/>
      <c r="S51" s="104"/>
      <c r="T51" s="104"/>
      <c r="U51" s="104"/>
    </row>
    <row r="52" spans="1:21" ht="12" customHeight="1">
      <c r="A52" s="125"/>
      <c r="B52" s="125"/>
      <c r="C52" s="125"/>
      <c r="D52" s="125"/>
      <c r="E52" s="106"/>
      <c r="F52" s="106"/>
      <c r="G52" s="106"/>
      <c r="H52" s="104"/>
      <c r="I52" s="104"/>
      <c r="J52" s="104"/>
      <c r="K52" s="104"/>
      <c r="L52" s="104"/>
      <c r="M52" s="104"/>
      <c r="N52" s="104"/>
      <c r="O52" s="104"/>
      <c r="P52" s="104"/>
      <c r="Q52" s="104"/>
      <c r="R52" s="104"/>
      <c r="S52" s="104"/>
      <c r="T52" s="104"/>
      <c r="U52" s="104"/>
    </row>
    <row r="53" spans="1:21" ht="12" customHeight="1">
      <c r="A53" s="125"/>
      <c r="B53" s="125"/>
      <c r="C53" s="125"/>
      <c r="D53" s="125"/>
      <c r="E53" s="106"/>
      <c r="F53" s="106"/>
      <c r="G53" s="106"/>
      <c r="H53" s="104"/>
      <c r="I53" s="104"/>
      <c r="J53" s="104"/>
      <c r="K53" s="104"/>
      <c r="L53" s="104"/>
      <c r="M53" s="104"/>
      <c r="N53" s="104"/>
      <c r="O53" s="104"/>
      <c r="P53" s="104"/>
      <c r="Q53" s="104"/>
      <c r="R53" s="104"/>
      <c r="S53" s="104"/>
      <c r="T53" s="104"/>
      <c r="U53" s="104"/>
    </row>
    <row r="54" spans="1:21" ht="12" customHeight="1">
      <c r="A54" s="125"/>
      <c r="B54" s="125"/>
      <c r="C54" s="125"/>
      <c r="D54" s="125"/>
      <c r="E54" s="106"/>
      <c r="F54" s="106"/>
      <c r="G54" s="106"/>
      <c r="H54" s="104"/>
      <c r="I54" s="104"/>
      <c r="J54" s="104"/>
      <c r="K54" s="104"/>
      <c r="L54" s="104"/>
      <c r="M54" s="104"/>
      <c r="N54" s="104"/>
      <c r="O54" s="104"/>
      <c r="P54" s="104"/>
      <c r="Q54" s="104"/>
      <c r="R54" s="104"/>
      <c r="S54" s="104"/>
      <c r="T54" s="104"/>
      <c r="U54" s="104"/>
    </row>
    <row r="55" spans="1:21" ht="12" customHeight="1">
      <c r="A55" s="125"/>
      <c r="B55" s="125"/>
      <c r="C55" s="125"/>
      <c r="D55" s="125"/>
      <c r="E55" s="106"/>
      <c r="F55" s="106"/>
      <c r="G55" s="106"/>
      <c r="H55" s="104"/>
      <c r="I55" s="104"/>
      <c r="J55" s="104"/>
      <c r="K55" s="104"/>
      <c r="L55" s="104"/>
      <c r="M55" s="104"/>
      <c r="N55" s="104"/>
      <c r="O55" s="104"/>
      <c r="P55" s="104"/>
      <c r="Q55" s="104"/>
      <c r="R55" s="104"/>
      <c r="S55" s="104"/>
      <c r="T55" s="104"/>
      <c r="U55" s="104"/>
    </row>
    <row r="56" spans="1:21" ht="12" customHeight="1">
      <c r="A56" s="98"/>
      <c r="B56" s="98"/>
      <c r="C56" s="98"/>
      <c r="D56" s="98"/>
      <c r="E56" s="98"/>
      <c r="F56" s="98"/>
      <c r="G56" s="98"/>
      <c r="H56" s="98"/>
      <c r="I56" s="98"/>
      <c r="J56" s="98"/>
      <c r="K56" s="98"/>
      <c r="L56" s="98"/>
      <c r="M56" s="98"/>
      <c r="N56" s="98"/>
      <c r="O56" s="98"/>
      <c r="P56" s="98"/>
      <c r="Q56" s="98"/>
      <c r="R56" s="98"/>
      <c r="S56" s="98"/>
      <c r="T56" s="98"/>
      <c r="U56" s="98"/>
    </row>
    <row r="57" spans="1:21" ht="12" customHeight="1">
      <c r="A57" s="85" t="s">
        <v>69</v>
      </c>
      <c r="B57" s="85"/>
      <c r="C57" s="85"/>
      <c r="D57" s="46"/>
    </row>
  </sheetData>
  <mergeCells count="9">
    <mergeCell ref="N1:O1"/>
    <mergeCell ref="A48:B48"/>
    <mergeCell ref="A3:A5"/>
    <mergeCell ref="B3:B5"/>
    <mergeCell ref="C3:C5"/>
    <mergeCell ref="D3:D5"/>
    <mergeCell ref="A45:D45"/>
    <mergeCell ref="A1:L1"/>
    <mergeCell ref="A51:D55"/>
  </mergeCells>
  <hyperlinks>
    <hyperlink ref="N1:O1" location="Contents!A1" display="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K15" sqref="K15"/>
    </sheetView>
  </sheetViews>
  <sheetFormatPr defaultColWidth="9.140625" defaultRowHeight="12.75"/>
  <cols>
    <col min="1" max="1" width="10.28515625" style="53" bestFit="1" customWidth="1"/>
    <col min="2" max="2" width="23.85546875" style="53" bestFit="1" customWidth="1"/>
    <col min="3" max="16384" width="9.140625" style="53"/>
  </cols>
  <sheetData>
    <row r="1" spans="1:10">
      <c r="C1" s="53" t="s">
        <v>110</v>
      </c>
      <c r="D1" s="53" t="s">
        <v>109</v>
      </c>
      <c r="E1" s="53" t="s">
        <v>68</v>
      </c>
      <c r="F1" s="53" t="s">
        <v>108</v>
      </c>
      <c r="G1" s="53" t="s">
        <v>107</v>
      </c>
      <c r="H1" s="53" t="s">
        <v>106</v>
      </c>
      <c r="I1" s="53" t="s">
        <v>105</v>
      </c>
      <c r="J1" s="53" t="s">
        <v>104</v>
      </c>
    </row>
    <row r="2" spans="1:10">
      <c r="A2" s="62" t="s">
        <v>103</v>
      </c>
      <c r="B2" s="67" t="s">
        <v>17</v>
      </c>
      <c r="C2" s="70">
        <v>5395</v>
      </c>
      <c r="D2" s="74">
        <v>409</v>
      </c>
      <c r="E2" s="75">
        <v>26</v>
      </c>
      <c r="F2" s="75">
        <f t="shared" ref="F2:F21" si="0">D2/C2</f>
        <v>7.581093605189991E-2</v>
      </c>
      <c r="G2" s="75">
        <f t="shared" ref="G2:G21" si="1">D2-E2</f>
        <v>383</v>
      </c>
      <c r="H2" s="75">
        <f t="shared" ref="H2:H21" si="2">D2+E2</f>
        <v>435</v>
      </c>
      <c r="I2" s="75">
        <f t="shared" ref="I2:I21" si="3">G2/C2</f>
        <v>7.0991658943466165E-2</v>
      </c>
      <c r="J2" s="75">
        <f t="shared" ref="J2:J21" si="4">H2/C2</f>
        <v>8.0630213160333641E-2</v>
      </c>
    </row>
    <row r="3" spans="1:10">
      <c r="A3" s="58" t="s">
        <v>102</v>
      </c>
      <c r="B3" s="68" t="s">
        <v>19</v>
      </c>
      <c r="C3" s="58">
        <v>227</v>
      </c>
      <c r="D3" s="57">
        <v>44</v>
      </c>
      <c r="E3" s="53">
        <v>10</v>
      </c>
      <c r="F3" s="56">
        <f t="shared" si="0"/>
        <v>0.19383259911894274</v>
      </c>
      <c r="G3" s="53">
        <f t="shared" si="1"/>
        <v>34</v>
      </c>
      <c r="H3" s="53">
        <f t="shared" si="2"/>
        <v>54</v>
      </c>
      <c r="I3" s="53">
        <f t="shared" si="3"/>
        <v>0.14977973568281938</v>
      </c>
      <c r="J3" s="53">
        <f t="shared" si="4"/>
        <v>0.23788546255506607</v>
      </c>
    </row>
    <row r="4" spans="1:10">
      <c r="A4" s="58" t="s">
        <v>101</v>
      </c>
      <c r="B4" s="68" t="s">
        <v>20</v>
      </c>
      <c r="C4" s="58">
        <v>267</v>
      </c>
      <c r="D4" s="57">
        <v>14</v>
      </c>
      <c r="E4" s="53">
        <v>6</v>
      </c>
      <c r="F4" s="56">
        <f t="shared" si="0"/>
        <v>5.2434456928838954E-2</v>
      </c>
      <c r="G4" s="53">
        <f t="shared" si="1"/>
        <v>8</v>
      </c>
      <c r="H4" s="53">
        <f t="shared" si="2"/>
        <v>20</v>
      </c>
      <c r="I4" s="53">
        <f t="shared" si="3"/>
        <v>2.9962546816479401E-2</v>
      </c>
      <c r="J4" s="53">
        <f t="shared" si="4"/>
        <v>7.4906367041198504E-2</v>
      </c>
    </row>
    <row r="5" spans="1:10">
      <c r="A5" s="58" t="s">
        <v>100</v>
      </c>
      <c r="B5" s="68" t="s">
        <v>21</v>
      </c>
      <c r="C5" s="58">
        <v>116</v>
      </c>
      <c r="D5" s="57">
        <v>4</v>
      </c>
      <c r="E5" s="53">
        <v>2</v>
      </c>
      <c r="F5" s="56">
        <f t="shared" si="0"/>
        <v>3.4482758620689655E-2</v>
      </c>
      <c r="G5" s="53">
        <f t="shared" si="1"/>
        <v>2</v>
      </c>
      <c r="H5" s="53">
        <f t="shared" si="2"/>
        <v>6</v>
      </c>
      <c r="I5" s="53">
        <f t="shared" si="3"/>
        <v>1.7241379310344827E-2</v>
      </c>
      <c r="J5" s="53">
        <f t="shared" si="4"/>
        <v>5.1724137931034482E-2</v>
      </c>
    </row>
    <row r="6" spans="1:10">
      <c r="A6" s="58" t="s">
        <v>99</v>
      </c>
      <c r="B6" s="68" t="s">
        <v>22</v>
      </c>
      <c r="C6" s="58">
        <v>84</v>
      </c>
      <c r="D6" s="57">
        <v>4</v>
      </c>
      <c r="E6" s="53">
        <v>2</v>
      </c>
      <c r="F6" s="56">
        <f t="shared" si="0"/>
        <v>4.7619047619047616E-2</v>
      </c>
      <c r="G6" s="53">
        <f t="shared" si="1"/>
        <v>2</v>
      </c>
      <c r="H6" s="53">
        <f t="shared" si="2"/>
        <v>6</v>
      </c>
      <c r="I6" s="53">
        <f t="shared" si="3"/>
        <v>2.3809523809523808E-2</v>
      </c>
      <c r="J6" s="53">
        <f t="shared" si="4"/>
        <v>7.1428571428571425E-2</v>
      </c>
    </row>
    <row r="7" spans="1:10">
      <c r="A7" s="58" t="s">
        <v>98</v>
      </c>
      <c r="B7" s="68" t="s">
        <v>23</v>
      </c>
      <c r="C7" s="58">
        <v>513</v>
      </c>
      <c r="D7" s="57">
        <v>92</v>
      </c>
      <c r="E7" s="53">
        <v>21</v>
      </c>
      <c r="F7" s="56">
        <f t="shared" si="0"/>
        <v>0.17933723196881091</v>
      </c>
      <c r="G7" s="53">
        <f t="shared" si="1"/>
        <v>71</v>
      </c>
      <c r="H7" s="53">
        <f t="shared" si="2"/>
        <v>113</v>
      </c>
      <c r="I7" s="53">
        <f t="shared" si="3"/>
        <v>0.13840155945419103</v>
      </c>
      <c r="J7" s="53">
        <f t="shared" si="4"/>
        <v>0.22027290448343079</v>
      </c>
    </row>
    <row r="8" spans="1:10">
      <c r="A8" s="58" t="s">
        <v>97</v>
      </c>
      <c r="B8" s="68" t="s">
        <v>24</v>
      </c>
      <c r="C8" s="58">
        <v>51</v>
      </c>
      <c r="D8" s="57">
        <v>2</v>
      </c>
      <c r="E8" s="53">
        <v>1</v>
      </c>
      <c r="F8" s="56">
        <f t="shared" si="0"/>
        <v>3.9215686274509803E-2</v>
      </c>
      <c r="G8" s="53">
        <f t="shared" si="1"/>
        <v>1</v>
      </c>
      <c r="H8" s="53">
        <f t="shared" si="2"/>
        <v>3</v>
      </c>
      <c r="I8" s="53">
        <f t="shared" si="3"/>
        <v>1.9607843137254902E-2</v>
      </c>
      <c r="J8" s="53">
        <f t="shared" si="4"/>
        <v>5.8823529411764705E-2</v>
      </c>
    </row>
    <row r="9" spans="1:10">
      <c r="A9" s="58" t="s">
        <v>96</v>
      </c>
      <c r="B9" s="68" t="s">
        <v>25</v>
      </c>
      <c r="C9" s="58">
        <v>147</v>
      </c>
      <c r="D9" s="57">
        <v>3</v>
      </c>
      <c r="E9" s="53">
        <v>2</v>
      </c>
      <c r="F9" s="56">
        <f t="shared" si="0"/>
        <v>2.0408163265306121E-2</v>
      </c>
      <c r="G9" s="53">
        <f t="shared" si="1"/>
        <v>1</v>
      </c>
      <c r="H9" s="53">
        <f t="shared" si="2"/>
        <v>5</v>
      </c>
      <c r="I9" s="53">
        <f t="shared" si="3"/>
        <v>6.8027210884353739E-3</v>
      </c>
      <c r="J9" s="53">
        <f t="shared" si="4"/>
        <v>3.4013605442176874E-2</v>
      </c>
    </row>
    <row r="10" spans="1:10">
      <c r="A10" s="58" t="s">
        <v>95</v>
      </c>
      <c r="B10" s="68" t="s">
        <v>26</v>
      </c>
      <c r="C10" s="58">
        <v>145</v>
      </c>
      <c r="D10" s="57">
        <v>13</v>
      </c>
      <c r="E10" s="53">
        <v>4</v>
      </c>
      <c r="F10" s="56">
        <f t="shared" si="0"/>
        <v>8.9655172413793102E-2</v>
      </c>
      <c r="G10" s="53">
        <f t="shared" si="1"/>
        <v>9</v>
      </c>
      <c r="H10" s="53">
        <f t="shared" si="2"/>
        <v>17</v>
      </c>
      <c r="I10" s="53">
        <f t="shared" si="3"/>
        <v>6.2068965517241378E-2</v>
      </c>
      <c r="J10" s="53">
        <f t="shared" si="4"/>
        <v>0.11724137931034483</v>
      </c>
    </row>
    <row r="11" spans="1:10">
      <c r="A11" s="58" t="s">
        <v>94</v>
      </c>
      <c r="B11" s="68" t="s">
        <v>27</v>
      </c>
      <c r="C11" s="58">
        <v>121</v>
      </c>
      <c r="D11" s="57">
        <v>3</v>
      </c>
      <c r="E11" s="53">
        <v>2</v>
      </c>
      <c r="F11" s="56">
        <f t="shared" si="0"/>
        <v>2.4793388429752067E-2</v>
      </c>
      <c r="G11" s="53">
        <f t="shared" si="1"/>
        <v>1</v>
      </c>
      <c r="H11" s="53">
        <f t="shared" si="2"/>
        <v>5</v>
      </c>
      <c r="I11" s="53">
        <f t="shared" si="3"/>
        <v>8.2644628099173556E-3</v>
      </c>
      <c r="J11" s="53">
        <f t="shared" si="4"/>
        <v>4.1322314049586778E-2</v>
      </c>
    </row>
    <row r="12" spans="1:10">
      <c r="A12" s="58" t="s">
        <v>93</v>
      </c>
      <c r="B12" s="68" t="s">
        <v>28</v>
      </c>
      <c r="C12" s="58">
        <v>109</v>
      </c>
      <c r="D12" s="57">
        <v>4</v>
      </c>
      <c r="E12" s="53">
        <v>2</v>
      </c>
      <c r="F12" s="56">
        <f t="shared" si="0"/>
        <v>3.669724770642202E-2</v>
      </c>
      <c r="G12" s="53">
        <f t="shared" si="1"/>
        <v>2</v>
      </c>
      <c r="H12" s="53">
        <f t="shared" si="2"/>
        <v>6</v>
      </c>
      <c r="I12" s="53">
        <f t="shared" si="3"/>
        <v>1.834862385321101E-2</v>
      </c>
      <c r="J12" s="53">
        <f t="shared" si="4"/>
        <v>5.5045871559633031E-2</v>
      </c>
    </row>
    <row r="13" spans="1:10">
      <c r="A13" s="58" t="s">
        <v>92</v>
      </c>
      <c r="B13" s="68" t="s">
        <v>29</v>
      </c>
      <c r="C13" s="58">
        <v>105</v>
      </c>
      <c r="D13" s="57">
        <v>4</v>
      </c>
      <c r="E13" s="53">
        <v>2</v>
      </c>
      <c r="F13" s="56">
        <f t="shared" si="0"/>
        <v>3.8095238095238099E-2</v>
      </c>
      <c r="G13" s="53">
        <f t="shared" si="1"/>
        <v>2</v>
      </c>
      <c r="H13" s="53">
        <f t="shared" si="2"/>
        <v>6</v>
      </c>
      <c r="I13" s="53">
        <f t="shared" si="3"/>
        <v>1.9047619047619049E-2</v>
      </c>
      <c r="J13" s="53">
        <f t="shared" si="4"/>
        <v>5.7142857142857141E-2</v>
      </c>
    </row>
    <row r="14" spans="1:10">
      <c r="A14" s="58" t="s">
        <v>91</v>
      </c>
      <c r="B14" s="68" t="s">
        <v>30</v>
      </c>
      <c r="C14" s="58">
        <v>96</v>
      </c>
      <c r="D14" s="57">
        <v>3</v>
      </c>
      <c r="E14" s="53">
        <v>2</v>
      </c>
      <c r="F14" s="56">
        <f t="shared" si="0"/>
        <v>3.125E-2</v>
      </c>
      <c r="G14" s="53">
        <f t="shared" si="1"/>
        <v>1</v>
      </c>
      <c r="H14" s="53">
        <f t="shared" si="2"/>
        <v>5</v>
      </c>
      <c r="I14" s="53">
        <f t="shared" si="3"/>
        <v>1.0416666666666666E-2</v>
      </c>
      <c r="J14" s="53">
        <f t="shared" si="4"/>
        <v>5.2083333333333336E-2</v>
      </c>
    </row>
    <row r="15" spans="1:10">
      <c r="A15" s="58" t="s">
        <v>90</v>
      </c>
      <c r="B15" s="68" t="s">
        <v>31</v>
      </c>
      <c r="C15" s="58">
        <v>160</v>
      </c>
      <c r="D15" s="57">
        <v>6</v>
      </c>
      <c r="E15" s="53">
        <v>3</v>
      </c>
      <c r="F15" s="56">
        <f t="shared" si="0"/>
        <v>3.7499999999999999E-2</v>
      </c>
      <c r="G15" s="53">
        <f t="shared" si="1"/>
        <v>3</v>
      </c>
      <c r="H15" s="53">
        <f t="shared" si="2"/>
        <v>9</v>
      </c>
      <c r="I15" s="53">
        <f t="shared" si="3"/>
        <v>1.8749999999999999E-2</v>
      </c>
      <c r="J15" s="53">
        <f t="shared" si="4"/>
        <v>5.6250000000000001E-2</v>
      </c>
    </row>
    <row r="16" spans="1:10">
      <c r="A16" s="58" t="s">
        <v>89</v>
      </c>
      <c r="B16" s="68" t="s">
        <v>32</v>
      </c>
      <c r="C16" s="58">
        <v>367</v>
      </c>
      <c r="D16" s="57">
        <v>21</v>
      </c>
      <c r="E16" s="53">
        <v>8</v>
      </c>
      <c r="F16" s="56">
        <f t="shared" si="0"/>
        <v>5.7220708446866483E-2</v>
      </c>
      <c r="G16" s="53">
        <f t="shared" si="1"/>
        <v>13</v>
      </c>
      <c r="H16" s="53">
        <f t="shared" si="2"/>
        <v>29</v>
      </c>
      <c r="I16" s="53">
        <f t="shared" si="3"/>
        <v>3.5422343324250684E-2</v>
      </c>
      <c r="J16" s="53">
        <f t="shared" si="4"/>
        <v>7.901907356948229E-2</v>
      </c>
    </row>
    <row r="17" spans="1:10">
      <c r="A17" s="58" t="s">
        <v>88</v>
      </c>
      <c r="B17" s="68" t="s">
        <v>33</v>
      </c>
      <c r="C17" s="58">
        <v>615</v>
      </c>
      <c r="D17" s="57">
        <v>94</v>
      </c>
      <c r="E17" s="53">
        <v>21</v>
      </c>
      <c r="F17" s="56">
        <f t="shared" si="0"/>
        <v>0.15284552845528454</v>
      </c>
      <c r="G17" s="53">
        <f t="shared" si="1"/>
        <v>73</v>
      </c>
      <c r="H17" s="53">
        <f t="shared" si="2"/>
        <v>115</v>
      </c>
      <c r="I17" s="53">
        <f t="shared" si="3"/>
        <v>0.11869918699186992</v>
      </c>
      <c r="J17" s="53">
        <f t="shared" si="4"/>
        <v>0.18699186991869918</v>
      </c>
    </row>
    <row r="18" spans="1:10">
      <c r="A18" s="58" t="s">
        <v>87</v>
      </c>
      <c r="B18" s="68" t="s">
        <v>34</v>
      </c>
      <c r="C18" s="58">
        <v>233</v>
      </c>
      <c r="D18" s="57">
        <v>9</v>
      </c>
      <c r="E18" s="53">
        <v>5</v>
      </c>
      <c r="F18" s="56">
        <f t="shared" si="0"/>
        <v>3.8626609442060089E-2</v>
      </c>
      <c r="G18" s="53">
        <f t="shared" si="1"/>
        <v>4</v>
      </c>
      <c r="H18" s="53">
        <f t="shared" si="2"/>
        <v>14</v>
      </c>
      <c r="I18" s="53">
        <f t="shared" si="3"/>
        <v>1.7167381974248927E-2</v>
      </c>
      <c r="J18" s="53">
        <f t="shared" si="4"/>
        <v>6.0085836909871244E-2</v>
      </c>
    </row>
    <row r="19" spans="1:10">
      <c r="A19" s="58" t="s">
        <v>86</v>
      </c>
      <c r="B19" s="68" t="s">
        <v>35</v>
      </c>
      <c r="C19" s="58">
        <v>77</v>
      </c>
      <c r="D19" s="57">
        <v>1</v>
      </c>
      <c r="E19" s="53">
        <v>1</v>
      </c>
      <c r="F19" s="56">
        <f t="shared" si="0"/>
        <v>1.2987012987012988E-2</v>
      </c>
      <c r="G19" s="53">
        <f t="shared" si="1"/>
        <v>0</v>
      </c>
      <c r="H19" s="53">
        <f t="shared" si="2"/>
        <v>2</v>
      </c>
      <c r="I19" s="53">
        <f t="shared" si="3"/>
        <v>0</v>
      </c>
      <c r="J19" s="53">
        <f t="shared" si="4"/>
        <v>2.5974025974025976E-2</v>
      </c>
    </row>
    <row r="20" spans="1:10">
      <c r="A20" s="58" t="s">
        <v>85</v>
      </c>
      <c r="B20" s="68" t="s">
        <v>36</v>
      </c>
      <c r="C20" s="58">
        <v>92</v>
      </c>
      <c r="D20" s="57">
        <v>5</v>
      </c>
      <c r="E20" s="53">
        <v>2</v>
      </c>
      <c r="F20" s="56">
        <f t="shared" si="0"/>
        <v>5.434782608695652E-2</v>
      </c>
      <c r="G20" s="53">
        <f t="shared" si="1"/>
        <v>3</v>
      </c>
      <c r="H20" s="53">
        <f t="shared" si="2"/>
        <v>7</v>
      </c>
      <c r="I20" s="53">
        <f t="shared" si="3"/>
        <v>3.2608695652173912E-2</v>
      </c>
      <c r="J20" s="53">
        <f t="shared" si="4"/>
        <v>7.6086956521739135E-2</v>
      </c>
    </row>
    <row r="21" spans="1:10">
      <c r="A21" s="58" t="s">
        <v>84</v>
      </c>
      <c r="B21" s="68" t="s">
        <v>37</v>
      </c>
      <c r="C21" s="58">
        <v>96</v>
      </c>
      <c r="D21" s="57">
        <v>4</v>
      </c>
      <c r="E21" s="53">
        <v>2</v>
      </c>
      <c r="F21" s="56">
        <f t="shared" si="0"/>
        <v>4.1666666666666664E-2</v>
      </c>
      <c r="G21" s="53">
        <f t="shared" si="1"/>
        <v>2</v>
      </c>
      <c r="H21" s="53">
        <f t="shared" si="2"/>
        <v>6</v>
      </c>
      <c r="I21" s="53">
        <f t="shared" si="3"/>
        <v>2.0833333333333332E-2</v>
      </c>
      <c r="J21" s="53">
        <f t="shared" si="4"/>
        <v>6.25E-2</v>
      </c>
    </row>
    <row r="22" spans="1:10">
      <c r="A22" s="58" t="s">
        <v>83</v>
      </c>
      <c r="B22" s="68" t="s">
        <v>38</v>
      </c>
      <c r="C22" s="58">
        <v>26</v>
      </c>
      <c r="D22" s="57">
        <v>0</v>
      </c>
      <c r="E22" s="53">
        <v>0</v>
      </c>
      <c r="F22" s="57">
        <v>0</v>
      </c>
      <c r="G22" s="57">
        <v>0</v>
      </c>
      <c r="H22" s="57">
        <v>0</v>
      </c>
      <c r="I22" s="57">
        <v>0</v>
      </c>
      <c r="J22" s="57">
        <v>0</v>
      </c>
    </row>
    <row r="23" spans="1:10">
      <c r="A23" s="58" t="s">
        <v>82</v>
      </c>
      <c r="B23" s="68" t="s">
        <v>39</v>
      </c>
      <c r="C23" s="58">
        <v>134</v>
      </c>
      <c r="D23" s="57">
        <v>1</v>
      </c>
      <c r="E23" s="53">
        <v>1</v>
      </c>
      <c r="F23" s="56">
        <f>D23/C23</f>
        <v>7.462686567164179E-3</v>
      </c>
      <c r="G23" s="53">
        <f>D23-E23</f>
        <v>0</v>
      </c>
      <c r="H23" s="53">
        <f>D23+E23</f>
        <v>2</v>
      </c>
      <c r="I23" s="53">
        <f>G23/C23</f>
        <v>0</v>
      </c>
      <c r="J23" s="53">
        <f>H23/C23</f>
        <v>1.4925373134328358E-2</v>
      </c>
    </row>
    <row r="24" spans="1:10">
      <c r="A24" s="58" t="s">
        <v>81</v>
      </c>
      <c r="B24" s="68" t="s">
        <v>40</v>
      </c>
      <c r="C24" s="58">
        <v>339</v>
      </c>
      <c r="D24" s="57">
        <v>18</v>
      </c>
      <c r="E24" s="53">
        <v>8</v>
      </c>
      <c r="F24" s="56">
        <f>D24/C24</f>
        <v>5.3097345132743362E-2</v>
      </c>
      <c r="G24" s="53">
        <f>D24-E24</f>
        <v>10</v>
      </c>
      <c r="H24" s="53">
        <f>D24+E24</f>
        <v>26</v>
      </c>
      <c r="I24" s="53">
        <f>G24/C24</f>
        <v>2.9498525073746312E-2</v>
      </c>
      <c r="J24" s="53">
        <f>H24/C24</f>
        <v>7.6696165191740412E-2</v>
      </c>
    </row>
    <row r="25" spans="1:10">
      <c r="A25" s="58" t="s">
        <v>80</v>
      </c>
      <c r="B25" s="68" t="s">
        <v>41</v>
      </c>
      <c r="C25" s="58">
        <v>22</v>
      </c>
      <c r="D25" s="57" t="s">
        <v>70</v>
      </c>
      <c r="E25" s="53" t="s">
        <v>70</v>
      </c>
      <c r="F25" s="56" t="s">
        <v>70</v>
      </c>
      <c r="G25" s="53" t="s">
        <v>70</v>
      </c>
      <c r="H25" s="53" t="s">
        <v>70</v>
      </c>
      <c r="I25" s="53" t="s">
        <v>70</v>
      </c>
      <c r="J25" s="53" t="s">
        <v>70</v>
      </c>
    </row>
    <row r="26" spans="1:10">
      <c r="A26" s="58" t="s">
        <v>79</v>
      </c>
      <c r="B26" s="68" t="s">
        <v>42</v>
      </c>
      <c r="C26" s="58">
        <v>149</v>
      </c>
      <c r="D26" s="57">
        <v>12</v>
      </c>
      <c r="E26" s="53">
        <v>4</v>
      </c>
      <c r="F26" s="56">
        <f t="shared" ref="F26:F34" si="5">D26/C26</f>
        <v>8.0536912751677847E-2</v>
      </c>
      <c r="G26" s="53">
        <f t="shared" ref="G26:G34" si="6">D26-E26</f>
        <v>8</v>
      </c>
      <c r="H26" s="53">
        <f t="shared" ref="H26:H34" si="7">D26+E26</f>
        <v>16</v>
      </c>
      <c r="I26" s="53">
        <f t="shared" ref="I26:I34" si="8">G26/C26</f>
        <v>5.3691275167785234E-2</v>
      </c>
      <c r="J26" s="53">
        <f t="shared" ref="J26:J34" si="9">H26/C26</f>
        <v>0.10738255033557047</v>
      </c>
    </row>
    <row r="27" spans="1:10">
      <c r="A27" s="58" t="s">
        <v>78</v>
      </c>
      <c r="B27" s="68" t="s">
        <v>43</v>
      </c>
      <c r="C27" s="58">
        <v>176</v>
      </c>
      <c r="D27" s="57">
        <v>6</v>
      </c>
      <c r="E27" s="53">
        <v>3</v>
      </c>
      <c r="F27" s="56">
        <f t="shared" si="5"/>
        <v>3.4090909090909088E-2</v>
      </c>
      <c r="G27" s="53">
        <f t="shared" si="6"/>
        <v>3</v>
      </c>
      <c r="H27" s="53">
        <f t="shared" si="7"/>
        <v>9</v>
      </c>
      <c r="I27" s="53">
        <f t="shared" si="8"/>
        <v>1.7045454545454544E-2</v>
      </c>
      <c r="J27" s="53">
        <f t="shared" si="9"/>
        <v>5.113636363636364E-2</v>
      </c>
    </row>
    <row r="28" spans="1:10">
      <c r="A28" s="58" t="s">
        <v>77</v>
      </c>
      <c r="B28" s="68" t="s">
        <v>54</v>
      </c>
      <c r="C28" s="58">
        <v>114</v>
      </c>
      <c r="D28" s="57">
        <v>4</v>
      </c>
      <c r="E28" s="53">
        <v>2</v>
      </c>
      <c r="F28" s="56">
        <f t="shared" si="5"/>
        <v>3.5087719298245612E-2</v>
      </c>
      <c r="G28" s="53">
        <f t="shared" si="6"/>
        <v>2</v>
      </c>
      <c r="H28" s="53">
        <f t="shared" si="7"/>
        <v>6</v>
      </c>
      <c r="I28" s="53">
        <f t="shared" si="8"/>
        <v>1.7543859649122806E-2</v>
      </c>
      <c r="J28" s="53">
        <f t="shared" si="9"/>
        <v>5.2631578947368418E-2</v>
      </c>
    </row>
    <row r="29" spans="1:10">
      <c r="A29" s="58" t="s">
        <v>76</v>
      </c>
      <c r="B29" s="68" t="s">
        <v>44</v>
      </c>
      <c r="C29" s="58">
        <v>23</v>
      </c>
      <c r="D29" s="57">
        <v>1</v>
      </c>
      <c r="E29" s="53">
        <v>1</v>
      </c>
      <c r="F29" s="56">
        <f t="shared" si="5"/>
        <v>4.3478260869565216E-2</v>
      </c>
      <c r="G29" s="53">
        <f t="shared" si="6"/>
        <v>0</v>
      </c>
      <c r="H29" s="53">
        <f t="shared" si="7"/>
        <v>2</v>
      </c>
      <c r="I29" s="53">
        <f t="shared" si="8"/>
        <v>0</v>
      </c>
      <c r="J29" s="53">
        <f t="shared" si="9"/>
        <v>8.6956521739130432E-2</v>
      </c>
    </row>
    <row r="30" spans="1:10">
      <c r="A30" s="58" t="s">
        <v>75</v>
      </c>
      <c r="B30" s="68" t="s">
        <v>45</v>
      </c>
      <c r="C30" s="58">
        <v>111</v>
      </c>
      <c r="D30" s="57">
        <v>4</v>
      </c>
      <c r="E30" s="53">
        <v>2</v>
      </c>
      <c r="F30" s="56">
        <f t="shared" si="5"/>
        <v>3.6036036036036036E-2</v>
      </c>
      <c r="G30" s="53">
        <f t="shared" si="6"/>
        <v>2</v>
      </c>
      <c r="H30" s="53">
        <f t="shared" si="7"/>
        <v>6</v>
      </c>
      <c r="I30" s="53">
        <f t="shared" si="8"/>
        <v>1.8018018018018018E-2</v>
      </c>
      <c r="J30" s="53">
        <f t="shared" si="9"/>
        <v>5.4054054054054057E-2</v>
      </c>
    </row>
    <row r="31" spans="1:10">
      <c r="A31" s="58" t="s">
        <v>74</v>
      </c>
      <c r="B31" s="68" t="s">
        <v>46</v>
      </c>
      <c r="C31" s="58">
        <v>317</v>
      </c>
      <c r="D31" s="57">
        <v>11</v>
      </c>
      <c r="E31" s="53">
        <v>6</v>
      </c>
      <c r="F31" s="56">
        <f t="shared" si="5"/>
        <v>3.4700315457413249E-2</v>
      </c>
      <c r="G31" s="53">
        <f t="shared" si="6"/>
        <v>5</v>
      </c>
      <c r="H31" s="53">
        <f t="shared" si="7"/>
        <v>17</v>
      </c>
      <c r="I31" s="53">
        <f t="shared" si="8"/>
        <v>1.5772870662460567E-2</v>
      </c>
      <c r="J31" s="53">
        <f t="shared" si="9"/>
        <v>5.362776025236593E-2</v>
      </c>
    </row>
    <row r="32" spans="1:10">
      <c r="A32" s="58" t="s">
        <v>73</v>
      </c>
      <c r="B32" s="68" t="s">
        <v>47</v>
      </c>
      <c r="C32" s="58">
        <v>92</v>
      </c>
      <c r="D32" s="57">
        <v>4</v>
      </c>
      <c r="E32" s="53">
        <v>2</v>
      </c>
      <c r="F32" s="56">
        <f t="shared" si="5"/>
        <v>4.3478260869565216E-2</v>
      </c>
      <c r="G32" s="53">
        <f t="shared" si="6"/>
        <v>2</v>
      </c>
      <c r="H32" s="53">
        <f t="shared" si="7"/>
        <v>6</v>
      </c>
      <c r="I32" s="53">
        <f t="shared" si="8"/>
        <v>2.1739130434782608E-2</v>
      </c>
      <c r="J32" s="53">
        <f t="shared" si="9"/>
        <v>6.5217391304347824E-2</v>
      </c>
    </row>
    <row r="33" spans="1:10">
      <c r="A33" s="58" t="s">
        <v>72</v>
      </c>
      <c r="B33" s="68" t="s">
        <v>48</v>
      </c>
      <c r="C33" s="58">
        <v>89</v>
      </c>
      <c r="D33" s="57">
        <v>4</v>
      </c>
      <c r="E33" s="53">
        <v>2</v>
      </c>
      <c r="F33" s="56">
        <f t="shared" si="5"/>
        <v>4.49438202247191E-2</v>
      </c>
      <c r="G33" s="53">
        <f t="shared" si="6"/>
        <v>2</v>
      </c>
      <c r="H33" s="53">
        <f t="shared" si="7"/>
        <v>6</v>
      </c>
      <c r="I33" s="53">
        <f t="shared" si="8"/>
        <v>2.247191011235955E-2</v>
      </c>
      <c r="J33" s="53">
        <f t="shared" si="9"/>
        <v>6.741573033707865E-2</v>
      </c>
    </row>
    <row r="34" spans="1:10">
      <c r="A34" s="58" t="s">
        <v>71</v>
      </c>
      <c r="B34" s="68" t="s">
        <v>49</v>
      </c>
      <c r="C34" s="58">
        <v>183</v>
      </c>
      <c r="D34" s="57">
        <v>16</v>
      </c>
      <c r="E34" s="53">
        <v>5</v>
      </c>
      <c r="F34" s="56">
        <f t="shared" si="5"/>
        <v>8.7431693989071038E-2</v>
      </c>
      <c r="G34" s="53">
        <f t="shared" si="6"/>
        <v>11</v>
      </c>
      <c r="H34" s="53">
        <f t="shared" si="7"/>
        <v>21</v>
      </c>
      <c r="I34" s="53">
        <f t="shared" si="8"/>
        <v>6.0109289617486336E-2</v>
      </c>
      <c r="J34" s="53">
        <f t="shared" si="9"/>
        <v>0.11475409836065574</v>
      </c>
    </row>
    <row r="35" spans="1:10">
      <c r="F35" s="56"/>
    </row>
    <row r="36" spans="1:10">
      <c r="B36" s="40" t="s">
        <v>60</v>
      </c>
      <c r="D36" s="55"/>
      <c r="E36" s="65"/>
      <c r="F36" s="56"/>
    </row>
    <row r="37" spans="1:10">
      <c r="B37" s="39" t="s">
        <v>50</v>
      </c>
      <c r="C37" s="53">
        <v>1501</v>
      </c>
      <c r="D37" s="55">
        <v>243</v>
      </c>
      <c r="E37" s="65">
        <v>29</v>
      </c>
      <c r="F37" s="56">
        <f t="shared" ref="F37:F40" si="10">D37/C37</f>
        <v>0.16189207195203198</v>
      </c>
      <c r="G37" s="53">
        <f t="shared" ref="G37:G40" si="11">D37-E37</f>
        <v>214</v>
      </c>
      <c r="H37" s="53">
        <f t="shared" ref="H37:H40" si="12">D37+E37</f>
        <v>272</v>
      </c>
      <c r="I37" s="53">
        <f t="shared" ref="I37:I40" si="13">G37/C37</f>
        <v>0.14257161892071951</v>
      </c>
      <c r="J37" s="53">
        <f t="shared" ref="J37:J40" si="14">H37/C37</f>
        <v>0.18121252498334445</v>
      </c>
    </row>
    <row r="38" spans="1:10">
      <c r="B38" s="39" t="s">
        <v>59</v>
      </c>
      <c r="C38" s="53">
        <v>2230</v>
      </c>
      <c r="D38" s="55">
        <v>100</v>
      </c>
      <c r="E38" s="65">
        <v>13</v>
      </c>
      <c r="F38" s="56">
        <f t="shared" si="10"/>
        <v>4.4843049327354258E-2</v>
      </c>
      <c r="G38" s="53">
        <f t="shared" si="11"/>
        <v>87</v>
      </c>
      <c r="H38" s="53">
        <f t="shared" si="12"/>
        <v>113</v>
      </c>
      <c r="I38" s="53">
        <f t="shared" si="13"/>
        <v>3.9013452914798206E-2</v>
      </c>
      <c r="J38" s="53">
        <f t="shared" si="14"/>
        <v>5.0672645739910316E-2</v>
      </c>
    </row>
    <row r="39" spans="1:10">
      <c r="B39" s="39" t="s">
        <v>51</v>
      </c>
      <c r="C39" s="53">
        <v>1510</v>
      </c>
      <c r="D39" s="55">
        <v>62</v>
      </c>
      <c r="E39" s="65">
        <v>9</v>
      </c>
      <c r="F39" s="56">
        <f t="shared" si="10"/>
        <v>4.105960264900662E-2</v>
      </c>
      <c r="G39" s="53">
        <f t="shared" si="11"/>
        <v>53</v>
      </c>
      <c r="H39" s="53">
        <f t="shared" si="12"/>
        <v>71</v>
      </c>
      <c r="I39" s="53">
        <f t="shared" si="13"/>
        <v>3.5099337748344374E-2</v>
      </c>
      <c r="J39" s="53">
        <f t="shared" si="14"/>
        <v>4.7019867549668873E-2</v>
      </c>
    </row>
    <row r="40" spans="1:10">
      <c r="B40" s="42" t="s">
        <v>52</v>
      </c>
      <c r="C40" s="53">
        <v>155</v>
      </c>
      <c r="D40" s="61">
        <v>5</v>
      </c>
      <c r="E40" s="63">
        <v>2</v>
      </c>
      <c r="F40" s="56">
        <f t="shared" si="10"/>
        <v>3.2258064516129031E-2</v>
      </c>
      <c r="G40" s="53">
        <f t="shared" si="11"/>
        <v>3</v>
      </c>
      <c r="H40" s="53">
        <f t="shared" si="12"/>
        <v>7</v>
      </c>
      <c r="I40" s="53">
        <f t="shared" si="13"/>
        <v>1.935483870967742E-2</v>
      </c>
      <c r="J40" s="53">
        <f t="shared" si="14"/>
        <v>4.5161290322580643E-2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A34369761</value>
    </field>
    <field name="Objective-Title">
      <value order="0">2021 1 - Population and Migration Statistics - Population by Country of Birth and Nationality - Publication - Infographics data</value>
    </field>
    <field name="Objective-Description">
      <value order="0"/>
    </field>
    <field name="Objective-CreationStamp">
      <value order="0">2021-08-18T10:04:32Z</value>
    </field>
    <field name="Objective-IsApproved">
      <value order="0">false</value>
    </field>
    <field name="Objective-IsPublished">
      <value order="0">true</value>
    </field>
    <field name="Objective-DatePublished">
      <value order="0">2021-09-14T17:07:41Z</value>
    </field>
    <field name="Objective-ModificationStamp">
      <value order="0">2021-09-14T17:07:41Z</value>
    </field>
    <field name="Objective-Owner">
      <value order="0">Olszenka, Lara L (U445724)</value>
    </field>
    <field name="Objective-Path">
      <value order="0">Objective Global Folder:SG File Plan:People, communities and living:Population and migration:Demography:Research and analysis: Demography:National Records of Scotland (NRS): Population and Migration Statistics: Population by country of birth and nationality: Pre-publication: 2016-2021</value>
    </field>
    <field name="Objective-Parent">
      <value order="0">National Records of Scotland (NRS): Population and Migration Statistics: Population by country of birth and nationality: Pre-publication: 2016-2021</value>
    </field>
    <field name="Objective-State">
      <value order="0">Published</value>
    </field>
    <field name="Objective-VersionId">
      <value order="0">vA50905463</value>
    </field>
    <field name="Objective-Version">
      <value order="0">2.0</value>
    </field>
    <field name="Objective-VersionNumber">
      <value order="0">11</value>
    </field>
    <field name="Objective-VersionComment">
      <value order="0"/>
    </field>
    <field name="Objective-FileNumber">
      <value order="0">PROJ/11684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Chart 1</vt:lpstr>
      <vt:lpstr>Chart 2</vt:lpstr>
      <vt:lpstr>Chart 3</vt:lpstr>
      <vt:lpstr>Chart 4  - working</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2018-04-16T09:46:40Z</dcterms:created>
  <dcterms:modified xsi:type="dcterms:W3CDTF">2021-09-15T09:58:00Z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A34369761</vt:lpwstr>
  </property>
  <property fmtid="{D5CDD505-2E9C-101B-9397-08002B2CF9AE}" pid="4" name="Objective-Title">
    <vt:lpwstr>2021 1 - Population and Migration Statistics - Population by Country of Birth and Nationality - Publication - Infographics data</vt:lpwstr>
  </property>
  <property fmtid="{D5CDD505-2E9C-101B-9397-08002B2CF9AE}" pid="5" name="Objective-Description">
    <vt:lpwstr/>
  </property>
  <property fmtid="{D5CDD505-2E9C-101B-9397-08002B2CF9AE}" pid="6" name="Objective-CreationStamp">
    <vt:filetime>2021-08-18T10:04:32Z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2021-09-14T17:07:41Z</vt:filetime>
  </property>
  <property fmtid="{D5CDD505-2E9C-101B-9397-08002B2CF9AE}" pid="10" name="Objective-ModificationStamp">
    <vt:filetime>2021-09-14T17:07:41Z</vt:filetime>
  </property>
  <property fmtid="{D5CDD505-2E9C-101B-9397-08002B2CF9AE}" pid="11" name="Objective-Owner">
    <vt:lpwstr>Olszenka, Lara L (U445724)</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Population by country of birth and nationali</vt:lpwstr>
  </property>
  <property fmtid="{D5CDD505-2E9C-101B-9397-08002B2CF9AE}" pid="13" name="Objective-Parent">
    <vt:lpwstr>National Records of Scotland (NRS): Population and Migration Statistics: Population by country of birth and nationality: Pre-publication: 2016-2021</vt:lpwstr>
  </property>
  <property fmtid="{D5CDD505-2E9C-101B-9397-08002B2CF9AE}" pid="14" name="Objective-State">
    <vt:lpwstr>Published</vt:lpwstr>
  </property>
  <property fmtid="{D5CDD505-2E9C-101B-9397-08002B2CF9AE}" pid="15" name="Objective-VersionId">
    <vt:lpwstr>vA50905463</vt:lpwstr>
  </property>
  <property fmtid="{D5CDD505-2E9C-101B-9397-08002B2CF9AE}" pid="16" name="Objective-Version">
    <vt:lpwstr>2.0</vt:lpwstr>
  </property>
  <property fmtid="{D5CDD505-2E9C-101B-9397-08002B2CF9AE}" pid="17" name="Objective-VersionNumber">
    <vt:r8>11</vt:r8>
  </property>
  <property fmtid="{D5CDD505-2E9C-101B-9397-08002B2CF9AE}" pid="18" name="Objective-VersionComment">
    <vt:lpwstr/>
  </property>
  <property fmtid="{D5CDD505-2E9C-101B-9397-08002B2CF9AE}" pid="19" name="Objective-FileNumber">
    <vt:lpwstr>PROJ/11684</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y fmtid="{D5CDD505-2E9C-101B-9397-08002B2CF9AE}" pid="33" name="Objective-Required Redaction">
    <vt:lpwstr/>
  </property>
</Properties>
</file>