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Web Team\Current work\Publications\1. To process\Population Projections\Info Source Tables\"/>
    </mc:Choice>
  </mc:AlternateContent>
  <bookViews>
    <workbookView xWindow="0" yWindow="0" windowWidth="19710" windowHeight="9645" tabRatio="805"/>
  </bookViews>
  <sheets>
    <sheet name="Contents" sheetId="105" r:id="rId1"/>
    <sheet name="Chart 1" sheetId="101" r:id="rId2"/>
    <sheet name="Chart 2" sheetId="104" r:id="rId3"/>
    <sheet name="Chart 3" sheetId="83" r:id="rId4"/>
    <sheet name="Chart 4" sheetId="95" r:id="rId5"/>
    <sheet name="Chart 5" sheetId="93" r:id="rId6"/>
    <sheet name="Chart 6" sheetId="42" r:id="rId7"/>
    <sheet name="Chart 7" sheetId="85" r:id="rId8"/>
    <sheet name="Chart 8" sheetId="15" r:id="rId9"/>
    <sheet name="Chart 9" sheetId="24" r:id="rId10"/>
  </sheets>
  <externalReferences>
    <externalReference r:id="rId11"/>
    <externalReference r:id="rId12"/>
    <externalReference r:id="rId13"/>
  </externalReferences>
  <definedNames>
    <definedName name="ASFRs">#REF!</definedName>
    <definedName name="Births">#REF!</definedName>
    <definedName name="CHPname">[1]Pivot!$G$47:$H$87</definedName>
    <definedName name="CrownCopyright">#REF!</definedName>
    <definedName name="DEATHNF">#REF!</definedName>
    <definedName name="DeathsF">#REF!</definedName>
    <definedName name="DeathsM">#REF!</definedName>
    <definedName name="DeathsP">#REF!</definedName>
    <definedName name="JanpopF">#REF!</definedName>
    <definedName name="janpopm">#REF!</definedName>
    <definedName name="janpopp">#REF!</definedName>
    <definedName name="midpopF">#REF!</definedName>
    <definedName name="midpopm">#REF!</definedName>
    <definedName name="midpopp">#REF!</definedName>
    <definedName name="MigrantsF">#REF!</definedName>
    <definedName name="MigrantsM">#REF!</definedName>
    <definedName name="MigrantsP">#REF!</definedName>
    <definedName name="mxF">#REF!</definedName>
    <definedName name="mxM">#REF!</definedName>
    <definedName name="mxP">#REF!</definedName>
    <definedName name="OtherChangesF">#REF!</definedName>
    <definedName name="OtherChangesM">#REF!</definedName>
    <definedName name="pensionadjf">#REF!</definedName>
    <definedName name="pensionadjm">#REF!</definedName>
    <definedName name="_xlnm.Print_Area">#REF!</definedName>
    <definedName name="ProjBirths">[3]Scratchpad!#REF!</definedName>
    <definedName name="summaryf">#REF!</definedName>
    <definedName name="summarym">#REF!</definedName>
    <definedName name="summaryp">#REF!</definedName>
    <definedName name="Textline3">#REF!</definedName>
  </definedNames>
  <calcPr calcId="162913"/>
</workbook>
</file>

<file path=xl/calcChain.xml><?xml version="1.0" encoding="utf-8"?>
<calcChain xmlns="http://schemas.openxmlformats.org/spreadsheetml/2006/main">
  <c r="C14" i="15" l="1"/>
  <c r="D14" i="15"/>
  <c r="E14" i="15"/>
  <c r="F14" i="15"/>
  <c r="G14" i="15"/>
  <c r="H14" i="15"/>
  <c r="I14" i="15"/>
  <c r="J14" i="15"/>
  <c r="K14" i="15"/>
  <c r="L14" i="15"/>
  <c r="M14" i="15"/>
  <c r="N14" i="15"/>
  <c r="O14" i="15"/>
  <c r="P14" i="15"/>
  <c r="Q14" i="15"/>
  <c r="R14" i="15"/>
  <c r="S14" i="15"/>
  <c r="T14" i="15"/>
  <c r="U14" i="15"/>
  <c r="V14" i="15"/>
  <c r="W14" i="15"/>
  <c r="X14" i="15"/>
  <c r="Y14" i="15"/>
  <c r="Z14" i="15"/>
  <c r="AA14" i="15"/>
  <c r="B14" i="15"/>
  <c r="C17" i="15" l="1"/>
  <c r="D17" i="15"/>
  <c r="E17" i="15"/>
  <c r="F17" i="15"/>
  <c r="G17" i="15"/>
  <c r="H17" i="15"/>
  <c r="I17" i="15"/>
  <c r="J17" i="15"/>
  <c r="K17" i="15"/>
  <c r="L17" i="15"/>
  <c r="M17" i="15"/>
  <c r="N17" i="15"/>
  <c r="O17" i="15"/>
  <c r="P17" i="15"/>
  <c r="Q17" i="15"/>
  <c r="R17" i="15"/>
  <c r="S17" i="15"/>
  <c r="T17" i="15"/>
  <c r="U17" i="15"/>
  <c r="V17" i="15"/>
  <c r="W17" i="15"/>
  <c r="X17" i="15"/>
  <c r="Y17" i="15"/>
  <c r="Z17" i="15"/>
  <c r="AA17" i="15"/>
  <c r="C18" i="15"/>
  <c r="D18" i="15"/>
  <c r="E18" i="15"/>
  <c r="F18" i="15"/>
  <c r="G18" i="15"/>
  <c r="H18" i="15"/>
  <c r="I18" i="15"/>
  <c r="J18" i="15"/>
  <c r="K18" i="15"/>
  <c r="L18" i="15"/>
  <c r="M18" i="15"/>
  <c r="N18" i="15"/>
  <c r="O18" i="15"/>
  <c r="P18" i="15"/>
  <c r="Q18" i="15"/>
  <c r="R18" i="15"/>
  <c r="S18" i="15"/>
  <c r="T18" i="15"/>
  <c r="U18" i="15"/>
  <c r="V18" i="15"/>
  <c r="W18" i="15"/>
  <c r="X18" i="15"/>
  <c r="Y18" i="15"/>
  <c r="Z18" i="15"/>
  <c r="AA18" i="15"/>
  <c r="B18" i="15"/>
  <c r="B17" i="15"/>
  <c r="C15" i="15"/>
  <c r="D15" i="15"/>
  <c r="E15" i="15"/>
  <c r="F15" i="15"/>
  <c r="G15" i="15"/>
  <c r="H15" i="15"/>
  <c r="I15" i="15"/>
  <c r="J15" i="15"/>
  <c r="K15" i="15"/>
  <c r="L15" i="15"/>
  <c r="M15" i="15"/>
  <c r="N15" i="15"/>
  <c r="O15" i="15"/>
  <c r="P15" i="15"/>
  <c r="Q15" i="15"/>
  <c r="R15" i="15"/>
  <c r="S15" i="15"/>
  <c r="T15" i="15"/>
  <c r="U15" i="15"/>
  <c r="V15" i="15"/>
  <c r="W15" i="15"/>
  <c r="X15" i="15"/>
  <c r="Y15" i="15"/>
  <c r="Z15" i="15"/>
  <c r="AA15" i="15"/>
  <c r="B15" i="15"/>
  <c r="C16" i="15"/>
  <c r="D16" i="15"/>
  <c r="E16" i="15"/>
  <c r="F16" i="15"/>
  <c r="G16" i="15"/>
  <c r="H16" i="15"/>
  <c r="I16" i="15"/>
  <c r="J16" i="15"/>
  <c r="K16" i="15"/>
  <c r="L16" i="15"/>
  <c r="M16" i="15"/>
  <c r="N16" i="15"/>
  <c r="O16" i="15"/>
  <c r="P16" i="15"/>
  <c r="Q16" i="15"/>
  <c r="R16" i="15"/>
  <c r="S16" i="15"/>
  <c r="T16" i="15"/>
  <c r="U16" i="15"/>
  <c r="V16" i="15"/>
  <c r="W16" i="15"/>
  <c r="X16" i="15"/>
  <c r="Y16" i="15"/>
  <c r="Z16" i="15"/>
  <c r="AA16" i="15"/>
  <c r="B16" i="15"/>
  <c r="C7" i="42"/>
  <c r="D7" i="42"/>
  <c r="E7" i="42"/>
  <c r="F7" i="42"/>
  <c r="G7" i="42"/>
  <c r="H7" i="42"/>
  <c r="I7" i="42"/>
  <c r="J7" i="42"/>
  <c r="K7" i="42"/>
  <c r="L7" i="42"/>
  <c r="M7" i="42"/>
  <c r="N7" i="42"/>
  <c r="O7" i="42"/>
  <c r="P7" i="42"/>
  <c r="Q7" i="42"/>
  <c r="R7" i="42"/>
  <c r="S7" i="42"/>
  <c r="T7" i="42"/>
  <c r="U7" i="42"/>
  <c r="V7" i="42"/>
  <c r="W7" i="42"/>
  <c r="X7" i="42"/>
  <c r="Y7" i="42"/>
  <c r="Z7" i="42"/>
  <c r="AA7" i="42"/>
  <c r="AB7" i="42"/>
  <c r="AC7" i="42"/>
  <c r="AD7" i="42"/>
  <c r="AE7" i="42"/>
  <c r="AF7" i="42"/>
  <c r="AG7" i="42"/>
  <c r="AH7" i="42"/>
  <c r="AI7" i="42"/>
  <c r="AJ7" i="42"/>
  <c r="AK7" i="42"/>
  <c r="AL7" i="42"/>
  <c r="AM7" i="42"/>
  <c r="AN7" i="42"/>
  <c r="AO7" i="42"/>
  <c r="B7" i="42"/>
  <c r="H43" i="93" l="1"/>
  <c r="H44" i="93"/>
  <c r="H42" i="93"/>
  <c r="H41" i="93"/>
  <c r="H40" i="93"/>
  <c r="H39" i="93"/>
  <c r="H38" i="93"/>
  <c r="H37" i="93"/>
  <c r="H36" i="93"/>
  <c r="H35" i="93"/>
  <c r="H34" i="93"/>
  <c r="H33" i="93"/>
  <c r="H32" i="93"/>
  <c r="H31" i="93"/>
  <c r="H30" i="93"/>
  <c r="H29" i="93"/>
  <c r="H28" i="93"/>
  <c r="H27" i="93"/>
  <c r="H26" i="93"/>
  <c r="H25" i="93"/>
  <c r="H24" i="93"/>
  <c r="H23" i="93"/>
  <c r="H22" i="93"/>
  <c r="H21" i="93"/>
  <c r="H20" i="93"/>
  <c r="H18" i="93"/>
  <c r="H17" i="93"/>
  <c r="H16" i="93"/>
  <c r="H15" i="93"/>
  <c r="H14" i="93"/>
  <c r="H13" i="93"/>
  <c r="H12" i="93"/>
  <c r="H11" i="93"/>
  <c r="H10" i="93"/>
  <c r="H9" i="93"/>
  <c r="H8" i="93"/>
  <c r="H7" i="93"/>
  <c r="H6" i="93"/>
  <c r="H5" i="93"/>
</calcChain>
</file>

<file path=xl/sharedStrings.xml><?xml version="1.0" encoding="utf-8"?>
<sst xmlns="http://schemas.openxmlformats.org/spreadsheetml/2006/main" count="146" uniqueCount="102">
  <si>
    <t>Attained age (years)</t>
  </si>
  <si>
    <t>Actual</t>
  </si>
  <si>
    <t>Scotland</t>
  </si>
  <si>
    <t>Population</t>
  </si>
  <si>
    <t>High life expectancy</t>
  </si>
  <si>
    <t>High migration</t>
  </si>
  <si>
    <t>High fertility</t>
  </si>
  <si>
    <t>Low fertility</t>
  </si>
  <si>
    <t>Low migration</t>
  </si>
  <si>
    <t>Low life expectancy</t>
  </si>
  <si>
    <t>Principal</t>
  </si>
  <si>
    <t xml:space="preserve"> Births</t>
  </si>
  <si>
    <t xml:space="preserve"> Deaths</t>
  </si>
  <si>
    <t>Footnote</t>
  </si>
  <si>
    <t xml:space="preserve"> Males</t>
  </si>
  <si>
    <t xml:space="preserve"> Females</t>
  </si>
  <si>
    <t xml:space="preserve"> Difference</t>
  </si>
  <si>
    <t xml:space="preserve"> England</t>
  </si>
  <si>
    <t xml:space="preserve"> Northern Ireland</t>
  </si>
  <si>
    <t xml:space="preserve"> Wales</t>
  </si>
  <si>
    <t xml:space="preserve"> Scotland</t>
  </si>
  <si>
    <t>Population (in millions)</t>
  </si>
  <si>
    <t>Footnotes</t>
  </si>
  <si>
    <t>High population</t>
  </si>
  <si>
    <t>Low population</t>
  </si>
  <si>
    <t>Projected</t>
  </si>
  <si>
    <t>Estimated</t>
  </si>
  <si>
    <t>Natural change (births - deaths)</t>
  </si>
  <si>
    <t>Net
migration</t>
  </si>
  <si>
    <t>(The figures below are in millions)</t>
  </si>
  <si>
    <r>
      <t>Year</t>
    </r>
    <r>
      <rPr>
        <b/>
        <vertAlign val="superscript"/>
        <sz val="10"/>
        <rFont val="Arial"/>
        <family val="2"/>
      </rPr>
      <t>1</t>
    </r>
  </si>
  <si>
    <t>1) Population figures are at 30 June for each year.</t>
  </si>
  <si>
    <t>Population (millions)</t>
  </si>
  <si>
    <t>Children</t>
  </si>
  <si>
    <t>for graph</t>
  </si>
  <si>
    <t>lowest value</t>
  </si>
  <si>
    <t xml:space="preserve"> </t>
  </si>
  <si>
    <t>Pensionable age</t>
  </si>
  <si>
    <t>Net
migration from overseas</t>
  </si>
  <si>
    <t>Net
migration from the rest of the UK</t>
  </si>
  <si>
    <t>© Crown Copyright 2019</t>
  </si>
  <si>
    <t>2002-2004</t>
  </si>
  <si>
    <t>2003-2005</t>
  </si>
  <si>
    <t>2004-2006</t>
  </si>
  <si>
    <t>2005-2007</t>
  </si>
  <si>
    <t>2006-2008</t>
  </si>
  <si>
    <t>2007-2009</t>
  </si>
  <si>
    <t>2008-2010</t>
  </si>
  <si>
    <t>2009-2011</t>
  </si>
  <si>
    <t>2010-2012</t>
  </si>
  <si>
    <t>2011-2013</t>
  </si>
  <si>
    <t>2012-2014</t>
  </si>
  <si>
    <t>2013-2015</t>
  </si>
  <si>
    <t>2014-2016</t>
  </si>
  <si>
    <t>2015-2017</t>
  </si>
  <si>
    <t>2016-2018</t>
  </si>
  <si>
    <t>Percentage change from 2018</t>
  </si>
  <si>
    <t>Percentage of population</t>
  </si>
  <si>
    <t xml:space="preserve"> United Kingdom</t>
  </si>
  <si>
    <t>Percentage population change</t>
  </si>
  <si>
    <r>
      <t>Year to 30 June</t>
    </r>
    <r>
      <rPr>
        <b/>
        <vertAlign val="superscript"/>
        <sz val="10"/>
        <rFont val="Arial"/>
        <family val="2"/>
      </rPr>
      <t>1</t>
    </r>
  </si>
  <si>
    <t>1) Figures are for the population change between 1 July (previous year) and 30 June of the stated year</t>
  </si>
  <si>
    <t>1) Figures are the number of people in the year to 30 June for each year.</t>
  </si>
  <si>
    <t>2) Includes asylum seekers and, for 2015-16 onwards, refugees.</t>
  </si>
  <si>
    <t>3) Net migration does not include other changes - such as in the number of prisoners and armed forces stationed in Scotland.</t>
  </si>
  <si>
    <r>
      <t>Working age</t>
    </r>
    <r>
      <rPr>
        <vertAlign val="superscript"/>
        <sz val="10"/>
        <rFont val="Arial"/>
        <family val="2"/>
      </rPr>
      <t>2</t>
    </r>
  </si>
  <si>
    <t xml:space="preserve">1) Figures to 2016-2018 are based on three years of data. 
</t>
  </si>
  <si>
    <t>2) 2018-based projections are for mid-year to mid-year periods and start at mid-2019.</t>
  </si>
  <si>
    <t>2) The figures for working age and pensionable age and over take into account the changes in the State Pension Age (SPA) as set out in the 2014 Pensions Act. In 2018, SPA reached 65 for women, meaning it was the same as for men. Between 2019 and 2020, SPA will rise from 65 years to 66 years for both men and women. A further rise in state pension age to 67 will take place between 2026 and 2028.</t>
  </si>
  <si>
    <t>Chart 1: Population of Scotland, mid-2003 to mid-2043</t>
  </si>
  <si>
    <t>Chart 2: Annual population change for Scotland, 2003-04 to 2042-43</t>
  </si>
  <si>
    <t>Chart 3: Natural change and net migration, 2003-04 to 2042-43</t>
  </si>
  <si>
    <t>Chart 4: Net migration from the rest of the UK and overseas, 2003-04 to 2042-43</t>
  </si>
  <si>
    <t>Chart 5: Births and deaths in Scotland, 2003-04 to 2042-43</t>
  </si>
  <si>
    <t>Chart 6: Life expectancy for males and females in Scotland, 2002-2004 to mid-2043</t>
  </si>
  <si>
    <t>Chart 7: Population by age group in Scotland, mid-1993 to mid-2043</t>
  </si>
  <si>
    <t>Chart 8: Projected population change in constituent countries, mid-2018 to mid-2043</t>
  </si>
  <si>
    <t>Chart 9: Scotland’s population with variant assumptions, mid-2008 to mid-2043</t>
  </si>
  <si>
    <t>back to contents</t>
  </si>
  <si>
    <t>1) Figures are for the population change between 1 July (previous year) and 30 June of the stated year.</t>
  </si>
  <si>
    <t>Data for the infographic supplement published along with the 2016-based National Population Projections for Scotland</t>
  </si>
  <si>
    <t>Data for charts</t>
  </si>
  <si>
    <t>Contents</t>
  </si>
  <si>
    <t>Chart 1</t>
  </si>
  <si>
    <t>Chart 2</t>
  </si>
  <si>
    <t>Chart 3</t>
  </si>
  <si>
    <t>Chart 4</t>
  </si>
  <si>
    <t>Chart 5</t>
  </si>
  <si>
    <t>Chart 6</t>
  </si>
  <si>
    <r>
      <rPr>
        <sz val="10"/>
        <rFont val="Arial"/>
        <family val="2"/>
      </rPr>
      <t xml:space="preserve">For more information on projections for Scotland go to the </t>
    </r>
    <r>
      <rPr>
        <u/>
        <sz val="10"/>
        <color indexed="12"/>
        <rFont val="Arial"/>
        <family val="2"/>
      </rPr>
      <t>Population Projections</t>
    </r>
    <r>
      <rPr>
        <sz val="10"/>
        <rFont val="Arial"/>
        <family val="2"/>
      </rPr>
      <t xml:space="preserve"> area of the National Records of Scotland (NRS) website.</t>
    </r>
  </si>
  <si>
    <t>Chart 7</t>
  </si>
  <si>
    <t>Chart 8</t>
  </si>
  <si>
    <t>Chart 9</t>
  </si>
  <si>
    <t>Population of Scotland, mid-2003 to mid-2043</t>
  </si>
  <si>
    <t>Annual population change for Scotland, 2003-04 to 2042-43</t>
  </si>
  <si>
    <t>Natural change and net migration, 2003-04 to 2042-43</t>
  </si>
  <si>
    <t>Net migration from the rest of the UK and overseas, 2003-04 to 2042-43</t>
  </si>
  <si>
    <t>Births and deaths in Scotland, 2003-04 to 2042-43</t>
  </si>
  <si>
    <t>Life expectancy for males and females in Scotland, 2002-2004 to mid-2043</t>
  </si>
  <si>
    <t>Population by age group in Scotland, mid-1993 to mid-2043</t>
  </si>
  <si>
    <t>Projected population change in constituent countries, mid-2018 to mid-2043</t>
  </si>
  <si>
    <t>Scotland’s population with variant assumptions, mid-2008 to mid-2043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</si>
</sst>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numFmt numFmtId="165" formatCode="0_)"/>
    <numFmt numFmtId="166" formatCode="##\ ##0"/>
    <numFmt numFmtId="167" formatCode="0.000"/>
    <numFmt numFmtId="168" formatCode="#,##0_);\-#,##0_)"/>
    <numFmt numFmtId="169" formatCode="0.0%"/>
    <numFmt numFmtId="170" formatCode="_)#,##0_);_)\-#,##0_);_)0_);_)@_)"/>
    <numFmt numFmtId="171" formatCode="#,##0_);;&quot;- &quot;_);@_)\ "/>
    <numFmt numFmtId="172" formatCode="_(General"/>
    <numFmt numFmtId="173" formatCode="_(* #,##0.00_);_(* \(#,##0.00\);_(* &quot;-&quot;??_);_(@_)"/>
  </numFmts>
  <fonts count="75">
    <font>
      <sz val="10"/>
      <name val="Arial"/>
    </font>
    <font>
      <sz val="10"/>
      <color theme="1"/>
      <name val="Arial"/>
      <family val="2"/>
    </font>
    <font>
      <sz val="10"/>
      <color theme="1"/>
      <name val="Arial"/>
      <family val="2"/>
    </font>
    <font>
      <sz val="10"/>
      <name val="Arial"/>
      <family val="2"/>
    </font>
    <font>
      <sz val="10"/>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u/>
      <sz val="10"/>
      <color indexed="12"/>
      <name val="Arial"/>
      <family val="2"/>
    </font>
    <font>
      <sz val="10"/>
      <name val="Courier"/>
      <family val="3"/>
    </font>
    <font>
      <sz val="8"/>
      <name val="Arial"/>
      <family val="2"/>
    </font>
    <font>
      <sz val="10"/>
      <color indexed="8"/>
      <name val="Arial"/>
      <family val="2"/>
    </font>
    <font>
      <b/>
      <sz val="12"/>
      <name val="Arial"/>
      <family val="2"/>
    </font>
    <font>
      <sz val="12"/>
      <name val="Arial"/>
      <family val="2"/>
    </font>
    <font>
      <sz val="10"/>
      <name val="Arial"/>
      <family val="2"/>
    </font>
    <font>
      <b/>
      <sz val="10"/>
      <name val="Arial"/>
      <family val="2"/>
    </font>
    <font>
      <b/>
      <sz val="10"/>
      <color indexed="10"/>
      <name val="Arial"/>
      <family val="2"/>
    </font>
    <font>
      <b/>
      <sz val="10"/>
      <color indexed="9"/>
      <name val="Arial"/>
      <family val="2"/>
    </font>
    <font>
      <sz val="10"/>
      <color indexed="9"/>
      <name val="Arial"/>
      <family val="2"/>
    </font>
    <font>
      <sz val="10"/>
      <color indexed="10"/>
      <name val="Arial"/>
      <family val="2"/>
    </font>
    <font>
      <b/>
      <sz val="10"/>
      <color indexed="8"/>
      <name val="Arial"/>
      <family val="2"/>
    </font>
    <font>
      <b/>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1"/>
      <color theme="1"/>
      <name val="Calibri"/>
      <family val="2"/>
      <scheme val="minor"/>
    </font>
    <font>
      <sz val="12"/>
      <color theme="1"/>
      <name val="Calibri"/>
      <family val="2"/>
      <charset val="136"/>
      <scheme val="minor"/>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1"/>
      <name val="Times New Roman"/>
      <family val="1"/>
    </font>
    <font>
      <b/>
      <sz val="11"/>
      <color indexed="63"/>
      <name val="Calibri"/>
      <family val="2"/>
    </font>
    <font>
      <b/>
      <sz val="11"/>
      <name val="Times New Roman"/>
      <family val="1"/>
    </font>
    <font>
      <b/>
      <sz val="12"/>
      <name val="Times New Roman"/>
      <family val="1"/>
    </font>
    <font>
      <b/>
      <sz val="18"/>
      <color indexed="62"/>
      <name val="Cambria"/>
      <family val="2"/>
    </font>
    <font>
      <b/>
      <sz val="11"/>
      <color indexed="8"/>
      <name val="Calibri"/>
      <family val="2"/>
    </font>
    <font>
      <b/>
      <vertAlign val="superscript"/>
      <sz val="10"/>
      <name val="Arial"/>
      <family val="2"/>
    </font>
    <font>
      <u/>
      <sz val="11"/>
      <color indexed="12"/>
      <name val="Calibri"/>
      <family val="2"/>
    </font>
    <font>
      <sz val="10"/>
      <color theme="5"/>
      <name val="Arial"/>
      <family val="2"/>
    </font>
    <font>
      <sz val="11"/>
      <color indexed="8"/>
      <name val="Calibri"/>
      <family val="2"/>
      <scheme val="minor"/>
    </font>
    <font>
      <vertAlign val="superscript"/>
      <sz val="10"/>
      <name val="Arial"/>
      <family val="2"/>
    </font>
    <font>
      <sz val="12"/>
      <color rgb="FFFF0000"/>
      <name val="Arial"/>
      <family val="2"/>
    </font>
  </fonts>
  <fills count="53">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2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316">
    <xf numFmtId="0" fontId="0" fillId="0" borderId="0"/>
    <xf numFmtId="0" fontId="12" fillId="0" borderId="0" applyNumberFormat="0" applyFill="0" applyBorder="0" applyAlignment="0" applyProtection="0">
      <alignment vertical="top"/>
      <protection locked="0"/>
    </xf>
    <xf numFmtId="165" fontId="13" fillId="0" borderId="0"/>
    <xf numFmtId="165" fontId="13" fillId="0" borderId="0"/>
    <xf numFmtId="3" fontId="11" fillId="0" borderId="0"/>
    <xf numFmtId="0" fontId="14" fillId="0" borderId="0"/>
    <xf numFmtId="0" fontId="18"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4" applyNumberFormat="0" applyAlignment="0" applyProtection="0"/>
    <xf numFmtId="0" fontId="30" fillId="29" borderId="5" applyNumberFormat="0" applyAlignment="0" applyProtection="0"/>
    <xf numFmtId="43" fontId="26"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12" fillId="0" borderId="0" applyNumberFormat="0" applyFill="0" applyBorder="0" applyAlignment="0" applyProtection="0">
      <alignment vertical="top"/>
      <protection locked="0"/>
    </xf>
    <xf numFmtId="0" fontId="36" fillId="31" borderId="4" applyNumberFormat="0" applyAlignment="0" applyProtection="0"/>
    <xf numFmtId="0" fontId="37" fillId="0" borderId="9" applyNumberFormat="0" applyFill="0" applyAlignment="0" applyProtection="0"/>
    <xf numFmtId="0" fontId="38" fillId="32" borderId="0" applyNumberFormat="0" applyBorder="0" applyAlignment="0" applyProtection="0"/>
    <xf numFmtId="0" fontId="18" fillId="0" borderId="0"/>
    <xf numFmtId="0" fontId="26" fillId="0" borderId="0"/>
    <xf numFmtId="0" fontId="26" fillId="0" borderId="0"/>
    <xf numFmtId="0" fontId="43" fillId="0" borderId="0"/>
    <xf numFmtId="0" fontId="18" fillId="0" borderId="0"/>
    <xf numFmtId="3" fontId="18" fillId="0" borderId="0"/>
    <xf numFmtId="0" fontId="26" fillId="33" borderId="10" applyNumberFormat="0" applyFont="0" applyAlignment="0" applyProtection="0"/>
    <xf numFmtId="0" fontId="39" fillId="28" borderId="11"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43" fillId="0" borderId="0" applyFont="0" applyFill="0" applyBorder="0" applyAlignment="0" applyProtection="0"/>
    <xf numFmtId="0" fontId="40" fillId="0" borderId="0" applyNumberFormat="0" applyFill="0" applyBorder="0" applyAlignment="0" applyProtection="0"/>
    <xf numFmtId="0" fontId="41" fillId="0" borderId="12" applyNumberFormat="0" applyFill="0" applyAlignment="0" applyProtection="0"/>
    <xf numFmtId="0" fontId="42" fillId="0" borderId="0" applyNumberFormat="0" applyFill="0" applyBorder="0" applyAlignment="0" applyProtection="0"/>
    <xf numFmtId="0" fontId="14" fillId="0" borderId="0"/>
    <xf numFmtId="0" fontId="18"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8" fillId="0" borderId="0"/>
    <xf numFmtId="0" fontId="18" fillId="0" borderId="0"/>
    <xf numFmtId="43" fontId="18" fillId="0" borderId="0" applyFont="0" applyFill="0" applyBorder="0" applyAlignment="0" applyProtection="0"/>
    <xf numFmtId="0" fontId="26" fillId="0" borderId="0"/>
    <xf numFmtId="9" fontId="18" fillId="0" borderId="0" applyFont="0" applyFill="0" applyBorder="0" applyAlignment="0" applyProtection="0"/>
    <xf numFmtId="0" fontId="18" fillId="0" borderId="0"/>
    <xf numFmtId="0" fontId="26" fillId="0" borderId="0"/>
    <xf numFmtId="0" fontId="43" fillId="0" borderId="0"/>
    <xf numFmtId="9" fontId="26"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25" fillId="0" borderId="0">
      <alignment horizontal="left"/>
    </xf>
    <xf numFmtId="0" fontId="14" fillId="0" borderId="0">
      <alignment horizontal="left"/>
    </xf>
    <xf numFmtId="0" fontId="14" fillId="0" borderId="0">
      <alignment horizontal="center" vertical="center" wrapText="1"/>
    </xf>
    <xf numFmtId="0" fontId="25" fillId="0" borderId="0">
      <alignment horizontal="left" vertical="center" wrapText="1"/>
    </xf>
    <xf numFmtId="0" fontId="25" fillId="0" borderId="0">
      <alignment horizontal="right"/>
    </xf>
    <xf numFmtId="0" fontId="14" fillId="0" borderId="0">
      <alignment horizontal="left" vertical="center" wrapText="1"/>
    </xf>
    <xf numFmtId="0" fontId="14" fillId="0" borderId="0">
      <alignment horizontal="right"/>
    </xf>
    <xf numFmtId="0" fontId="18" fillId="0" borderId="0"/>
    <xf numFmtId="0" fontId="18" fillId="0" borderId="0"/>
    <xf numFmtId="9" fontId="18" fillId="0" borderId="0" applyFont="0" applyFill="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2"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3" fontId="18" fillId="0" borderId="0"/>
    <xf numFmtId="0" fontId="26" fillId="33" borderId="10" applyNumberFormat="0" applyFont="0" applyAlignment="0" applyProtection="0"/>
    <xf numFmtId="9" fontId="26"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0" fontId="14" fillId="0" borderId="0"/>
    <xf numFmtId="0" fontId="14" fillId="0" borderId="0"/>
    <xf numFmtId="0" fontId="26" fillId="0" borderId="0"/>
    <xf numFmtId="0" fontId="18" fillId="0" borderId="0"/>
    <xf numFmtId="0" fontId="10" fillId="0" borderId="0" applyFill="0"/>
    <xf numFmtId="0" fontId="10" fillId="35" borderId="0">
      <protection locked="0"/>
    </xf>
    <xf numFmtId="0" fontId="10" fillId="36" borderId="13">
      <alignment horizontal="center" vertical="center"/>
      <protection locked="0"/>
    </xf>
    <xf numFmtId="43" fontId="10" fillId="0" borderId="0" applyFont="0" applyFill="0" applyBorder="0" applyAlignment="0" applyProtection="0"/>
    <xf numFmtId="0" fontId="19" fillId="36" borderId="0">
      <alignment vertical="center"/>
      <protection locked="0"/>
    </xf>
    <xf numFmtId="0" fontId="4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xf numFmtId="0" fontId="9" fillId="33" borderId="10" applyNumberFormat="0" applyFont="0" applyAlignment="0" applyProtection="0"/>
    <xf numFmtId="0" fontId="10" fillId="36" borderId="1">
      <alignment vertical="center"/>
      <protection locked="0"/>
    </xf>
    <xf numFmtId="0" fontId="10" fillId="0" borderId="0"/>
    <xf numFmtId="0" fontId="10" fillId="0" borderId="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39" borderId="0" applyNumberFormat="0" applyBorder="0" applyAlignment="0" applyProtection="0"/>
    <xf numFmtId="0" fontId="45" fillId="41" borderId="0" applyNumberFormat="0" applyBorder="0" applyAlignment="0" applyProtection="0"/>
    <xf numFmtId="0" fontId="45" fillId="38"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1" borderId="0" applyNumberFormat="0" applyBorder="0" applyAlignment="0" applyProtection="0"/>
    <xf numFmtId="0" fontId="45" fillId="39"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7" fillId="50" borderId="0" applyNumberFormat="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49" fillId="51" borderId="14" applyNumberFormat="0" applyAlignment="0" applyProtection="0"/>
    <xf numFmtId="0" fontId="49" fillId="51" borderId="14" applyNumberFormat="0" applyAlignment="0" applyProtection="0"/>
    <xf numFmtId="0" fontId="50" fillId="52" borderId="15" applyNumberFormat="0" applyAlignment="0" applyProtection="0"/>
    <xf numFmtId="40" fontId="51" fillId="0" borderId="0" applyFont="0" applyFill="0" applyBorder="0" applyAlignment="0" applyProtection="0"/>
    <xf numFmtId="43"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2" fillId="0" borderId="0" applyNumberFormat="0" applyFill="0" applyBorder="0" applyAlignment="0" applyProtection="0"/>
    <xf numFmtId="0" fontId="53" fillId="41" borderId="0" applyNumberFormat="0" applyBorder="0" applyAlignment="0" applyProtection="0"/>
    <xf numFmtId="0" fontId="54" fillId="0" borderId="16" applyNumberFormat="0" applyFill="0" applyBorder="0" applyProtection="0">
      <alignment horizontal="centerContinuous" vertical="center" wrapText="1"/>
    </xf>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8" fillId="0" borderId="20"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0" fillId="42" borderId="14" applyNumberFormat="0" applyAlignment="0" applyProtection="0"/>
    <xf numFmtId="0" fontId="60" fillId="42" borderId="14" applyNumberFormat="0" applyAlignment="0" applyProtection="0"/>
    <xf numFmtId="0" fontId="61" fillId="0" borderId="21" applyNumberFormat="0" applyFill="0" applyAlignment="0" applyProtection="0"/>
    <xf numFmtId="0" fontId="62" fillId="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1"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43" fillId="0" borderId="0"/>
    <xf numFmtId="0" fontId="10" fillId="0" borderId="0"/>
    <xf numFmtId="0" fontId="14" fillId="39" borderId="22" applyNumberFormat="0" applyFont="0" applyAlignment="0" applyProtection="0"/>
    <xf numFmtId="0" fontId="64" fillId="51" borderId="23"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4" fillId="0" borderId="0">
      <alignment horizontal="left" vertical="center" wrapText="1"/>
    </xf>
    <xf numFmtId="0" fontId="14" fillId="0" borderId="0">
      <alignment horizontal="right"/>
    </xf>
    <xf numFmtId="171" fontId="63" fillId="0" borderId="2" applyFill="0" applyBorder="0" applyProtection="0">
      <alignment horizontal="right"/>
    </xf>
    <xf numFmtId="171" fontId="63" fillId="0" borderId="0" applyFill="0" applyBorder="0" applyProtection="0">
      <alignment horizontal="right"/>
    </xf>
    <xf numFmtId="0" fontId="65" fillId="0" borderId="0" applyNumberFormat="0" applyFill="0" applyBorder="0" applyProtection="0">
      <alignment horizontal="center" vertical="center" wrapText="1"/>
    </xf>
    <xf numFmtId="1" fontId="66" fillId="0" borderId="0" applyNumberFormat="0" applyFill="0" applyBorder="0" applyProtection="0">
      <alignment horizontal="right" vertical="top"/>
    </xf>
    <xf numFmtId="0" fontId="66" fillId="0" borderId="0" applyNumberFormat="0" applyFill="0" applyBorder="0" applyProtection="0">
      <alignment horizontal="right" vertical="top"/>
    </xf>
    <xf numFmtId="172" fontId="63" fillId="0" borderId="0" applyNumberFormat="0" applyFill="0" applyBorder="0" applyProtection="0">
      <alignment horizontal="left"/>
    </xf>
    <xf numFmtId="0" fontId="63" fillId="0" borderId="0" applyNumberFormat="0" applyFill="0" applyBorder="0" applyProtection="0">
      <alignment horizontal="left"/>
    </xf>
    <xf numFmtId="0" fontId="66" fillId="0" borderId="0" applyNumberFormat="0" applyFill="0" applyBorder="0" applyProtection="0">
      <alignment horizontal="left" vertical="top"/>
    </xf>
    <xf numFmtId="0" fontId="67" fillId="0" borderId="0" applyNumberFormat="0" applyFill="0" applyBorder="0" applyAlignment="0" applyProtection="0"/>
    <xf numFmtId="0" fontId="68" fillId="0" borderId="24" applyNumberFormat="0" applyFill="0" applyAlignment="0" applyProtection="0"/>
    <xf numFmtId="0" fontId="61" fillId="0" borderId="0" applyNumberFormat="0" applyFill="0" applyBorder="0" applyAlignment="0" applyProtection="0"/>
    <xf numFmtId="9" fontId="10" fillId="0" borderId="0" applyFont="0" applyFill="0" applyBorder="0" applyAlignment="0" applyProtection="0"/>
    <xf numFmtId="0" fontId="10" fillId="0" borderId="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3" fontId="10" fillId="0" borderId="0" applyFont="0" applyFill="0" applyBorder="0" applyAlignment="0" applyProtection="0"/>
    <xf numFmtId="0" fontId="19" fillId="0" borderId="0">
      <protection locked="0"/>
    </xf>
    <xf numFmtId="0" fontId="10" fillId="0" borderId="0"/>
    <xf numFmtId="0" fontId="70" fillId="0" borderId="0" applyNumberFormat="0" applyFill="0" applyBorder="0" applyAlignment="0" applyProtection="0"/>
    <xf numFmtId="0" fontId="12" fillId="0" borderId="0" applyNumberFormat="0" applyFill="0" applyBorder="0" applyAlignment="0" applyProtection="0"/>
    <xf numFmtId="0" fontId="15" fillId="0" borderId="0"/>
    <xf numFmtId="0" fontId="7" fillId="0" borderId="0"/>
    <xf numFmtId="0" fontId="10" fillId="0" borderId="0"/>
    <xf numFmtId="0" fontId="10" fillId="0" borderId="0"/>
    <xf numFmtId="0" fontId="7" fillId="0" borderId="0"/>
    <xf numFmtId="0" fontId="7" fillId="0" borderId="0"/>
    <xf numFmtId="0" fontId="10" fillId="0" borderId="0"/>
    <xf numFmtId="0" fontId="10"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51" fillId="0" borderId="0"/>
    <xf numFmtId="0" fontId="10" fillId="0" borderId="0"/>
    <xf numFmtId="0" fontId="10" fillId="0" borderId="0"/>
    <xf numFmtId="0" fontId="10" fillId="0" borderId="0"/>
    <xf numFmtId="0" fontId="7" fillId="0" borderId="0"/>
    <xf numFmtId="3" fontId="10" fillId="0" borderId="0"/>
    <xf numFmtId="3" fontId="10" fillId="0" borderId="0"/>
    <xf numFmtId="3" fontId="10" fillId="0" borderId="0"/>
    <xf numFmtId="0" fontId="7" fillId="33" borderId="10" applyNumberFormat="0" applyFont="0" applyAlignment="0" applyProtection="0"/>
    <xf numFmtId="0" fontId="7" fillId="33" borderId="10" applyNumberFormat="0" applyFont="0" applyAlignment="0" applyProtection="0"/>
    <xf numFmtId="0" fontId="7" fillId="33" borderId="10" applyNumberFormat="0" applyFont="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5" fillId="0" borderId="0"/>
    <xf numFmtId="0" fontId="6" fillId="0" borderId="0"/>
    <xf numFmtId="0" fontId="4" fillId="0" borderId="0"/>
    <xf numFmtId="0" fontId="4" fillId="0" borderId="0"/>
    <xf numFmtId="9" fontId="4" fillId="0" borderId="0" applyFont="0" applyFill="0" applyBorder="0" applyAlignment="0" applyProtection="0"/>
    <xf numFmtId="0" fontId="1" fillId="0" borderId="0"/>
    <xf numFmtId="43" fontId="1" fillId="0" borderId="0" applyFont="0" applyFill="0" applyBorder="0" applyAlignment="0" applyProtection="0"/>
    <xf numFmtId="0" fontId="3" fillId="0" borderId="0" applyFill="0"/>
    <xf numFmtId="0" fontId="3" fillId="0" borderId="0"/>
    <xf numFmtId="0" fontId="72" fillId="0" borderId="0"/>
    <xf numFmtId="0" fontId="51" fillId="0" borderId="0"/>
  </cellStyleXfs>
  <cellXfs count="278">
    <xf numFmtId="0" fontId="0" fillId="0" borderId="0" xfId="0"/>
    <xf numFmtId="0" fontId="17" fillId="2" borderId="0" xfId="0" applyFont="1" applyFill="1"/>
    <xf numFmtId="167" fontId="15" fillId="2" borderId="0" xfId="0" applyNumberFormat="1" applyFont="1" applyFill="1" applyBorder="1" applyAlignment="1">
      <alignment horizontal="left"/>
    </xf>
    <xf numFmtId="0" fontId="19" fillId="2" borderId="0" xfId="0" applyFont="1" applyFill="1" applyAlignment="1"/>
    <xf numFmtId="165" fontId="19" fillId="2" borderId="0" xfId="2" applyNumberFormat="1" applyFont="1" applyFill="1" applyAlignment="1" applyProtection="1">
      <protection locked="0"/>
    </xf>
    <xf numFmtId="0" fontId="20" fillId="2" borderId="0" xfId="0" applyFont="1" applyFill="1"/>
    <xf numFmtId="1" fontId="15" fillId="2" borderId="0" xfId="0" applyNumberFormat="1" applyFont="1" applyFill="1" applyBorder="1" applyAlignment="1">
      <alignment horizontal="left"/>
    </xf>
    <xf numFmtId="166" fontId="15" fillId="2" borderId="0" xfId="0" applyNumberFormat="1" applyFont="1" applyFill="1" applyBorder="1" applyAlignment="1">
      <alignment horizontal="left"/>
    </xf>
    <xf numFmtId="0" fontId="12" fillId="2" borderId="0" xfId="1" applyFont="1" applyFill="1" applyAlignment="1" applyProtection="1"/>
    <xf numFmtId="0" fontId="14" fillId="2" borderId="0" xfId="0" applyFont="1" applyFill="1"/>
    <xf numFmtId="164" fontId="24" fillId="34" borderId="0" xfId="0" applyNumberFormat="1" applyFont="1" applyFill="1" applyBorder="1" applyAlignment="1">
      <alignment horizontal="right"/>
    </xf>
    <xf numFmtId="0" fontId="19" fillId="2" borderId="3" xfId="0" applyFont="1" applyFill="1" applyBorder="1"/>
    <xf numFmtId="0" fontId="19" fillId="34" borderId="0" xfId="0" applyFont="1" applyFill="1" applyAlignment="1">
      <alignment horizontal="right" wrapText="1"/>
    </xf>
    <xf numFmtId="0" fontId="19" fillId="34" borderId="0" xfId="0" applyFont="1" applyFill="1" applyBorder="1"/>
    <xf numFmtId="0" fontId="23" fillId="34" borderId="0" xfId="0" applyFont="1" applyFill="1" applyBorder="1"/>
    <xf numFmtId="0" fontId="25" fillId="34" borderId="0" xfId="86" applyFont="1" applyFill="1"/>
    <xf numFmtId="0" fontId="22" fillId="34" borderId="0" xfId="86" applyFont="1" applyFill="1"/>
    <xf numFmtId="0" fontId="19" fillId="34" borderId="3" xfId="0" applyFont="1" applyFill="1" applyBorder="1" applyAlignment="1">
      <alignment horizontal="left" wrapText="1"/>
    </xf>
    <xf numFmtId="165" fontId="19" fillId="2" borderId="3" xfId="2" applyNumberFormat="1" applyFont="1" applyFill="1" applyBorder="1" applyAlignment="1" applyProtection="1">
      <protection locked="0"/>
    </xf>
    <xf numFmtId="1" fontId="24" fillId="2" borderId="3" xfId="0" applyNumberFormat="1" applyFont="1" applyFill="1" applyBorder="1" applyAlignment="1">
      <alignment horizontal="left"/>
    </xf>
    <xf numFmtId="167" fontId="42" fillId="34" borderId="0" xfId="0" applyNumberFormat="1" applyFont="1" applyFill="1" applyBorder="1" applyAlignment="1">
      <alignment horizontal="right"/>
    </xf>
    <xf numFmtId="167" fontId="19" fillId="2" borderId="0" xfId="0" applyNumberFormat="1" applyFont="1" applyFill="1" applyBorder="1" applyAlignment="1">
      <alignment horizontal="left"/>
    </xf>
    <xf numFmtId="167" fontId="19" fillId="34" borderId="0" xfId="0" applyNumberFormat="1" applyFont="1" applyFill="1" applyBorder="1" applyAlignment="1">
      <alignment horizontal="right"/>
    </xf>
    <xf numFmtId="167" fontId="19" fillId="2" borderId="0" xfId="0" applyNumberFormat="1" applyFont="1" applyFill="1"/>
    <xf numFmtId="167" fontId="15" fillId="2" borderId="3" xfId="0" applyNumberFormat="1" applyFont="1" applyFill="1" applyBorder="1" applyAlignment="1">
      <alignment horizontal="left"/>
    </xf>
    <xf numFmtId="167" fontId="42" fillId="34" borderId="3" xfId="0" applyNumberFormat="1" applyFont="1" applyFill="1" applyBorder="1" applyAlignment="1">
      <alignment horizontal="right"/>
    </xf>
    <xf numFmtId="0" fontId="17" fillId="34" borderId="0" xfId="0" applyFont="1" applyFill="1"/>
    <xf numFmtId="0" fontId="19" fillId="2" borderId="0" xfId="0" applyFont="1" applyFill="1" applyBorder="1"/>
    <xf numFmtId="0" fontId="19" fillId="34" borderId="0" xfId="0" applyFont="1" applyFill="1"/>
    <xf numFmtId="0" fontId="10" fillId="2" borderId="0" xfId="0" applyFont="1" applyFill="1"/>
    <xf numFmtId="0" fontId="10" fillId="34" borderId="0" xfId="0" applyFont="1" applyFill="1"/>
    <xf numFmtId="0" fontId="10" fillId="34" borderId="3" xfId="0" applyFont="1" applyFill="1" applyBorder="1"/>
    <xf numFmtId="0" fontId="10" fillId="34" borderId="0" xfId="0" applyFont="1" applyFill="1" applyBorder="1"/>
    <xf numFmtId="164" fontId="10" fillId="34" borderId="3" xfId="0" applyNumberFormat="1" applyFont="1" applyFill="1" applyBorder="1"/>
    <xf numFmtId="164" fontId="10" fillId="2" borderId="0" xfId="0" applyNumberFormat="1" applyFont="1" applyFill="1"/>
    <xf numFmtId="167" fontId="10" fillId="2" borderId="0" xfId="0" applyNumberFormat="1" applyFont="1" applyFill="1"/>
    <xf numFmtId="0" fontId="12" fillId="2" borderId="0" xfId="1" applyFont="1" applyFill="1" applyAlignment="1" applyProtection="1">
      <alignment horizontal="left" vertical="center" wrapText="1"/>
    </xf>
    <xf numFmtId="2" fontId="10" fillId="2" borderId="0" xfId="0" applyNumberFormat="1" applyFont="1" applyFill="1"/>
    <xf numFmtId="167" fontId="10" fillId="34" borderId="0" xfId="0" applyNumberFormat="1" applyFont="1" applyFill="1" applyBorder="1" applyAlignment="1">
      <alignment horizontal="right"/>
    </xf>
    <xf numFmtId="167" fontId="10" fillId="34" borderId="3" xfId="0" applyNumberFormat="1" applyFont="1" applyFill="1" applyBorder="1" applyAlignment="1">
      <alignment horizontal="right"/>
    </xf>
    <xf numFmtId="166" fontId="10" fillId="2" borderId="0" xfId="0" applyNumberFormat="1" applyFont="1" applyFill="1"/>
    <xf numFmtId="164" fontId="10" fillId="34" borderId="0" xfId="0" applyNumberFormat="1" applyFont="1" applyFill="1" applyBorder="1"/>
    <xf numFmtId="0" fontId="10" fillId="2" borderId="0" xfId="0" applyFont="1" applyFill="1" applyAlignment="1"/>
    <xf numFmtId="3" fontId="10" fillId="2" borderId="0" xfId="0" applyNumberFormat="1" applyFont="1" applyFill="1"/>
    <xf numFmtId="168" fontId="10" fillId="2" borderId="0" xfId="2" applyNumberFormat="1" applyFont="1" applyFill="1" applyProtection="1">
      <protection locked="0"/>
    </xf>
    <xf numFmtId="0" fontId="10" fillId="34" borderId="0" xfId="86" applyFont="1" applyFill="1"/>
    <xf numFmtId="0" fontId="16" fillId="34" borderId="0" xfId="0" applyFont="1" applyFill="1" applyAlignment="1"/>
    <xf numFmtId="0" fontId="17" fillId="34" borderId="0" xfId="0" applyFont="1" applyFill="1" applyBorder="1"/>
    <xf numFmtId="0" fontId="16" fillId="34" borderId="0" xfId="0" applyFont="1" applyFill="1" applyBorder="1"/>
    <xf numFmtId="165" fontId="16" fillId="34" borderId="0" xfId="3" applyFont="1" applyFill="1" applyBorder="1" applyAlignment="1" applyProtection="1">
      <alignment horizontal="left"/>
      <protection locked="0"/>
    </xf>
    <xf numFmtId="0" fontId="10" fillId="2" borderId="0" xfId="134" applyFill="1"/>
    <xf numFmtId="0" fontId="10" fillId="2" borderId="0" xfId="134" applyFill="1" applyAlignment="1">
      <alignment horizontal="center"/>
    </xf>
    <xf numFmtId="0" fontId="22" fillId="2" borderId="0" xfId="134" applyFont="1" applyFill="1"/>
    <xf numFmtId="0" fontId="19" fillId="2" borderId="0" xfId="134" applyFont="1" applyFill="1" applyAlignment="1">
      <alignment horizontal="center"/>
    </xf>
    <xf numFmtId="0" fontId="21" fillId="2" borderId="0" xfId="134" applyFont="1" applyFill="1" applyAlignment="1">
      <alignment horizontal="center"/>
    </xf>
    <xf numFmtId="164" fontId="10" fillId="34" borderId="0" xfId="134" applyNumberFormat="1" applyFont="1" applyFill="1"/>
    <xf numFmtId="0" fontId="10" fillId="34" borderId="0" xfId="134" applyFont="1" applyFill="1"/>
    <xf numFmtId="1" fontId="22" fillId="2" borderId="0" xfId="134" applyNumberFormat="1" applyFont="1" applyFill="1"/>
    <xf numFmtId="164" fontId="17" fillId="2" borderId="0" xfId="134" applyNumberFormat="1" applyFont="1" applyFill="1"/>
    <xf numFmtId="164" fontId="10" fillId="2" borderId="0" xfId="134" applyNumberFormat="1" applyFill="1"/>
    <xf numFmtId="0" fontId="10" fillId="2" borderId="0" xfId="134" applyFill="1" applyBorder="1"/>
    <xf numFmtId="1" fontId="22" fillId="2" borderId="0" xfId="134" applyNumberFormat="1" applyFont="1" applyFill="1" applyBorder="1"/>
    <xf numFmtId="164" fontId="10" fillId="2" borderId="0" xfId="134" applyNumberFormat="1" applyFill="1" applyBorder="1"/>
    <xf numFmtId="0" fontId="10" fillId="2" borderId="0" xfId="134" applyFont="1" applyFill="1" applyBorder="1" applyAlignment="1">
      <alignment horizontal="right"/>
    </xf>
    <xf numFmtId="3" fontId="10" fillId="2" borderId="0" xfId="134" applyNumberFormat="1" applyFill="1" applyAlignment="1">
      <alignment horizontal="right"/>
    </xf>
    <xf numFmtId="3" fontId="10" fillId="2" borderId="3" xfId="134" applyNumberFormat="1" applyFill="1" applyBorder="1" applyAlignment="1">
      <alignment horizontal="right"/>
    </xf>
    <xf numFmtId="3" fontId="10" fillId="2" borderId="0" xfId="134" applyNumberFormat="1" applyFill="1" applyBorder="1" applyAlignment="1">
      <alignment horizontal="right"/>
    </xf>
    <xf numFmtId="0" fontId="10" fillId="2" borderId="0" xfId="134" applyFill="1" applyAlignment="1">
      <alignment horizontal="right"/>
    </xf>
    <xf numFmtId="0" fontId="10" fillId="2" borderId="3" xfId="134" applyFill="1" applyBorder="1" applyAlignment="1">
      <alignment horizontal="right"/>
    </xf>
    <xf numFmtId="0" fontId="10" fillId="2" borderId="2" xfId="134" applyFill="1" applyBorder="1" applyAlignment="1">
      <alignment horizontal="right"/>
    </xf>
    <xf numFmtId="0" fontId="10" fillId="2" borderId="0" xfId="134" applyFill="1" applyBorder="1" applyAlignment="1">
      <alignment horizontal="right"/>
    </xf>
    <xf numFmtId="0" fontId="10" fillId="34" borderId="0" xfId="127" applyFont="1" applyFill="1"/>
    <xf numFmtId="0" fontId="10" fillId="34" borderId="0" xfId="127" applyFont="1" applyFill="1" applyAlignment="1">
      <alignment horizontal="right"/>
    </xf>
    <xf numFmtId="0" fontId="10" fillId="34" borderId="3" xfId="127" applyFont="1" applyFill="1" applyBorder="1" applyAlignment="1">
      <alignment horizontal="right"/>
    </xf>
    <xf numFmtId="0" fontId="10" fillId="34" borderId="3" xfId="127" applyFont="1" applyFill="1" applyBorder="1"/>
    <xf numFmtId="0" fontId="17" fillId="34" borderId="3" xfId="127" applyFont="1" applyFill="1" applyBorder="1" applyAlignment="1">
      <alignment horizontal="center" vertical="center" wrapText="1"/>
    </xf>
    <xf numFmtId="0" fontId="71" fillId="34" borderId="0" xfId="127" applyFont="1" applyFill="1"/>
    <xf numFmtId="0" fontId="71" fillId="34" borderId="0" xfId="127" applyFont="1" applyFill="1" applyAlignment="1">
      <alignment horizontal="right" vertical="center"/>
    </xf>
    <xf numFmtId="0" fontId="27" fillId="34" borderId="0" xfId="127" applyFont="1" applyFill="1" applyAlignment="1">
      <alignment horizontal="right" vertical="center"/>
    </xf>
    <xf numFmtId="0" fontId="10" fillId="34" borderId="0" xfId="127" applyFont="1" applyFill="1" applyAlignment="1">
      <alignment horizontal="right" vertical="center"/>
    </xf>
    <xf numFmtId="3" fontId="10" fillId="34" borderId="0" xfId="127" applyNumberFormat="1" applyFont="1" applyFill="1"/>
    <xf numFmtId="0" fontId="27" fillId="34" borderId="0" xfId="127" applyFont="1" applyFill="1"/>
    <xf numFmtId="3" fontId="27" fillId="34" borderId="0" xfId="127" applyNumberFormat="1" applyFont="1" applyFill="1"/>
    <xf numFmtId="0" fontId="71" fillId="34" borderId="0" xfId="127" applyFont="1" applyFill="1" applyAlignment="1"/>
    <xf numFmtId="0" fontId="27" fillId="34" borderId="0" xfId="127" applyFont="1" applyFill="1" applyAlignment="1"/>
    <xf numFmtId="3" fontId="10" fillId="34" borderId="0" xfId="127" applyNumberFormat="1" applyFont="1" applyFill="1" applyBorder="1"/>
    <xf numFmtId="0" fontId="10" fillId="34" borderId="0" xfId="127" applyFont="1" applyFill="1" applyBorder="1" applyAlignment="1">
      <alignment horizontal="right"/>
    </xf>
    <xf numFmtId="3" fontId="71" fillId="34" borderId="0" xfId="127" applyNumberFormat="1" applyFont="1" applyFill="1"/>
    <xf numFmtId="2" fontId="19" fillId="34" borderId="0" xfId="0" applyNumberFormat="1" applyFont="1" applyFill="1" applyBorder="1" applyAlignment="1">
      <alignment horizontal="right"/>
    </xf>
    <xf numFmtId="167" fontId="17" fillId="2" borderId="0" xfId="134" applyNumberFormat="1" applyFont="1" applyFill="1"/>
    <xf numFmtId="167" fontId="10" fillId="2" borderId="0" xfId="134" applyNumberFormat="1" applyFill="1"/>
    <xf numFmtId="3" fontId="10" fillId="34" borderId="3" xfId="127" applyNumberFormat="1" applyFont="1" applyFill="1" applyBorder="1"/>
    <xf numFmtId="0" fontId="4" fillId="34" borderId="0" xfId="307" applyFont="1" applyFill="1"/>
    <xf numFmtId="0" fontId="4" fillId="34" borderId="0" xfId="307" applyFont="1" applyFill="1" applyAlignment="1">
      <alignment horizontal="left"/>
    </xf>
    <xf numFmtId="2" fontId="4" fillId="34" borderId="0" xfId="307" applyNumberFormat="1" applyFont="1" applyFill="1" applyBorder="1"/>
    <xf numFmtId="0" fontId="4" fillId="34" borderId="0" xfId="307" applyFont="1" applyFill="1" applyBorder="1"/>
    <xf numFmtId="0" fontId="14" fillId="34" borderId="0" xfId="307" applyFont="1" applyFill="1" applyBorder="1" applyAlignment="1"/>
    <xf numFmtId="0" fontId="25" fillId="34" borderId="0" xfId="307" applyFont="1" applyFill="1" applyBorder="1"/>
    <xf numFmtId="167" fontId="4" fillId="34" borderId="0" xfId="307" applyNumberFormat="1" applyFont="1" applyFill="1"/>
    <xf numFmtId="2" fontId="4" fillId="34" borderId="3" xfId="307" applyNumberFormat="1" applyFont="1" applyFill="1" applyBorder="1"/>
    <xf numFmtId="0" fontId="4" fillId="34" borderId="3" xfId="307" applyFont="1" applyFill="1" applyBorder="1"/>
    <xf numFmtId="2" fontId="4" fillId="34" borderId="0" xfId="307" applyNumberFormat="1" applyFont="1" applyFill="1"/>
    <xf numFmtId="4" fontId="4" fillId="34" borderId="0" xfId="307" applyNumberFormat="1" applyFont="1" applyFill="1"/>
    <xf numFmtId="4" fontId="4" fillId="34" borderId="0" xfId="307" applyNumberFormat="1" applyFont="1" applyFill="1" applyBorder="1"/>
    <xf numFmtId="0" fontId="19" fillId="34" borderId="0" xfId="307" applyFont="1" applyFill="1" applyBorder="1" applyAlignment="1">
      <alignment vertical="center" wrapText="1"/>
    </xf>
    <xf numFmtId="0" fontId="19" fillId="34" borderId="0" xfId="307" applyFont="1" applyFill="1" applyAlignment="1">
      <alignment horizontal="center" vertical="center" wrapText="1"/>
    </xf>
    <xf numFmtId="0" fontId="19" fillId="34" borderId="2" xfId="307" applyFont="1" applyFill="1" applyBorder="1" applyAlignment="1">
      <alignment horizontal="center" vertical="center" wrapText="1"/>
    </xf>
    <xf numFmtId="0" fontId="4" fillId="34" borderId="0" xfId="307" quotePrefix="1" applyFont="1" applyFill="1"/>
    <xf numFmtId="0" fontId="19" fillId="34" borderId="0" xfId="307" applyFont="1" applyFill="1"/>
    <xf numFmtId="0" fontId="19" fillId="34" borderId="1" xfId="307" applyFont="1" applyFill="1" applyBorder="1" applyAlignment="1">
      <alignment horizontal="right" vertical="center"/>
    </xf>
    <xf numFmtId="0" fontId="4" fillId="34" borderId="1" xfId="307" applyFont="1" applyFill="1" applyBorder="1" applyAlignment="1">
      <alignment vertical="center"/>
    </xf>
    <xf numFmtId="0" fontId="19" fillId="34" borderId="0" xfId="307" applyFont="1" applyFill="1" applyAlignment="1">
      <alignment horizontal="left" vertical="center" wrapText="1"/>
    </xf>
    <xf numFmtId="0" fontId="4" fillId="34" borderId="3" xfId="0" applyFont="1" applyFill="1" applyBorder="1"/>
    <xf numFmtId="0" fontId="10" fillId="2" borderId="0" xfId="0" applyFont="1" applyFill="1" applyBorder="1"/>
    <xf numFmtId="2" fontId="10" fillId="2" borderId="0" xfId="0" applyNumberFormat="1" applyFont="1" applyFill="1" applyBorder="1"/>
    <xf numFmtId="169" fontId="10" fillId="2" borderId="0" xfId="0" applyNumberFormat="1" applyFont="1" applyFill="1" applyBorder="1"/>
    <xf numFmtId="0" fontId="3" fillId="34" borderId="0" xfId="127" applyFont="1" applyFill="1" applyBorder="1" applyAlignment="1">
      <alignment horizontal="right"/>
    </xf>
    <xf numFmtId="0" fontId="3" fillId="34" borderId="3" xfId="127" applyFont="1" applyFill="1" applyBorder="1" applyAlignment="1">
      <alignment horizontal="right"/>
    </xf>
    <xf numFmtId="1" fontId="3" fillId="2" borderId="0" xfId="134" applyNumberFormat="1" applyFont="1" applyFill="1"/>
    <xf numFmtId="164" fontId="3" fillId="2" borderId="0" xfId="134" applyNumberFormat="1" applyFont="1" applyFill="1"/>
    <xf numFmtId="0" fontId="3" fillId="2" borderId="0" xfId="134" applyFont="1" applyFill="1"/>
    <xf numFmtId="2" fontId="2" fillId="34" borderId="0" xfId="0" applyNumberFormat="1" applyFont="1" applyFill="1" applyBorder="1" applyAlignment="1">
      <alignment horizontal="right"/>
    </xf>
    <xf numFmtId="2" fontId="41" fillId="34" borderId="0" xfId="0" applyNumberFormat="1" applyFont="1" applyFill="1" applyBorder="1" applyAlignment="1">
      <alignment horizontal="right"/>
    </xf>
    <xf numFmtId="2" fontId="2" fillId="34" borderId="3" xfId="0" applyNumberFormat="1" applyFont="1" applyFill="1" applyBorder="1" applyAlignment="1">
      <alignment horizontal="right"/>
    </xf>
    <xf numFmtId="0" fontId="3" fillId="0" borderId="0" xfId="307" applyFont="1" applyFill="1"/>
    <xf numFmtId="9" fontId="3" fillId="0" borderId="0" xfId="307" applyNumberFormat="1" applyFont="1" applyFill="1"/>
    <xf numFmtId="3" fontId="3" fillId="0" borderId="0" xfId="307" applyNumberFormat="1" applyFont="1" applyFill="1"/>
    <xf numFmtId="10" fontId="3" fillId="0" borderId="0" xfId="307" applyNumberFormat="1" applyFont="1" applyFill="1"/>
    <xf numFmtId="0" fontId="3" fillId="2" borderId="0" xfId="0" applyFont="1" applyFill="1" applyAlignment="1"/>
    <xf numFmtId="0" fontId="0" fillId="0" borderId="2" xfId="0" applyBorder="1"/>
    <xf numFmtId="10" fontId="0" fillId="0" borderId="2" xfId="0" applyNumberFormat="1" applyBorder="1"/>
    <xf numFmtId="0" fontId="0" fillId="0" borderId="0" xfId="0" applyBorder="1"/>
    <xf numFmtId="10" fontId="0" fillId="0" borderId="0" xfId="0" applyNumberFormat="1" applyBorder="1"/>
    <xf numFmtId="0" fontId="0" fillId="0" borderId="3" xfId="0" applyBorder="1"/>
    <xf numFmtId="10" fontId="0" fillId="0" borderId="3" xfId="0" applyNumberFormat="1" applyBorder="1"/>
    <xf numFmtId="0" fontId="25" fillId="0" borderId="0" xfId="134" applyFont="1" applyFill="1" applyAlignment="1">
      <alignment horizontal="left"/>
    </xf>
    <xf numFmtId="0" fontId="14" fillId="0" borderId="0" xfId="134" applyFont="1" applyFill="1" applyAlignment="1">
      <alignment wrapText="1"/>
    </xf>
    <xf numFmtId="0" fontId="10" fillId="0" borderId="0" xfId="134" applyFont="1" applyFill="1"/>
    <xf numFmtId="0" fontId="8" fillId="0" borderId="0" xfId="134" applyFont="1" applyFill="1"/>
    <xf numFmtId="0" fontId="10" fillId="0" borderId="0" xfId="134" applyFill="1"/>
    <xf numFmtId="0" fontId="12" fillId="0" borderId="0" xfId="1" applyFill="1" applyAlignment="1" applyProtection="1"/>
    <xf numFmtId="0" fontId="19" fillId="0" borderId="0" xfId="134" applyFont="1" applyFill="1" applyAlignment="1">
      <alignment horizontal="left"/>
    </xf>
    <xf numFmtId="0" fontId="22" fillId="0" borderId="0" xfId="134" applyFont="1" applyFill="1"/>
    <xf numFmtId="0" fontId="19" fillId="0" borderId="0" xfId="134" applyFont="1" applyFill="1" applyAlignment="1">
      <alignment horizontal="center"/>
    </xf>
    <xf numFmtId="164" fontId="10" fillId="0" borderId="0" xfId="134" applyNumberFormat="1" applyFont="1" applyFill="1"/>
    <xf numFmtId="0" fontId="10" fillId="0" borderId="0" xfId="134" applyFont="1" applyFill="1" applyBorder="1" applyAlignment="1">
      <alignment horizontal="right"/>
    </xf>
    <xf numFmtId="3" fontId="10" fillId="0" borderId="0" xfId="134" applyNumberFormat="1" applyFill="1" applyAlignment="1">
      <alignment horizontal="right"/>
    </xf>
    <xf numFmtId="164" fontId="17" fillId="0" borderId="0" xfId="134" applyNumberFormat="1" applyFont="1" applyFill="1"/>
    <xf numFmtId="164" fontId="10" fillId="0" borderId="0" xfId="134" applyNumberFormat="1" applyFill="1"/>
    <xf numFmtId="0" fontId="10" fillId="0" borderId="0" xfId="134" applyFill="1" applyBorder="1"/>
    <xf numFmtId="0" fontId="10" fillId="0" borderId="0" xfId="134" applyFill="1" applyAlignment="1">
      <alignment horizontal="right"/>
    </xf>
    <xf numFmtId="0" fontId="10" fillId="0" borderId="3" xfId="134" applyFill="1" applyBorder="1" applyAlignment="1">
      <alignment horizontal="right"/>
    </xf>
    <xf numFmtId="3" fontId="6" fillId="0" borderId="3" xfId="134" applyNumberFormat="1" applyFont="1" applyFill="1" applyBorder="1" applyAlignment="1">
      <alignment horizontal="right"/>
    </xf>
    <xf numFmtId="3" fontId="10" fillId="0" borderId="3" xfId="134" applyNumberFormat="1" applyFill="1" applyBorder="1" applyAlignment="1">
      <alignment horizontal="right"/>
    </xf>
    <xf numFmtId="0" fontId="10" fillId="0" borderId="2" xfId="134" applyFill="1" applyBorder="1" applyAlignment="1">
      <alignment horizontal="right"/>
    </xf>
    <xf numFmtId="3" fontId="10" fillId="0" borderId="0" xfId="134" applyNumberFormat="1" applyFill="1" applyBorder="1" applyAlignment="1">
      <alignment horizontal="right"/>
    </xf>
    <xf numFmtId="0" fontId="10" fillId="0" borderId="0" xfId="134" applyFill="1" applyBorder="1" applyAlignment="1">
      <alignment horizontal="right"/>
    </xf>
    <xf numFmtId="0" fontId="10" fillId="0" borderId="0" xfId="134" applyFill="1" applyBorder="1" applyAlignment="1">
      <alignment horizontal="center"/>
    </xf>
    <xf numFmtId="164" fontId="10" fillId="0" borderId="0" xfId="134" applyNumberFormat="1" applyFill="1" applyBorder="1"/>
    <xf numFmtId="0" fontId="10" fillId="0" borderId="0" xfId="134" applyFill="1" applyAlignment="1">
      <alignment horizontal="center"/>
    </xf>
    <xf numFmtId="0" fontId="10" fillId="2" borderId="2" xfId="134" applyFill="1" applyBorder="1" applyAlignment="1">
      <alignment horizontal="center"/>
    </xf>
    <xf numFmtId="169" fontId="3" fillId="0" borderId="0" xfId="2" applyNumberFormat="1" applyFont="1" applyFill="1" applyBorder="1" applyAlignment="1" applyProtection="1">
      <alignment horizontal="right"/>
      <protection locked="0"/>
    </xf>
    <xf numFmtId="0" fontId="3" fillId="0" borderId="3" xfId="307" applyFont="1" applyFill="1" applyBorder="1"/>
    <xf numFmtId="169" fontId="3" fillId="0" borderId="3" xfId="2" applyNumberFormat="1" applyFont="1" applyFill="1" applyBorder="1" applyAlignment="1" applyProtection="1">
      <alignment horizontal="right"/>
      <protection locked="0"/>
    </xf>
    <xf numFmtId="169" fontId="3" fillId="0" borderId="2" xfId="2" applyNumberFormat="1" applyFont="1" applyFill="1" applyBorder="1" applyAlignment="1" applyProtection="1">
      <alignment horizontal="right"/>
      <protection locked="0"/>
    </xf>
    <xf numFmtId="0" fontId="3" fillId="0" borderId="0" xfId="307" applyFont="1" applyFill="1" applyBorder="1" applyAlignment="1">
      <alignment horizontal="left"/>
    </xf>
    <xf numFmtId="0" fontId="3" fillId="0" borderId="3" xfId="307" applyFont="1" applyFill="1" applyBorder="1" applyAlignment="1">
      <alignment horizontal="left"/>
    </xf>
    <xf numFmtId="0" fontId="3" fillId="0" borderId="2" xfId="307" applyFont="1" applyFill="1" applyBorder="1" applyAlignment="1">
      <alignment horizontal="left"/>
    </xf>
    <xf numFmtId="0" fontId="14" fillId="0" borderId="0" xfId="86" applyFont="1" applyFill="1" applyAlignment="1">
      <alignment horizontal="left" vertical="top" wrapText="1"/>
    </xf>
    <xf numFmtId="0" fontId="10" fillId="0" borderId="0" xfId="86" applyFont="1" applyFill="1"/>
    <xf numFmtId="1" fontId="14" fillId="0" borderId="0" xfId="127" applyNumberFormat="1" applyFont="1" applyFill="1" applyAlignment="1">
      <alignment vertical="top" wrapText="1"/>
    </xf>
    <xf numFmtId="0" fontId="42" fillId="0" borderId="0" xfId="134" applyFont="1" applyFill="1"/>
    <xf numFmtId="164" fontId="74" fillId="0" borderId="0" xfId="134" applyNumberFormat="1" applyFont="1" applyFill="1"/>
    <xf numFmtId="164" fontId="42" fillId="0" borderId="0" xfId="134" applyNumberFormat="1" applyFont="1" applyFill="1"/>
    <xf numFmtId="0" fontId="42" fillId="0" borderId="0" xfId="134" applyFont="1" applyFill="1" applyBorder="1"/>
    <xf numFmtId="0" fontId="16" fillId="34" borderId="0" xfId="307" applyFont="1" applyFill="1" applyAlignment="1">
      <alignment horizontal="left"/>
    </xf>
    <xf numFmtId="0" fontId="16" fillId="34" borderId="0" xfId="127" applyFont="1" applyFill="1" applyAlignment="1">
      <alignment vertical="center"/>
    </xf>
    <xf numFmtId="0" fontId="16" fillId="2" borderId="0" xfId="134" applyFont="1" applyFill="1" applyAlignment="1">
      <alignment wrapText="1"/>
    </xf>
    <xf numFmtId="0" fontId="16" fillId="2" borderId="0" xfId="134" applyFont="1" applyFill="1" applyAlignment="1"/>
    <xf numFmtId="0" fontId="12" fillId="34" borderId="0" xfId="1" applyFont="1" applyFill="1" applyAlignment="1" applyProtection="1"/>
    <xf numFmtId="0" fontId="14" fillId="0" borderId="0" xfId="86" applyFont="1" applyFill="1" applyAlignment="1">
      <alignment horizontal="left" vertical="top" wrapText="1"/>
    </xf>
    <xf numFmtId="0" fontId="16" fillId="2" borderId="0" xfId="0" applyFont="1" applyFill="1" applyAlignment="1">
      <alignment vertical="top" wrapText="1"/>
    </xf>
    <xf numFmtId="0" fontId="19" fillId="34" borderId="0" xfId="307" applyFont="1" applyFill="1" applyBorder="1" applyAlignment="1">
      <alignment horizontal="center" vertical="center" wrapText="1"/>
    </xf>
    <xf numFmtId="0" fontId="14" fillId="34" borderId="0" xfId="307" applyFont="1" applyFill="1" applyBorder="1" applyAlignment="1">
      <alignment horizontal="left"/>
    </xf>
    <xf numFmtId="0" fontId="14" fillId="34" borderId="0" xfId="308" applyFont="1" applyFill="1" applyAlignment="1">
      <alignment horizontal="left"/>
    </xf>
    <xf numFmtId="0" fontId="16" fillId="34" borderId="0" xfId="307" applyFont="1" applyFill="1" applyAlignment="1">
      <alignment horizontal="left"/>
    </xf>
    <xf numFmtId="0" fontId="19" fillId="34" borderId="2" xfId="308" applyFont="1" applyFill="1" applyBorder="1" applyAlignment="1">
      <alignment horizontal="center" vertical="center" wrapText="1"/>
    </xf>
    <xf numFmtId="0" fontId="19" fillId="34" borderId="3" xfId="308" applyFont="1" applyFill="1" applyBorder="1" applyAlignment="1">
      <alignment horizontal="center" vertical="center" wrapText="1"/>
    </xf>
    <xf numFmtId="0" fontId="19" fillId="0" borderId="2" xfId="0" applyFont="1" applyBorder="1" applyAlignment="1">
      <alignment vertical="center"/>
    </xf>
    <xf numFmtId="0" fontId="19" fillId="0" borderId="0" xfId="0" applyFont="1" applyBorder="1" applyAlignment="1">
      <alignment vertical="center"/>
    </xf>
    <xf numFmtId="0" fontId="19" fillId="0" borderId="3" xfId="0" applyFont="1" applyBorder="1" applyAlignment="1">
      <alignment vertical="center"/>
    </xf>
    <xf numFmtId="0" fontId="19" fillId="0" borderId="2" xfId="0" applyFont="1" applyBorder="1" applyAlignment="1">
      <alignment horizontal="left" vertical="center"/>
    </xf>
    <xf numFmtId="0" fontId="19" fillId="0" borderId="0" xfId="0" applyFont="1" applyBorder="1" applyAlignment="1">
      <alignment horizontal="left" vertical="center"/>
    </xf>
    <xf numFmtId="0" fontId="19" fillId="0" borderId="3" xfId="0" applyFont="1" applyBorder="1" applyAlignment="1">
      <alignment horizontal="left" vertical="center"/>
    </xf>
    <xf numFmtId="0" fontId="16" fillId="0" borderId="0" xfId="134" applyFont="1" applyFill="1" applyAlignment="1">
      <alignment horizontal="left"/>
    </xf>
    <xf numFmtId="0" fontId="19" fillId="0" borderId="2" xfId="0" applyFont="1" applyFill="1" applyBorder="1" applyAlignment="1">
      <alignment vertical="center"/>
    </xf>
    <xf numFmtId="0" fontId="19" fillId="0" borderId="0" xfId="0" applyFont="1" applyFill="1" applyBorder="1" applyAlignment="1">
      <alignment vertical="center"/>
    </xf>
    <xf numFmtId="0" fontId="19" fillId="0" borderId="3" xfId="0" applyFont="1" applyFill="1" applyBorder="1" applyAlignment="1">
      <alignment vertical="center"/>
    </xf>
    <xf numFmtId="0" fontId="19" fillId="0" borderId="2" xfId="0" applyFont="1" applyFill="1" applyBorder="1" applyAlignment="1">
      <alignment horizontal="left" vertical="center"/>
    </xf>
    <xf numFmtId="0" fontId="19" fillId="0" borderId="0" xfId="0" applyFont="1" applyFill="1" applyBorder="1" applyAlignment="1">
      <alignment horizontal="left" vertical="center"/>
    </xf>
    <xf numFmtId="0" fontId="19" fillId="0" borderId="3" xfId="0" applyFont="1" applyFill="1" applyBorder="1" applyAlignment="1">
      <alignment horizontal="left" vertical="center"/>
    </xf>
    <xf numFmtId="0" fontId="16" fillId="2" borderId="0" xfId="134" applyFont="1" applyFill="1" applyAlignment="1">
      <alignment wrapText="1"/>
    </xf>
    <xf numFmtId="0" fontId="19" fillId="34" borderId="2" xfId="127" applyFont="1" applyFill="1" applyBorder="1" applyAlignment="1">
      <alignment horizontal="left" vertical="center"/>
    </xf>
    <xf numFmtId="0" fontId="19" fillId="34" borderId="0" xfId="127" applyFont="1" applyFill="1" applyAlignment="1">
      <alignment horizontal="left" vertical="center"/>
    </xf>
    <xf numFmtId="0" fontId="19" fillId="34" borderId="3" xfId="127" applyFont="1" applyFill="1" applyBorder="1" applyAlignment="1">
      <alignment horizontal="left" vertical="center"/>
    </xf>
    <xf numFmtId="0" fontId="14" fillId="34" borderId="0" xfId="127" applyFont="1" applyFill="1" applyAlignment="1">
      <alignment horizontal="left"/>
    </xf>
    <xf numFmtId="0" fontId="19" fillId="34" borderId="0" xfId="127" applyFont="1" applyFill="1" applyBorder="1" applyAlignment="1">
      <alignment horizontal="left" vertical="center"/>
    </xf>
    <xf numFmtId="0" fontId="14" fillId="34" borderId="0" xfId="0" applyFont="1" applyFill="1" applyAlignment="1">
      <alignment wrapText="1"/>
    </xf>
    <xf numFmtId="0" fontId="12" fillId="34" borderId="0" xfId="1" applyFont="1" applyFill="1" applyAlignment="1" applyProtection="1"/>
    <xf numFmtId="0" fontId="14" fillId="0" borderId="0" xfId="86" applyFont="1" applyFill="1"/>
    <xf numFmtId="0" fontId="14" fillId="0" borderId="0" xfId="86" applyFont="1" applyFill="1" applyAlignment="1">
      <alignment horizontal="left" vertical="top" wrapText="1"/>
    </xf>
    <xf numFmtId="0" fontId="19" fillId="0" borderId="0" xfId="307" applyFont="1" applyFill="1" applyBorder="1" applyAlignment="1">
      <alignment horizontal="center"/>
    </xf>
    <xf numFmtId="0" fontId="19" fillId="0" borderId="0" xfId="307" applyFont="1" applyFill="1" applyBorder="1" applyAlignment="1">
      <alignment horizontal="left"/>
    </xf>
    <xf numFmtId="0" fontId="19" fillId="0" borderId="3" xfId="307" applyFont="1" applyFill="1" applyBorder="1" applyAlignment="1">
      <alignment horizontal="left"/>
    </xf>
    <xf numFmtId="0" fontId="19" fillId="0" borderId="2" xfId="307" applyFont="1" applyFill="1" applyBorder="1" applyAlignment="1">
      <alignment horizontal="left"/>
    </xf>
    <xf numFmtId="1" fontId="14" fillId="0" borderId="0" xfId="127" applyNumberFormat="1" applyFont="1" applyFill="1" applyAlignment="1">
      <alignment vertical="top" wrapText="1"/>
    </xf>
    <xf numFmtId="0" fontId="16" fillId="2" borderId="0" xfId="0" applyFont="1" applyFill="1"/>
    <xf numFmtId="0" fontId="16" fillId="34" borderId="0" xfId="0" applyFont="1" applyFill="1"/>
    <xf numFmtId="0" fontId="16" fillId="2" borderId="0" xfId="0" applyFont="1" applyFill="1" applyAlignment="1">
      <alignment wrapText="1"/>
    </xf>
    <xf numFmtId="0" fontId="12" fillId="2" borderId="0" xfId="1" applyFont="1" applyFill="1" applyAlignment="1" applyProtection="1">
      <alignment wrapText="1"/>
    </xf>
    <xf numFmtId="1" fontId="24" fillId="2" borderId="0" xfId="0" applyNumberFormat="1" applyFont="1" applyFill="1" applyBorder="1" applyAlignment="1">
      <alignment horizontal="left"/>
    </xf>
    <xf numFmtId="165" fontId="19" fillId="2" borderId="0" xfId="2" applyNumberFormat="1" applyFont="1" applyFill="1" applyBorder="1" applyAlignment="1" applyProtection="1">
      <protection locked="0"/>
    </xf>
    <xf numFmtId="0" fontId="12" fillId="2" borderId="0" xfId="1" applyFont="1" applyFill="1" applyAlignment="1" applyProtection="1"/>
    <xf numFmtId="0" fontId="16" fillId="0" borderId="0" xfId="307" applyFont="1" applyFill="1"/>
    <xf numFmtId="0" fontId="12" fillId="0" borderId="0" xfId="1" applyFont="1" applyFill="1" applyAlignment="1" applyProtection="1"/>
    <xf numFmtId="0" fontId="19" fillId="0" borderId="3" xfId="307" applyFont="1" applyFill="1" applyBorder="1"/>
    <xf numFmtId="0" fontId="3" fillId="0" borderId="3" xfId="307" applyFont="1" applyFill="1" applyBorder="1" applyAlignment="1">
      <alignment wrapText="1"/>
    </xf>
    <xf numFmtId="0" fontId="19" fillId="0" borderId="2" xfId="307" applyFont="1" applyFill="1" applyBorder="1"/>
    <xf numFmtId="0" fontId="3" fillId="0" borderId="2" xfId="307" applyFont="1" applyFill="1" applyBorder="1" applyAlignment="1">
      <alignment wrapText="1"/>
    </xf>
    <xf numFmtId="0" fontId="14" fillId="2" borderId="0" xfId="0" applyFont="1" applyFill="1"/>
    <xf numFmtId="165" fontId="16" fillId="34" borderId="0" xfId="3" applyFont="1" applyFill="1" applyAlignment="1" applyProtection="1">
      <alignment horizontal="left" wrapText="1"/>
      <protection locked="0"/>
    </xf>
    <xf numFmtId="0" fontId="19" fillId="34" borderId="0" xfId="0" applyFont="1" applyFill="1" applyBorder="1" applyAlignment="1">
      <alignment horizontal="left" wrapText="1"/>
    </xf>
    <xf numFmtId="0" fontId="4" fillId="34" borderId="0" xfId="0" applyFont="1" applyFill="1" applyBorder="1"/>
    <xf numFmtId="0" fontId="19" fillId="34" borderId="3" xfId="127" applyFont="1" applyFill="1" applyBorder="1" applyAlignment="1">
      <alignment horizontal="right" vertical="center"/>
    </xf>
    <xf numFmtId="0" fontId="19" fillId="34" borderId="2" xfId="127" applyFont="1" applyFill="1" applyBorder="1" applyAlignment="1">
      <alignment horizontal="right" vertical="center"/>
    </xf>
    <xf numFmtId="0" fontId="19" fillId="34" borderId="3" xfId="127" applyNumberFormat="1" applyFont="1" applyFill="1" applyBorder="1" applyAlignment="1">
      <alignment horizontal="right" vertical="center" wrapText="1"/>
    </xf>
    <xf numFmtId="0" fontId="19" fillId="34" borderId="2" xfId="127" applyNumberFormat="1" applyFont="1" applyFill="1" applyBorder="1" applyAlignment="1">
      <alignment horizontal="right" vertical="center" wrapText="1"/>
    </xf>
    <xf numFmtId="0" fontId="10" fillId="34" borderId="3" xfId="127" applyFont="1" applyFill="1" applyBorder="1"/>
    <xf numFmtId="0" fontId="10" fillId="34" borderId="2" xfId="127" applyFont="1" applyFill="1" applyBorder="1"/>
    <xf numFmtId="0" fontId="14" fillId="34" borderId="0" xfId="307" applyFont="1" applyFill="1" applyBorder="1" applyAlignment="1"/>
    <xf numFmtId="0" fontId="16" fillId="2" borderId="3" xfId="134" applyFont="1" applyFill="1" applyBorder="1" applyAlignment="1">
      <alignment wrapText="1"/>
    </xf>
    <xf numFmtId="0" fontId="19" fillId="0" borderId="0" xfId="307" applyFont="1" applyFill="1" applyBorder="1" applyAlignment="1">
      <alignment horizontal="right" vertical="center" wrapText="1"/>
    </xf>
    <xf numFmtId="0" fontId="19" fillId="0" borderId="3" xfId="307" applyFont="1" applyFill="1" applyBorder="1" applyAlignment="1">
      <alignment horizontal="right" vertical="center" wrapText="1"/>
    </xf>
    <xf numFmtId="0" fontId="19" fillId="2" borderId="0" xfId="134" applyFont="1" applyFill="1" applyBorder="1" applyAlignment="1">
      <alignment horizontal="right" wrapText="1"/>
    </xf>
    <xf numFmtId="0" fontId="19" fillId="2" borderId="3" xfId="134" applyFont="1" applyFill="1" applyBorder="1" applyAlignment="1">
      <alignment horizontal="right" wrapText="1"/>
    </xf>
    <xf numFmtId="0" fontId="19" fillId="2" borderId="0" xfId="134" applyFont="1" applyFill="1" applyBorder="1" applyAlignment="1">
      <alignment horizontal="right" wrapText="1"/>
    </xf>
    <xf numFmtId="0" fontId="16" fillId="2" borderId="0" xfId="134" applyFont="1" applyFill="1" applyBorder="1" applyAlignment="1">
      <alignment wrapText="1"/>
    </xf>
    <xf numFmtId="0" fontId="16" fillId="2" borderId="2" xfId="134" applyFont="1" applyFill="1" applyBorder="1" applyAlignment="1">
      <alignment wrapText="1"/>
    </xf>
    <xf numFmtId="0" fontId="19" fillId="0" borderId="2" xfId="307" applyFont="1" applyFill="1" applyBorder="1" applyAlignment="1">
      <alignment horizontal="right" vertical="center" wrapText="1"/>
    </xf>
    <xf numFmtId="0" fontId="19" fillId="2" borderId="2" xfId="134" applyFont="1" applyFill="1" applyBorder="1" applyAlignment="1">
      <alignment horizontal="right" wrapText="1"/>
    </xf>
    <xf numFmtId="0" fontId="14" fillId="0" borderId="0" xfId="134" applyFont="1" applyFill="1" applyAlignment="1"/>
    <xf numFmtId="0" fontId="14" fillId="0" borderId="0" xfId="134" applyFont="1" applyFill="1" applyAlignment="1">
      <alignment horizontal="left"/>
    </xf>
    <xf numFmtId="0" fontId="19" fillId="0" borderId="3" xfId="134" applyFont="1" applyFill="1" applyBorder="1" applyAlignment="1">
      <alignment horizontal="left"/>
    </xf>
    <xf numFmtId="0" fontId="19" fillId="0" borderId="3" xfId="134" applyFont="1" applyFill="1" applyBorder="1" applyAlignment="1">
      <alignment horizontal="right" wrapText="1"/>
    </xf>
    <xf numFmtId="0" fontId="19" fillId="0" borderId="2" xfId="134" applyFont="1" applyFill="1" applyBorder="1" applyAlignment="1">
      <alignment horizontal="left"/>
    </xf>
    <xf numFmtId="0" fontId="19" fillId="0" borderId="2" xfId="134" applyFont="1" applyFill="1" applyBorder="1" applyAlignment="1">
      <alignment horizontal="right" wrapText="1"/>
    </xf>
    <xf numFmtId="0" fontId="19" fillId="34" borderId="0" xfId="307" applyFont="1" applyFill="1" applyBorder="1" applyAlignment="1">
      <alignment horizontal="right" vertical="center" wrapText="1"/>
    </xf>
    <xf numFmtId="0" fontId="19" fillId="34" borderId="3" xfId="307" applyFont="1" applyFill="1" applyBorder="1" applyAlignment="1">
      <alignment horizontal="right" vertical="center" wrapText="1"/>
    </xf>
    <xf numFmtId="0" fontId="0" fillId="0" borderId="3" xfId="0" applyBorder="1"/>
    <xf numFmtId="0" fontId="0" fillId="0" borderId="2" xfId="0" applyBorder="1"/>
    <xf numFmtId="0" fontId="19" fillId="34" borderId="2" xfId="307" applyFont="1" applyFill="1" applyBorder="1" applyAlignment="1">
      <alignment horizontal="right" vertical="center" wrapText="1"/>
    </xf>
    <xf numFmtId="0" fontId="0" fillId="0" borderId="0" xfId="0" applyBorder="1"/>
    <xf numFmtId="0" fontId="12" fillId="0" borderId="0" xfId="1" applyAlignment="1" applyProtection="1"/>
    <xf numFmtId="0" fontId="12" fillId="0" borderId="0" xfId="1" applyFont="1" applyAlignment="1" applyProtection="1"/>
    <xf numFmtId="0" fontId="12" fillId="34" borderId="0" xfId="1" applyFont="1" applyFill="1" applyAlignment="1" applyProtection="1">
      <alignment horizontal="left"/>
    </xf>
    <xf numFmtId="0" fontId="16" fillId="34" borderId="0" xfId="127" applyFont="1" applyFill="1" applyAlignment="1"/>
    <xf numFmtId="0" fontId="16" fillId="2" borderId="0" xfId="313" applyFont="1" applyFill="1" applyAlignment="1"/>
    <xf numFmtId="0" fontId="16" fillId="2" borderId="0" xfId="313" applyFont="1" applyFill="1" applyAlignment="1"/>
    <xf numFmtId="0" fontId="17" fillId="2" borderId="0" xfId="313" applyFont="1" applyFill="1"/>
    <xf numFmtId="0" fontId="19" fillId="2" borderId="0" xfId="313" applyFont="1" applyFill="1" applyAlignment="1"/>
    <xf numFmtId="0" fontId="3" fillId="2" borderId="0" xfId="313" applyFont="1" applyFill="1"/>
    <xf numFmtId="0" fontId="19" fillId="2" borderId="0" xfId="313" applyFont="1" applyFill="1" applyAlignment="1"/>
    <xf numFmtId="0" fontId="19" fillId="2" borderId="0" xfId="313" applyFont="1" applyFill="1"/>
    <xf numFmtId="0" fontId="12" fillId="2" borderId="0" xfId="1" applyNumberFormat="1" applyFill="1" applyAlignment="1" applyProtection="1">
      <alignment vertical="top" wrapText="1"/>
    </xf>
    <xf numFmtId="0" fontId="12" fillId="2" borderId="0" xfId="1" applyNumberFormat="1" applyFill="1" applyAlignment="1" applyProtection="1">
      <alignment vertical="top" wrapText="1"/>
    </xf>
    <xf numFmtId="0" fontId="14" fillId="2" borderId="0" xfId="313" applyFont="1" applyFill="1" applyAlignment="1"/>
    <xf numFmtId="0" fontId="14" fillId="2" borderId="0" xfId="313" applyFont="1" applyFill="1" applyAlignment="1"/>
    <xf numFmtId="0" fontId="12" fillId="2" borderId="0" xfId="1" applyFont="1" applyFill="1" applyAlignment="1" applyProtection="1">
      <alignment horizontal="left"/>
    </xf>
  </cellXfs>
  <cellStyles count="316">
    <cellStyle name="% 2" xfId="138"/>
    <cellStyle name="20% - Accent1 2" xfId="7"/>
    <cellStyle name="20% - Accent1 2 2" xfId="88"/>
    <cellStyle name="20% - Accent1 2 2 2" xfId="234"/>
    <cellStyle name="20% - Accent1 2 3" xfId="235"/>
    <cellStyle name="20% - Accent1 3" xfId="139"/>
    <cellStyle name="20% - Accent2 2" xfId="8"/>
    <cellStyle name="20% - Accent2 2 2" xfId="89"/>
    <cellStyle name="20% - Accent2 2 2 2" xfId="236"/>
    <cellStyle name="20% - Accent2 2 3" xfId="237"/>
    <cellStyle name="20% - Accent2 3" xfId="140"/>
    <cellStyle name="20% - Accent3 2" xfId="9"/>
    <cellStyle name="20% - Accent3 2 2" xfId="90"/>
    <cellStyle name="20% - Accent3 2 2 2" xfId="238"/>
    <cellStyle name="20% - Accent3 2 3" xfId="239"/>
    <cellStyle name="20% - Accent3 3" xfId="141"/>
    <cellStyle name="20% - Accent4 2" xfId="10"/>
    <cellStyle name="20% - Accent4 2 2" xfId="91"/>
    <cellStyle name="20% - Accent4 2 2 2" xfId="240"/>
    <cellStyle name="20% - Accent4 2 3" xfId="241"/>
    <cellStyle name="20% - Accent4 3" xfId="142"/>
    <cellStyle name="20% - Accent5 2" xfId="11"/>
    <cellStyle name="20% - Accent5 2 2" xfId="92"/>
    <cellStyle name="20% - Accent5 2 2 2" xfId="242"/>
    <cellStyle name="20% - Accent5 2 3" xfId="243"/>
    <cellStyle name="20% - Accent5 3" xfId="143"/>
    <cellStyle name="20% - Accent6 2" xfId="12"/>
    <cellStyle name="20% - Accent6 2 2" xfId="93"/>
    <cellStyle name="20% - Accent6 2 2 2" xfId="244"/>
    <cellStyle name="20% - Accent6 2 3" xfId="245"/>
    <cellStyle name="20% - Accent6 3" xfId="144"/>
    <cellStyle name="40% - Accent1 2" xfId="13"/>
    <cellStyle name="40% - Accent1 2 2" xfId="94"/>
    <cellStyle name="40% - Accent1 2 2 2" xfId="246"/>
    <cellStyle name="40% - Accent1 2 3" xfId="247"/>
    <cellStyle name="40% - Accent1 3" xfId="145"/>
    <cellStyle name="40% - Accent2 2" xfId="14"/>
    <cellStyle name="40% - Accent2 2 2" xfId="95"/>
    <cellStyle name="40% - Accent2 2 2 2" xfId="248"/>
    <cellStyle name="40% - Accent2 2 3" xfId="249"/>
    <cellStyle name="40% - Accent2 3" xfId="146"/>
    <cellStyle name="40% - Accent3 2" xfId="15"/>
    <cellStyle name="40% - Accent3 2 2" xfId="96"/>
    <cellStyle name="40% - Accent3 2 2 2" xfId="250"/>
    <cellStyle name="40% - Accent3 2 3" xfId="251"/>
    <cellStyle name="40% - Accent3 3" xfId="147"/>
    <cellStyle name="40% - Accent4 2" xfId="16"/>
    <cellStyle name="40% - Accent4 2 2" xfId="97"/>
    <cellStyle name="40% - Accent4 2 2 2" xfId="252"/>
    <cellStyle name="40% - Accent4 2 3" xfId="253"/>
    <cellStyle name="40% - Accent4 3" xfId="148"/>
    <cellStyle name="40% - Accent5 2" xfId="17"/>
    <cellStyle name="40% - Accent5 2 2" xfId="98"/>
    <cellStyle name="40% - Accent5 2 2 2" xfId="254"/>
    <cellStyle name="40% - Accent5 2 3" xfId="255"/>
    <cellStyle name="40% - Accent5 3" xfId="149"/>
    <cellStyle name="40% - Accent6 2" xfId="18"/>
    <cellStyle name="40% - Accent6 2 2" xfId="99"/>
    <cellStyle name="40% - Accent6 2 2 2" xfId="256"/>
    <cellStyle name="40% - Accent6 2 3" xfId="257"/>
    <cellStyle name="40% - Accent6 3" xfId="150"/>
    <cellStyle name="60% - Accent1 2" xfId="19"/>
    <cellStyle name="60% - Accent1 3" xfId="151"/>
    <cellStyle name="60% - Accent2 2" xfId="20"/>
    <cellStyle name="60% - Accent2 3" xfId="152"/>
    <cellStyle name="60% - Accent3 2" xfId="21"/>
    <cellStyle name="60% - Accent3 3" xfId="153"/>
    <cellStyle name="60% - Accent4 2" xfId="22"/>
    <cellStyle name="60% - Accent4 3" xfId="154"/>
    <cellStyle name="60% - Accent5 2" xfId="23"/>
    <cellStyle name="60% - Accent5 3" xfId="155"/>
    <cellStyle name="60% - Accent6 2" xfId="24"/>
    <cellStyle name="60% - Accent6 3" xfId="156"/>
    <cellStyle name="Accent1 2" xfId="25"/>
    <cellStyle name="Accent1 3" xfId="157"/>
    <cellStyle name="Accent2 2" xfId="26"/>
    <cellStyle name="Accent2 3" xfId="158"/>
    <cellStyle name="Accent3 2" xfId="27"/>
    <cellStyle name="Accent3 3" xfId="159"/>
    <cellStyle name="Accent4 2" xfId="28"/>
    <cellStyle name="Accent4 3" xfId="160"/>
    <cellStyle name="Accent5 2" xfId="29"/>
    <cellStyle name="Accent5 3" xfId="161"/>
    <cellStyle name="Accent6 2" xfId="30"/>
    <cellStyle name="Accent6 3" xfId="162"/>
    <cellStyle name="Bad 2" xfId="31"/>
    <cellStyle name="Bad 3" xfId="163"/>
    <cellStyle name="Bulletin Cells" xfId="164"/>
    <cellStyle name="Bulletin Cells 2" xfId="165"/>
    <cellStyle name="Calculation 2" xfId="32"/>
    <cellStyle name="Calculation 3" xfId="166"/>
    <cellStyle name="Calculation 4" xfId="167"/>
    <cellStyle name="cells" xfId="122"/>
    <cellStyle name="Check Cell 2" xfId="33"/>
    <cellStyle name="Check Cell 3" xfId="168"/>
    <cellStyle name="column field" xfId="123"/>
    <cellStyle name="Comma 10" xfId="311"/>
    <cellStyle name="Comma 2" xfId="34"/>
    <cellStyle name="Comma 2 2" xfId="100"/>
    <cellStyle name="Comma 2 2 2" xfId="258"/>
    <cellStyle name="Comma 2 3" xfId="169"/>
    <cellStyle name="Comma 2 4" xfId="170"/>
    <cellStyle name="Comma 3" xfId="35"/>
    <cellStyle name="Comma 4" xfId="36"/>
    <cellStyle name="Comma 4 2" xfId="101"/>
    <cellStyle name="Comma 4 2 2" xfId="259"/>
    <cellStyle name="Comma 4 3" xfId="171"/>
    <cellStyle name="Comma 4 3 2" xfId="172"/>
    <cellStyle name="Comma 5" xfId="37"/>
    <cellStyle name="Comma 5 2" xfId="102"/>
    <cellStyle name="Comma 5 2 2" xfId="260"/>
    <cellStyle name="Comma 5 3" xfId="261"/>
    <cellStyle name="Comma 6" xfId="68"/>
    <cellStyle name="Comma 6 2" xfId="103"/>
    <cellStyle name="Comma 6 2 2" xfId="262"/>
    <cellStyle name="Comma 6 3" xfId="263"/>
    <cellStyle name="Comma 7" xfId="124"/>
    <cellStyle name="Comma 7 2" xfId="173"/>
    <cellStyle name="Comma 8" xfId="174"/>
    <cellStyle name="Comma 9" xfId="264"/>
    <cellStyle name="Explanatory Text 2" xfId="38"/>
    <cellStyle name="Explanatory Text 3" xfId="175"/>
    <cellStyle name="field names" xfId="125"/>
    <cellStyle name="footer" xfId="265"/>
    <cellStyle name="Good 2" xfId="39"/>
    <cellStyle name="Good 3" xfId="176"/>
    <cellStyle name="Heading" xfId="177"/>
    <cellStyle name="Heading 1 1" xfId="178"/>
    <cellStyle name="Heading 1 2" xfId="40"/>
    <cellStyle name="Heading 1 3" xfId="179"/>
    <cellStyle name="Heading 2 2" xfId="41"/>
    <cellStyle name="Heading 2 3" xfId="180"/>
    <cellStyle name="Heading 3 2" xfId="42"/>
    <cellStyle name="Heading 3 3" xfId="181"/>
    <cellStyle name="Heading 4 2" xfId="43"/>
    <cellStyle name="Heading 4 3" xfId="182"/>
    <cellStyle name="Headings" xfId="75"/>
    <cellStyle name="Headings 2" xfId="266"/>
    <cellStyle name="Hyperlink" xfId="1" builtinId="8"/>
    <cellStyle name="Hyperlink 2" xfId="44"/>
    <cellStyle name="Hyperlink 2 2" xfId="64"/>
    <cellStyle name="Hyperlink 2 3" xfId="183"/>
    <cellStyle name="Hyperlink 2 4" xfId="267"/>
    <cellStyle name="Hyperlink 3" xfId="65"/>
    <cellStyle name="Hyperlink 3 2" xfId="104"/>
    <cellStyle name="Hyperlink 4" xfId="184"/>
    <cellStyle name="Hyperlink 5" xfId="268"/>
    <cellStyle name="Input 2" xfId="45"/>
    <cellStyle name="Input 3" xfId="185"/>
    <cellStyle name="Input 4" xfId="186"/>
    <cellStyle name="Linked Cell 2" xfId="46"/>
    <cellStyle name="Linked Cell 3" xfId="187"/>
    <cellStyle name="Neutral 2" xfId="47"/>
    <cellStyle name="Neutral 3" xfId="188"/>
    <cellStyle name="Normal" xfId="0" builtinId="0"/>
    <cellStyle name="Normal 10" xfId="126"/>
    <cellStyle name="Normal 10 2" xfId="189"/>
    <cellStyle name="Normal 10 2 2" xfId="190"/>
    <cellStyle name="Normal 10 2 3" xfId="191"/>
    <cellStyle name="Normal 10 3" xfId="192"/>
    <cellStyle name="Normal 11" xfId="193"/>
    <cellStyle name="Normal 12" xfId="194"/>
    <cellStyle name="Normal 13" xfId="195"/>
    <cellStyle name="Normal 14" xfId="196"/>
    <cellStyle name="Normal 15" xfId="197"/>
    <cellStyle name="Normal 16" xfId="198"/>
    <cellStyle name="Normal 16 2" xfId="199"/>
    <cellStyle name="Normal 17" xfId="269"/>
    <cellStyle name="Normal 18" xfId="270"/>
    <cellStyle name="Normal 19" xfId="271"/>
    <cellStyle name="Normal 2" xfId="48"/>
    <cellStyle name="Normal 2 2" xfId="49"/>
    <cellStyle name="Normal 2 2 2" xfId="63"/>
    <cellStyle name="Normal 2 2 2 2" xfId="86"/>
    <cellStyle name="Normal 2 2 2 2 2" xfId="127"/>
    <cellStyle name="Normal 2 2 2 2 2 2" xfId="200"/>
    <cellStyle name="Normal 2 2 2 2 2 3" xfId="308"/>
    <cellStyle name="Normal 2 2 2 2 2 4" xfId="313"/>
    <cellStyle name="Normal 2 2 2 2 3" xfId="128"/>
    <cellStyle name="Normal 2 2 2 2 3 2" xfId="129"/>
    <cellStyle name="Normal 2 2 2 2 4" xfId="201"/>
    <cellStyle name="Normal 2 2 2 3" xfId="120"/>
    <cellStyle name="Normal 2 2 2 3 2" xfId="272"/>
    <cellStyle name="Normal 2 2 2 4" xfId="130"/>
    <cellStyle name="Normal 2 2 3" xfId="73"/>
    <cellStyle name="Normal 2 2 4" xfId="105"/>
    <cellStyle name="Normal 2 2 4 2" xfId="273"/>
    <cellStyle name="Normal 2 2 5" xfId="274"/>
    <cellStyle name="Normal 2 2 6" xfId="275"/>
    <cellStyle name="Normal 2 2 7" xfId="306"/>
    <cellStyle name="Normal 2 3" xfId="76"/>
    <cellStyle name="Normal 2 3 2" xfId="137"/>
    <cellStyle name="Normal 2 3 3" xfId="276"/>
    <cellStyle name="Normal 2 4" xfId="202"/>
    <cellStyle name="Normal 2 5" xfId="277"/>
    <cellStyle name="Normal 2 6" xfId="278"/>
    <cellStyle name="Normal 2 7" xfId="304"/>
    <cellStyle name="Normal 20" xfId="302"/>
    <cellStyle name="Normal 21" xfId="310"/>
    <cellStyle name="Normal 3" xfId="50"/>
    <cellStyle name="Normal 3 10" xfId="312"/>
    <cellStyle name="Normal 3 2" xfId="51"/>
    <cellStyle name="Normal 3 3" xfId="69"/>
    <cellStyle name="Normal 3 3 2" xfId="106"/>
    <cellStyle name="Normal 3 3 2 2" xfId="279"/>
    <cellStyle name="Normal 3 3 3" xfId="280"/>
    <cellStyle name="Normal 3 4" xfId="72"/>
    <cellStyle name="Normal 3 4 2" xfId="107"/>
    <cellStyle name="Normal 3 4 2 2" xfId="281"/>
    <cellStyle name="Normal 3 4 3" xfId="282"/>
    <cellStyle name="Normal 3 5" xfId="108"/>
    <cellStyle name="Normal 3 5 2" xfId="283"/>
    <cellStyle name="Normal 3 6" xfId="131"/>
    <cellStyle name="Normal 3 7" xfId="203"/>
    <cellStyle name="Normal 3 8" xfId="204"/>
    <cellStyle name="Normal 3 9" xfId="305"/>
    <cellStyle name="Normal 4" xfId="52"/>
    <cellStyle name="Normal 4 2" xfId="66"/>
    <cellStyle name="Normal 4 2 2" xfId="109"/>
    <cellStyle name="Normal 4 2 2 2" xfId="205"/>
    <cellStyle name="Normal 4 2 3" xfId="284"/>
    <cellStyle name="Normal 4 2 4" xfId="315"/>
    <cellStyle name="Normal 4 3" xfId="85"/>
    <cellStyle name="Normal 4 3 2" xfId="132"/>
    <cellStyle name="Normal 4 3 2 2" xfId="133"/>
    <cellStyle name="Normal 4 3 2 3" xfId="307"/>
    <cellStyle name="Normal 4 4" xfId="206"/>
    <cellStyle name="Normal 4 5" xfId="285"/>
    <cellStyle name="Normal 4 6" xfId="314"/>
    <cellStyle name="Normal 5" xfId="71"/>
    <cellStyle name="Normal 5 2" xfId="110"/>
    <cellStyle name="Normal 5 2 2" xfId="286"/>
    <cellStyle name="Normal 5 3" xfId="287"/>
    <cellStyle name="Normal 6" xfId="67"/>
    <cellStyle name="Normal 6 2" xfId="111"/>
    <cellStyle name="Normal 6 2 2" xfId="288"/>
    <cellStyle name="Normal 6 3" xfId="207"/>
    <cellStyle name="Normal 7" xfId="119"/>
    <cellStyle name="Normal 7 2" xfId="289"/>
    <cellStyle name="Normal 8" xfId="6"/>
    <cellStyle name="Normal 8 2" xfId="134"/>
    <cellStyle name="Normal 9" xfId="121"/>
    <cellStyle name="Normal 9 2" xfId="233"/>
    <cellStyle name="Normal_WebframesCC" xfId="2"/>
    <cellStyle name="Normal_WebframesSingYear" xfId="3"/>
    <cellStyle name="Normal10" xfId="4"/>
    <cellStyle name="Normal10 2" xfId="112"/>
    <cellStyle name="Normal10 2 2" xfId="290"/>
    <cellStyle name="Normal10 3" xfId="53"/>
    <cellStyle name="Normal10 3 2" xfId="291"/>
    <cellStyle name="Normal10 4" xfId="292"/>
    <cellStyle name="Note 2" xfId="54"/>
    <cellStyle name="Note 2 2" xfId="113"/>
    <cellStyle name="Note 2 2 2" xfId="293"/>
    <cellStyle name="Note 2 3" xfId="294"/>
    <cellStyle name="Note 2 4" xfId="295"/>
    <cellStyle name="Note 3" xfId="135"/>
    <cellStyle name="Note 4" xfId="208"/>
    <cellStyle name="Output 2" xfId="55"/>
    <cellStyle name="Output 3" xfId="209"/>
    <cellStyle name="Percent 2" xfId="56"/>
    <cellStyle name="Percent 2 2" xfId="77"/>
    <cellStyle name="Percent 2 2 2" xfId="210"/>
    <cellStyle name="Percent 2 3" xfId="211"/>
    <cellStyle name="Percent 2 3 2" xfId="212"/>
    <cellStyle name="Percent 2 4" xfId="296"/>
    <cellStyle name="Percent 3" xfId="57"/>
    <cellStyle name="Percent 3 2" xfId="74"/>
    <cellStyle name="Percent 3 2 2" xfId="114"/>
    <cellStyle name="Percent 3 2 2 2" xfId="297"/>
    <cellStyle name="Percent 3 2 3" xfId="298"/>
    <cellStyle name="Percent 3 3" xfId="87"/>
    <cellStyle name="Percent 3 3 2" xfId="232"/>
    <cellStyle name="Percent 3 3 2 2" xfId="309"/>
    <cellStyle name="Percent 3 4" xfId="299"/>
    <cellStyle name="Percent 4" xfId="58"/>
    <cellStyle name="Percent 4 2" xfId="213"/>
    <cellStyle name="Percent 5" xfId="70"/>
    <cellStyle name="Percent 5 2" xfId="115"/>
    <cellStyle name="Percent 5 2 2" xfId="300"/>
    <cellStyle name="Percent 5 3" xfId="214"/>
    <cellStyle name="Percent 6" xfId="116"/>
    <cellStyle name="Percent 6 2" xfId="301"/>
    <cellStyle name="Percent 7" xfId="215"/>
    <cellStyle name="Percent 7 2" xfId="216"/>
    <cellStyle name="Percent 8" xfId="217"/>
    <cellStyle name="Percent 8 2" xfId="218"/>
    <cellStyle name="Percent 9" xfId="303"/>
    <cellStyle name="rowfield" xfId="136"/>
    <cellStyle name="Style1" xfId="78"/>
    <cellStyle name="Style2" xfId="79"/>
    <cellStyle name="Style3" xfId="80"/>
    <cellStyle name="Style4" xfId="81"/>
    <cellStyle name="Style5" xfId="82"/>
    <cellStyle name="Style6" xfId="83"/>
    <cellStyle name="Style6 2" xfId="219"/>
    <cellStyle name="Style7" xfId="84"/>
    <cellStyle name="Style7 2" xfId="220"/>
    <cellStyle name="Table Cells" xfId="221"/>
    <cellStyle name="Table Cells 2" xfId="222"/>
    <cellStyle name="Table Column Headings" xfId="223"/>
    <cellStyle name="Table Number" xfId="224"/>
    <cellStyle name="Table Number 2" xfId="225"/>
    <cellStyle name="Table Row Headings" xfId="226"/>
    <cellStyle name="Table Row Headings 2" xfId="227"/>
    <cellStyle name="Table Title" xfId="228"/>
    <cellStyle name="Title 2" xfId="59"/>
    <cellStyle name="Title 3" xfId="229"/>
    <cellStyle name="Total 2" xfId="60"/>
    <cellStyle name="Total 3" xfId="230"/>
    <cellStyle name="Warning Text 2" xfId="61"/>
    <cellStyle name="Warning Text 3" xfId="231"/>
    <cellStyle name="whole number" xfId="5"/>
    <cellStyle name="whole number 2" xfId="62"/>
    <cellStyle name="whole number 2 2" xfId="117"/>
    <cellStyle name="whole number 3" xfId="118"/>
  </cellStyles>
  <dxfs count="0"/>
  <tableStyles count="0" defaultTableStyle="TableStyleMedium2" defaultPivotStyle="PivotStyleLight16"/>
  <colors>
    <mruColors>
      <color rgb="FF248078"/>
      <color rgb="FF96D0CB"/>
      <color rgb="FF0000FF"/>
      <color rgb="FF2DA197"/>
      <color rgb="FF66BAAA"/>
      <color rgb="FF1C625B"/>
      <color rgb="FF7DD3C9"/>
      <color rgb="FF595959"/>
      <color rgb="FF7DC9D3"/>
      <color rgb="FFD5EC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rscotland.gov.uk/files/statistics/nrs-visual/prog-pop-16/pop-proj-2016-scot-nat-pop-pro-info-source-tab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 1"/>
      <sheetName val="Chart 2"/>
      <sheetName val="Chart 3"/>
      <sheetName val="Chart 4"/>
      <sheetName val="Chart 5"/>
      <sheetName val="Chart 6"/>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statistics-and-data/statistics/statistics-by-theme/population/population-projections/population-projections-scotland/2018-based"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showGridLines="0" tabSelected="1" workbookViewId="0">
      <selection sqref="A1:E1"/>
    </sheetView>
  </sheetViews>
  <sheetFormatPr defaultColWidth="12" defaultRowHeight="15"/>
  <cols>
    <col min="1" max="1" width="12" style="268"/>
    <col min="2" max="2" width="82.140625" style="268" customWidth="1"/>
    <col min="3" max="16384" width="12" style="268"/>
  </cols>
  <sheetData>
    <row r="1" spans="1:11" ht="18" customHeight="1">
      <c r="A1" s="266" t="s">
        <v>80</v>
      </c>
      <c r="B1" s="266"/>
      <c r="C1" s="266"/>
      <c r="D1" s="266"/>
      <c r="E1" s="266"/>
      <c r="F1" s="267"/>
      <c r="G1" s="267"/>
      <c r="H1" s="267"/>
      <c r="I1" s="267"/>
      <c r="J1" s="267"/>
      <c r="K1" s="267"/>
    </row>
    <row r="2" spans="1:11" ht="15" customHeight="1">
      <c r="A2" s="267"/>
      <c r="B2" s="267"/>
      <c r="C2" s="267"/>
      <c r="D2" s="267"/>
      <c r="E2" s="267"/>
      <c r="F2" s="267"/>
      <c r="G2" s="267"/>
      <c r="H2" s="267"/>
      <c r="I2" s="267"/>
      <c r="J2" s="267"/>
      <c r="K2" s="267"/>
    </row>
    <row r="3" spans="1:11">
      <c r="A3" s="269" t="s">
        <v>81</v>
      </c>
      <c r="B3" s="269"/>
      <c r="C3" s="270"/>
      <c r="D3" s="270"/>
      <c r="E3" s="270"/>
      <c r="F3" s="270"/>
      <c r="G3" s="270"/>
      <c r="H3" s="270"/>
      <c r="I3" s="270"/>
    </row>
    <row r="4" spans="1:11">
      <c r="A4" s="271"/>
      <c r="B4" s="271"/>
      <c r="C4" s="270"/>
      <c r="D4" s="270"/>
      <c r="E4" s="270"/>
      <c r="F4" s="270"/>
      <c r="G4" s="270"/>
      <c r="H4" s="270"/>
      <c r="I4" s="270"/>
    </row>
    <row r="5" spans="1:11">
      <c r="A5" s="272" t="s">
        <v>82</v>
      </c>
      <c r="B5" s="270"/>
      <c r="C5" s="270"/>
      <c r="D5" s="270"/>
      <c r="E5" s="270"/>
      <c r="F5" s="270"/>
      <c r="G5" s="270"/>
      <c r="H5" s="270"/>
      <c r="I5" s="270"/>
    </row>
    <row r="6" spans="1:11">
      <c r="A6" s="270" t="s">
        <v>83</v>
      </c>
      <c r="B6" s="262" t="s">
        <v>93</v>
      </c>
      <c r="C6"/>
      <c r="D6"/>
      <c r="E6"/>
      <c r="F6"/>
      <c r="G6"/>
      <c r="H6" s="8"/>
      <c r="I6" s="8"/>
      <c r="J6" s="270"/>
    </row>
    <row r="7" spans="1:11">
      <c r="A7" s="270" t="s">
        <v>84</v>
      </c>
      <c r="B7" s="262" t="s">
        <v>94</v>
      </c>
      <c r="C7"/>
      <c r="D7"/>
      <c r="E7"/>
      <c r="F7"/>
      <c r="G7"/>
      <c r="H7"/>
      <c r="I7"/>
      <c r="J7" s="270"/>
    </row>
    <row r="8" spans="1:11">
      <c r="A8" s="270" t="s">
        <v>85</v>
      </c>
      <c r="B8" s="262" t="s">
        <v>95</v>
      </c>
      <c r="C8"/>
      <c r="D8"/>
      <c r="E8"/>
      <c r="F8"/>
      <c r="G8" s="8"/>
      <c r="H8" s="8"/>
      <c r="I8" s="8"/>
      <c r="J8" s="277"/>
    </row>
    <row r="9" spans="1:11">
      <c r="A9" s="270" t="s">
        <v>86</v>
      </c>
      <c r="B9" s="262" t="s">
        <v>96</v>
      </c>
      <c r="C9"/>
      <c r="D9"/>
      <c r="E9"/>
      <c r="F9"/>
      <c r="G9"/>
      <c r="H9"/>
      <c r="I9"/>
      <c r="J9"/>
    </row>
    <row r="10" spans="1:11">
      <c r="A10" s="270" t="s">
        <v>87</v>
      </c>
      <c r="B10" s="262" t="s">
        <v>97</v>
      </c>
      <c r="C10"/>
      <c r="D10"/>
      <c r="E10"/>
      <c r="F10"/>
      <c r="G10"/>
      <c r="H10"/>
      <c r="I10"/>
      <c r="J10"/>
    </row>
    <row r="11" spans="1:11">
      <c r="A11" s="270" t="s">
        <v>88</v>
      </c>
      <c r="B11" s="262" t="s">
        <v>98</v>
      </c>
      <c r="C11"/>
      <c r="D11"/>
      <c r="E11"/>
      <c r="F11"/>
      <c r="G11"/>
      <c r="H11"/>
      <c r="I11"/>
      <c r="J11"/>
    </row>
    <row r="12" spans="1:11">
      <c r="A12" s="270" t="s">
        <v>90</v>
      </c>
      <c r="B12" s="262" t="s">
        <v>99</v>
      </c>
      <c r="C12"/>
      <c r="D12"/>
      <c r="E12"/>
      <c r="F12"/>
      <c r="G12"/>
      <c r="H12"/>
      <c r="I12"/>
      <c r="J12" s="270"/>
    </row>
    <row r="13" spans="1:11">
      <c r="A13" s="270" t="s">
        <v>91</v>
      </c>
      <c r="B13" s="262" t="s">
        <v>100</v>
      </c>
      <c r="C13"/>
      <c r="D13"/>
      <c r="E13"/>
      <c r="F13"/>
      <c r="G13"/>
      <c r="H13"/>
      <c r="I13"/>
      <c r="J13" s="270"/>
    </row>
    <row r="14" spans="1:11">
      <c r="A14" s="270" t="s">
        <v>92</v>
      </c>
      <c r="B14" s="262" t="s">
        <v>101</v>
      </c>
      <c r="C14"/>
      <c r="D14"/>
      <c r="E14"/>
      <c r="F14"/>
      <c r="G14"/>
      <c r="H14"/>
      <c r="I14"/>
      <c r="J14" s="270"/>
    </row>
    <row r="15" spans="1:11">
      <c r="A15" s="270"/>
      <c r="B15" s="270"/>
      <c r="C15" s="270"/>
      <c r="D15" s="270"/>
      <c r="E15" s="270"/>
      <c r="F15" s="270"/>
      <c r="G15" s="270"/>
      <c r="H15" s="270"/>
      <c r="I15" s="270"/>
    </row>
    <row r="16" spans="1:11">
      <c r="A16" s="270"/>
      <c r="B16" s="270"/>
      <c r="C16" s="270"/>
      <c r="D16" s="270"/>
      <c r="E16" s="270"/>
      <c r="F16" s="270"/>
      <c r="G16" s="270"/>
      <c r="H16" s="270"/>
      <c r="I16" s="270"/>
    </row>
    <row r="17" spans="1:14" ht="15" customHeight="1">
      <c r="A17" s="273" t="s">
        <v>89</v>
      </c>
      <c r="B17" s="273"/>
      <c r="C17" s="273"/>
      <c r="D17" s="273"/>
      <c r="E17" s="274"/>
      <c r="F17" s="274"/>
      <c r="G17" s="274"/>
      <c r="H17" s="274"/>
      <c r="I17" s="275"/>
      <c r="J17" s="275"/>
      <c r="K17" s="275"/>
      <c r="L17" s="275"/>
      <c r="M17" s="275"/>
      <c r="N17" s="275"/>
    </row>
    <row r="19" spans="1:14">
      <c r="A19" s="276" t="s">
        <v>40</v>
      </c>
      <c r="B19" s="276"/>
      <c r="C19" s="275"/>
    </row>
    <row r="20" spans="1:14" ht="12.75" customHeight="1"/>
    <row r="21" spans="1:14">
      <c r="J21" s="275"/>
      <c r="K21" s="275"/>
      <c r="L21" s="275"/>
      <c r="M21" s="275"/>
      <c r="N21" s="275"/>
    </row>
    <row r="22" spans="1:14" ht="12.75" customHeight="1"/>
    <row r="23" spans="1:14" ht="12.75" customHeight="1"/>
  </sheetData>
  <mergeCells count="4">
    <mergeCell ref="A1:E1"/>
    <mergeCell ref="A3:B3"/>
    <mergeCell ref="A17:D17"/>
    <mergeCell ref="A19:B19"/>
  </mergeCells>
  <hyperlinks>
    <hyperlink ref="A17:D17" r:id="rId1" display="For more information on projections for Scotland go to the Population Projections area of the National Records of Scotland (NRS) website."/>
    <hyperlink ref="B6" location="'Chart 1'!A1" display="Population of Scotland, mid-2003 to mid-2043"/>
    <hyperlink ref="B7" location="'Chart 2'!A1" display="Annual population change for Scotland, 2003-04 to 2042-43"/>
    <hyperlink ref="B8" location="'Chart 3'!A1" display="Natural change and net migration, 2003-04 to 2042-43"/>
    <hyperlink ref="B9" location="'Chart 4'!A1" display="Net migration from the rest of the UK and overseas, 2003-04 to 2042-43"/>
    <hyperlink ref="B10" location="'Chart 5'!A1" display="Births and deaths in Scotland, 2003-04 to 2042-43"/>
    <hyperlink ref="B11" location="'Chart 6'!A1" display="Life expectancy for males and females in Scotland, 2002-2004 to mid-2043"/>
    <hyperlink ref="B12" location="'Chart 7'!A1" display="Population by age group in Scotland, mid-1993 to mid-2043"/>
    <hyperlink ref="B13" location="'Chart 8'!A1" display="Projected population change in constituent countries, mid-2018 to mid-2043"/>
    <hyperlink ref="B14" location="'Chart 9'!A1" display="Scotland’s population with variant assumptions, mid-2008 to mid-2043"/>
  </hyperlinks>
  <pageMargins left="0.75" right="0.75" top="1" bottom="1" header="0.5" footer="0.5"/>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DF33"/>
  <sheetViews>
    <sheetView zoomScaleNormal="100" workbookViewId="0">
      <selection sqref="A1:H1"/>
    </sheetView>
  </sheetViews>
  <sheetFormatPr defaultRowHeight="12.75"/>
  <cols>
    <col min="1" max="1" width="24.140625" style="29" customWidth="1"/>
    <col min="2" max="11" width="9.140625" style="29"/>
    <col min="12" max="12" width="9.5703125" style="29" bestFit="1" customWidth="1"/>
    <col min="13" max="23" width="9.140625" style="29"/>
    <col min="24" max="24" width="9.5703125" style="29" bestFit="1" customWidth="1"/>
    <col min="25" max="35" width="9.140625" style="29"/>
    <col min="36" max="37" width="9.5703125" style="29" bestFit="1" customWidth="1"/>
    <col min="38" max="108" width="11.5703125" style="29" bestFit="1" customWidth="1"/>
    <col min="109" max="109" width="9.140625" style="29" customWidth="1"/>
    <col min="110" max="135" width="11.5703125" style="29" bestFit="1" customWidth="1"/>
    <col min="136" max="16384" width="9.140625" style="29"/>
  </cols>
  <sheetData>
    <row r="1" spans="1:85" s="1" customFormat="1" ht="18" customHeight="1">
      <c r="A1" s="218" t="s">
        <v>77</v>
      </c>
      <c r="B1" s="218"/>
      <c r="C1" s="218"/>
      <c r="D1" s="218"/>
      <c r="E1" s="218"/>
      <c r="F1" s="218"/>
      <c r="G1" s="218"/>
      <c r="H1" s="218"/>
      <c r="I1" s="181"/>
      <c r="J1" s="219" t="s">
        <v>78</v>
      </c>
      <c r="K1" s="219"/>
      <c r="L1" s="181"/>
      <c r="M1" s="8"/>
      <c r="N1" s="46"/>
      <c r="O1" s="46"/>
      <c r="P1" s="46"/>
      <c r="Q1" s="46"/>
    </row>
    <row r="2" spans="1:85" ht="15" customHeight="1">
      <c r="A2" s="181"/>
      <c r="B2" s="181"/>
      <c r="C2" s="181"/>
      <c r="D2" s="181"/>
      <c r="E2" s="181"/>
      <c r="F2" s="181"/>
      <c r="G2" s="181"/>
      <c r="H2" s="181"/>
      <c r="I2" s="181"/>
      <c r="J2" s="181"/>
      <c r="K2" s="181"/>
      <c r="L2" s="181"/>
      <c r="W2" s="5"/>
    </row>
    <row r="3" spans="1:85" ht="12.75" customHeight="1">
      <c r="A3" s="29" t="s">
        <v>21</v>
      </c>
    </row>
    <row r="4" spans="1:85" ht="12.75" customHeight="1"/>
    <row r="5" spans="1:85">
      <c r="A5" s="19" t="s">
        <v>2</v>
      </c>
      <c r="B5" s="11">
        <v>2008</v>
      </c>
      <c r="C5" s="11">
        <v>2009</v>
      </c>
      <c r="D5" s="11">
        <v>2010</v>
      </c>
      <c r="E5" s="11">
        <v>2011</v>
      </c>
      <c r="F5" s="11">
        <v>2012</v>
      </c>
      <c r="G5" s="11">
        <v>2013</v>
      </c>
      <c r="H5" s="11">
        <v>2014</v>
      </c>
      <c r="I5" s="11">
        <v>2015</v>
      </c>
      <c r="J5" s="11">
        <v>2016</v>
      </c>
      <c r="K5" s="11">
        <v>2017</v>
      </c>
      <c r="L5" s="11">
        <v>2018</v>
      </c>
      <c r="M5" s="11">
        <v>2019</v>
      </c>
      <c r="N5" s="11">
        <v>2020</v>
      </c>
      <c r="O5" s="11">
        <v>2021</v>
      </c>
      <c r="P5" s="11">
        <v>2022</v>
      </c>
      <c r="Q5" s="11">
        <v>2023</v>
      </c>
      <c r="R5" s="11">
        <v>2024</v>
      </c>
      <c r="S5" s="11">
        <v>2025</v>
      </c>
      <c r="T5" s="11">
        <v>2026</v>
      </c>
      <c r="U5" s="11">
        <v>2027</v>
      </c>
      <c r="V5" s="11">
        <v>2028</v>
      </c>
      <c r="W5" s="11">
        <v>2029</v>
      </c>
      <c r="X5" s="11">
        <v>2030</v>
      </c>
      <c r="Y5" s="11">
        <v>2031</v>
      </c>
      <c r="Z5" s="11">
        <v>2032</v>
      </c>
      <c r="AA5" s="11">
        <v>2033</v>
      </c>
      <c r="AB5" s="11">
        <v>2034</v>
      </c>
      <c r="AC5" s="11">
        <v>2035</v>
      </c>
      <c r="AD5" s="11">
        <v>2036</v>
      </c>
      <c r="AE5" s="11">
        <v>2037</v>
      </c>
      <c r="AF5" s="11">
        <v>2038</v>
      </c>
      <c r="AG5" s="11">
        <v>2039</v>
      </c>
      <c r="AH5" s="11">
        <v>2040</v>
      </c>
      <c r="AI5" s="11">
        <v>2041</v>
      </c>
      <c r="AJ5" s="11">
        <v>2042</v>
      </c>
      <c r="AK5" s="11">
        <v>2043</v>
      </c>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row>
    <row r="6" spans="1:85">
      <c r="A6" s="220"/>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row>
    <row r="7" spans="1:85" s="35" customFormat="1">
      <c r="A7" s="2" t="s">
        <v>5</v>
      </c>
      <c r="B7" s="20"/>
      <c r="C7" s="20"/>
      <c r="D7" s="20"/>
      <c r="E7" s="20"/>
      <c r="F7" s="20"/>
      <c r="G7" s="20"/>
      <c r="H7" s="20"/>
      <c r="I7" s="20"/>
      <c r="J7" s="38"/>
      <c r="K7" s="38"/>
      <c r="L7" s="121">
        <v>5.4381000000000004</v>
      </c>
      <c r="M7" s="121">
        <v>5.4529420000000002</v>
      </c>
      <c r="N7" s="121">
        <v>5.4667029999999999</v>
      </c>
      <c r="O7" s="121">
        <v>5.4802460000000002</v>
      </c>
      <c r="P7" s="121">
        <v>5.4930899999999996</v>
      </c>
      <c r="Q7" s="121">
        <v>5.5064460000000004</v>
      </c>
      <c r="R7" s="121">
        <v>5.5194869999999998</v>
      </c>
      <c r="S7" s="121">
        <v>5.5331849999999996</v>
      </c>
      <c r="T7" s="121">
        <v>5.5465</v>
      </c>
      <c r="U7" s="121">
        <v>5.5593719999999998</v>
      </c>
      <c r="V7" s="121">
        <v>5.5717660000000002</v>
      </c>
      <c r="W7" s="121">
        <v>5.5836170000000003</v>
      </c>
      <c r="X7" s="121">
        <v>5.5948510000000002</v>
      </c>
      <c r="Y7" s="121">
        <v>5.605531</v>
      </c>
      <c r="Z7" s="121">
        <v>5.6156050000000004</v>
      </c>
      <c r="AA7" s="121">
        <v>5.6250720000000003</v>
      </c>
      <c r="AB7" s="121">
        <v>5.633947</v>
      </c>
      <c r="AC7" s="121">
        <v>5.6423059999999996</v>
      </c>
      <c r="AD7" s="121">
        <v>5.6502499999999998</v>
      </c>
      <c r="AE7" s="121">
        <v>5.6578249999999999</v>
      </c>
      <c r="AF7" s="121">
        <v>5.6651150000000001</v>
      </c>
      <c r="AG7" s="121">
        <v>5.6721659999999998</v>
      </c>
      <c r="AH7" s="121">
        <v>5.6789719999999999</v>
      </c>
      <c r="AI7" s="121">
        <v>5.685549</v>
      </c>
      <c r="AJ7" s="121">
        <v>5.6918660000000001</v>
      </c>
      <c r="AK7" s="121">
        <v>5.6979069999999998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row>
    <row r="8" spans="1:85" s="35" customFormat="1">
      <c r="A8" s="2" t="s">
        <v>6</v>
      </c>
      <c r="B8" s="20"/>
      <c r="C8" s="20"/>
      <c r="D8" s="20"/>
      <c r="E8" s="20"/>
      <c r="F8" s="20"/>
      <c r="G8" s="20"/>
      <c r="H8" s="20"/>
      <c r="I8" s="20"/>
      <c r="J8" s="38"/>
      <c r="K8" s="38"/>
      <c r="L8" s="121">
        <v>5.4381000000000004</v>
      </c>
      <c r="M8" s="121">
        <v>5.4524439999999998</v>
      </c>
      <c r="N8" s="121">
        <v>5.4663180000000002</v>
      </c>
      <c r="O8" s="121">
        <v>5.4796399999999998</v>
      </c>
      <c r="P8" s="121">
        <v>5.4929100000000002</v>
      </c>
      <c r="Q8" s="121">
        <v>5.5060520000000004</v>
      </c>
      <c r="R8" s="121">
        <v>5.518942</v>
      </c>
      <c r="S8" s="121">
        <v>5.5314800000000002</v>
      </c>
      <c r="T8" s="121">
        <v>5.5435169999999996</v>
      </c>
      <c r="U8" s="121">
        <v>5.5549840000000001</v>
      </c>
      <c r="V8" s="121">
        <v>5.5658459999999996</v>
      </c>
      <c r="W8" s="121">
        <v>5.5760189999999996</v>
      </c>
      <c r="X8" s="121">
        <v>5.5854520000000001</v>
      </c>
      <c r="Y8" s="121">
        <v>5.594195</v>
      </c>
      <c r="Z8" s="121">
        <v>5.6022290000000003</v>
      </c>
      <c r="AA8" s="121">
        <v>5.6095119999999996</v>
      </c>
      <c r="AB8" s="121">
        <v>5.6161159999999999</v>
      </c>
      <c r="AC8" s="121">
        <v>5.6221220000000001</v>
      </c>
      <c r="AD8" s="121">
        <v>5.6276270000000004</v>
      </c>
      <c r="AE8" s="121">
        <v>5.6326989999999997</v>
      </c>
      <c r="AF8" s="121">
        <v>5.6374219999999999</v>
      </c>
      <c r="AG8" s="121">
        <v>5.6418699999999999</v>
      </c>
      <c r="AH8" s="121">
        <v>5.6461209999999999</v>
      </c>
      <c r="AI8" s="121">
        <v>5.6501760000000001</v>
      </c>
      <c r="AJ8" s="121">
        <v>5.6540739999999996</v>
      </c>
      <c r="AK8" s="121">
        <v>5.6577440000000001</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row>
    <row r="9" spans="1:85" s="35" customFormat="1">
      <c r="A9" s="2" t="s">
        <v>4</v>
      </c>
      <c r="B9" s="20"/>
      <c r="C9" s="20"/>
      <c r="D9" s="20"/>
      <c r="E9" s="20"/>
      <c r="F9" s="20"/>
      <c r="G9" s="20"/>
      <c r="H9" s="20"/>
      <c r="I9" s="20"/>
      <c r="J9" s="38"/>
      <c r="K9" s="38"/>
      <c r="L9" s="121">
        <v>5.4381000000000004</v>
      </c>
      <c r="M9" s="121">
        <v>5.4524439999999998</v>
      </c>
      <c r="N9" s="121">
        <v>5.4658509999999998</v>
      </c>
      <c r="O9" s="121">
        <v>5.4779580000000001</v>
      </c>
      <c r="P9" s="121">
        <v>5.4893070000000002</v>
      </c>
      <c r="Q9" s="121">
        <v>5.5001009999999999</v>
      </c>
      <c r="R9" s="121">
        <v>5.5105360000000001</v>
      </c>
      <c r="S9" s="121">
        <v>5.5205710000000003</v>
      </c>
      <c r="T9" s="121">
        <v>5.5301629999999999</v>
      </c>
      <c r="U9" s="121">
        <v>5.5392840000000003</v>
      </c>
      <c r="V9" s="121">
        <v>5.547911</v>
      </c>
      <c r="W9" s="121">
        <v>5.5559830000000003</v>
      </c>
      <c r="X9" s="121">
        <v>5.5634670000000002</v>
      </c>
      <c r="Y9" s="121">
        <v>5.5704000000000002</v>
      </c>
      <c r="Z9" s="121">
        <v>5.5767499999999997</v>
      </c>
      <c r="AA9" s="121">
        <v>5.582535</v>
      </c>
      <c r="AB9" s="121">
        <v>5.5877889999999999</v>
      </c>
      <c r="AC9" s="121">
        <v>5.5926239999999998</v>
      </c>
      <c r="AD9" s="121">
        <v>5.5971279999999997</v>
      </c>
      <c r="AE9" s="121">
        <v>5.6013529999999996</v>
      </c>
      <c r="AF9" s="121">
        <v>5.6053949999999997</v>
      </c>
      <c r="AG9" s="121">
        <v>5.6093010000000003</v>
      </c>
      <c r="AH9" s="121">
        <v>5.6131000000000002</v>
      </c>
      <c r="AI9" s="121">
        <v>5.6167939999999996</v>
      </c>
      <c r="AJ9" s="121">
        <v>5.6203570000000003</v>
      </c>
      <c r="AK9" s="121">
        <v>5.6238020000000004</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row>
    <row r="10" spans="1:85" s="35" customFormat="1">
      <c r="A10" s="2" t="s">
        <v>23</v>
      </c>
      <c r="B10" s="20"/>
      <c r="C10" s="20"/>
      <c r="D10" s="20"/>
      <c r="E10" s="20"/>
      <c r="F10" s="20"/>
      <c r="G10" s="20"/>
      <c r="H10" s="20"/>
      <c r="I10" s="20"/>
      <c r="J10" s="38"/>
      <c r="K10" s="38"/>
      <c r="L10" s="121">
        <v>5.4381000000000004</v>
      </c>
      <c r="M10" s="121">
        <v>5.4529420000000002</v>
      </c>
      <c r="N10" s="121">
        <v>5.4695159999999996</v>
      </c>
      <c r="O10" s="121">
        <v>5.4865250000000003</v>
      </c>
      <c r="P10" s="121">
        <v>5.5035270000000001</v>
      </c>
      <c r="Q10" s="121">
        <v>5.5214650000000001</v>
      </c>
      <c r="R10" s="121">
        <v>5.5392700000000001</v>
      </c>
      <c r="S10" s="121">
        <v>5.5578479999999999</v>
      </c>
      <c r="T10" s="121">
        <v>5.5761149999999997</v>
      </c>
      <c r="U10" s="121">
        <v>5.5940029999999998</v>
      </c>
      <c r="V10" s="121">
        <v>5.6114889999999997</v>
      </c>
      <c r="W10" s="121">
        <v>5.6285340000000001</v>
      </c>
      <c r="X10" s="121">
        <v>5.645073</v>
      </c>
      <c r="Y10" s="121">
        <v>5.6611580000000004</v>
      </c>
      <c r="Z10" s="121">
        <v>5.6767649999999996</v>
      </c>
      <c r="AA10" s="121">
        <v>5.6918949999999997</v>
      </c>
      <c r="AB10" s="121">
        <v>5.7065809999999999</v>
      </c>
      <c r="AC10" s="121">
        <v>5.7209029999999998</v>
      </c>
      <c r="AD10" s="121">
        <v>5.7349800000000002</v>
      </c>
      <c r="AE10" s="121">
        <v>5.7488739999999998</v>
      </c>
      <c r="AF10" s="121">
        <v>5.7626650000000001</v>
      </c>
      <c r="AG10" s="121">
        <v>5.7764110000000004</v>
      </c>
      <c r="AH10" s="121">
        <v>5.7901930000000004</v>
      </c>
      <c r="AI10" s="121">
        <v>5.804011</v>
      </c>
      <c r="AJ10" s="121">
        <v>5.8178479999999997</v>
      </c>
      <c r="AK10" s="121">
        <v>5.8316929999999996</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row>
    <row r="11" spans="1:85" s="35" customFormat="1">
      <c r="A11" s="2"/>
      <c r="B11" s="20"/>
      <c r="C11" s="20"/>
      <c r="D11" s="20"/>
      <c r="E11" s="20"/>
      <c r="F11" s="20"/>
      <c r="G11" s="20"/>
      <c r="H11" s="20"/>
      <c r="I11" s="20"/>
      <c r="J11" s="38"/>
      <c r="K11" s="38"/>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row>
    <row r="12" spans="1:85" s="23" customFormat="1">
      <c r="A12" s="21" t="s">
        <v>10</v>
      </c>
      <c r="B12" s="88">
        <v>5.2028999999999996</v>
      </c>
      <c r="C12" s="88">
        <v>5.2319000000000004</v>
      </c>
      <c r="D12" s="88">
        <v>5.2622</v>
      </c>
      <c r="E12" s="88">
        <v>5.2999000000000001</v>
      </c>
      <c r="F12" s="88">
        <v>5.3136000000000001</v>
      </c>
      <c r="G12" s="88">
        <v>5.3277000000000001</v>
      </c>
      <c r="H12" s="88">
        <v>5.3475999999999999</v>
      </c>
      <c r="I12" s="88">
        <v>5.3730000000000002</v>
      </c>
      <c r="J12" s="88">
        <v>5.4047000000000001</v>
      </c>
      <c r="K12" s="88">
        <v>5.4248000000000003</v>
      </c>
      <c r="L12" s="122">
        <v>5.4381000000000004</v>
      </c>
      <c r="M12" s="122">
        <v>5.4524439999999998</v>
      </c>
      <c r="N12" s="122">
        <v>5.4646790000000003</v>
      </c>
      <c r="O12" s="122">
        <v>5.4756600000000004</v>
      </c>
      <c r="P12" s="122">
        <v>5.4858900000000004</v>
      </c>
      <c r="Q12" s="122">
        <v>5.4955780000000001</v>
      </c>
      <c r="R12" s="122">
        <v>5.5048659999999998</v>
      </c>
      <c r="S12" s="122">
        <v>5.5137309999999999</v>
      </c>
      <c r="T12" s="122">
        <v>5.5220849999999997</v>
      </c>
      <c r="U12" s="122">
        <v>5.5298879999999997</v>
      </c>
      <c r="V12" s="122">
        <v>5.5371160000000001</v>
      </c>
      <c r="W12" s="122">
        <v>5.543666</v>
      </c>
      <c r="X12" s="122">
        <v>5.5495099999999997</v>
      </c>
      <c r="Y12" s="122">
        <v>5.5546800000000003</v>
      </c>
      <c r="Z12" s="122">
        <v>5.5591540000000004</v>
      </c>
      <c r="AA12" s="122">
        <v>5.5629010000000001</v>
      </c>
      <c r="AB12" s="122">
        <v>5.5659689999999999</v>
      </c>
      <c r="AC12" s="122">
        <v>5.5684560000000003</v>
      </c>
      <c r="AD12" s="122">
        <v>5.5704419999999999</v>
      </c>
      <c r="AE12" s="122">
        <v>5.571993</v>
      </c>
      <c r="AF12" s="122">
        <v>5.5731809999999999</v>
      </c>
      <c r="AG12" s="122">
        <v>5.574058</v>
      </c>
      <c r="AH12" s="122">
        <v>5.574675</v>
      </c>
      <c r="AI12" s="122">
        <v>5.5750120000000001</v>
      </c>
      <c r="AJ12" s="122">
        <v>5.5750780000000004</v>
      </c>
      <c r="AK12" s="122">
        <v>5.5748189999999997</v>
      </c>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row>
    <row r="13" spans="1:85" s="35" customFormat="1">
      <c r="A13" s="2" t="s">
        <v>9</v>
      </c>
      <c r="B13" s="20"/>
      <c r="C13" s="20"/>
      <c r="D13" s="20"/>
      <c r="E13" s="20"/>
      <c r="F13" s="20"/>
      <c r="G13" s="20"/>
      <c r="H13" s="20"/>
      <c r="I13" s="20"/>
      <c r="J13" s="38"/>
      <c r="K13" s="38"/>
      <c r="L13" s="121">
        <v>5.4381000000000004</v>
      </c>
      <c r="M13" s="121">
        <v>5.4524439999999998</v>
      </c>
      <c r="N13" s="121">
        <v>5.4635170000000004</v>
      </c>
      <c r="O13" s="121">
        <v>5.4733900000000002</v>
      </c>
      <c r="P13" s="121">
        <v>5.482545</v>
      </c>
      <c r="Q13" s="121">
        <v>5.4911269999999996</v>
      </c>
      <c r="R13" s="121">
        <v>5.4992970000000003</v>
      </c>
      <c r="S13" s="121">
        <v>5.5069900000000001</v>
      </c>
      <c r="T13" s="121">
        <v>5.5140909999999996</v>
      </c>
      <c r="U13" s="121">
        <v>5.5205310000000001</v>
      </c>
      <c r="V13" s="121">
        <v>5.5262479999999998</v>
      </c>
      <c r="W13" s="121">
        <v>5.5311370000000002</v>
      </c>
      <c r="X13" s="121">
        <v>5.5351169999999996</v>
      </c>
      <c r="Y13" s="121">
        <v>5.5381999999999998</v>
      </c>
      <c r="Z13" s="121">
        <v>5.5403320000000003</v>
      </c>
      <c r="AA13" s="121">
        <v>5.5414890000000003</v>
      </c>
      <c r="AB13" s="121">
        <v>5.5416829999999999</v>
      </c>
      <c r="AC13" s="121">
        <v>5.5409740000000003</v>
      </c>
      <c r="AD13" s="121">
        <v>5.5394459999999999</v>
      </c>
      <c r="AE13" s="121">
        <v>5.5371639999999998</v>
      </c>
      <c r="AF13" s="121">
        <v>5.5341649999999998</v>
      </c>
      <c r="AG13" s="121">
        <v>5.5304890000000002</v>
      </c>
      <c r="AH13" s="121">
        <v>5.5261909999999999</v>
      </c>
      <c r="AI13" s="121">
        <v>5.5212459999999997</v>
      </c>
      <c r="AJ13" s="121">
        <v>5.5156599999999996</v>
      </c>
      <c r="AK13" s="121">
        <v>5.5094070000000004</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row>
    <row r="14" spans="1:85" s="35" customFormat="1">
      <c r="A14" s="2" t="s">
        <v>7</v>
      </c>
      <c r="B14" s="20"/>
      <c r="C14" s="20"/>
      <c r="D14" s="20"/>
      <c r="E14" s="20"/>
      <c r="F14" s="20"/>
      <c r="G14" s="20"/>
      <c r="H14" s="20"/>
      <c r="I14" s="20"/>
      <c r="J14" s="38"/>
      <c r="K14" s="38"/>
      <c r="L14" s="121">
        <v>5.4381000000000004</v>
      </c>
      <c r="M14" s="121">
        <v>5.4524439999999998</v>
      </c>
      <c r="N14" s="121">
        <v>5.4620100000000003</v>
      </c>
      <c r="O14" s="121">
        <v>5.4693069999999997</v>
      </c>
      <c r="P14" s="121">
        <v>5.4749920000000003</v>
      </c>
      <c r="Q14" s="121">
        <v>5.4793810000000001</v>
      </c>
      <c r="R14" s="121">
        <v>5.4827430000000001</v>
      </c>
      <c r="S14" s="121">
        <v>5.4851929999999998</v>
      </c>
      <c r="T14" s="121">
        <v>5.4867340000000002</v>
      </c>
      <c r="U14" s="121">
        <v>5.4875400000000001</v>
      </c>
      <c r="V14" s="121">
        <v>5.4877589999999996</v>
      </c>
      <c r="W14" s="121">
        <v>5.4873430000000001</v>
      </c>
      <c r="X14" s="121">
        <v>5.486256</v>
      </c>
      <c r="Y14" s="121">
        <v>5.4845329999999999</v>
      </c>
      <c r="Z14" s="121">
        <v>5.4821470000000003</v>
      </c>
      <c r="AA14" s="121">
        <v>5.4790619999999999</v>
      </c>
      <c r="AB14" s="121">
        <v>5.475333</v>
      </c>
      <c r="AC14" s="121">
        <v>5.4710260000000002</v>
      </c>
      <c r="AD14" s="121">
        <v>5.4662220000000001</v>
      </c>
      <c r="AE14" s="121">
        <v>5.4609860000000001</v>
      </c>
      <c r="AF14" s="121">
        <v>5.4553690000000001</v>
      </c>
      <c r="AG14" s="121">
        <v>5.4494109999999996</v>
      </c>
      <c r="AH14" s="121">
        <v>5.4430540000000001</v>
      </c>
      <c r="AI14" s="121">
        <v>5.4362789999999999</v>
      </c>
      <c r="AJ14" s="121">
        <v>5.4291010000000002</v>
      </c>
      <c r="AK14" s="121">
        <v>5.4214650000000004</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row>
    <row r="15" spans="1:85" s="35" customFormat="1">
      <c r="A15" s="2" t="s">
        <v>8</v>
      </c>
      <c r="B15" s="20"/>
      <c r="C15" s="20"/>
      <c r="D15" s="20"/>
      <c r="E15" s="20"/>
      <c r="F15" s="20"/>
      <c r="G15" s="20"/>
      <c r="H15" s="20"/>
      <c r="I15" s="20"/>
      <c r="J15" s="38"/>
      <c r="K15" s="38"/>
      <c r="L15" s="121">
        <v>5.4381000000000004</v>
      </c>
      <c r="M15" s="121">
        <v>5.4519349999999998</v>
      </c>
      <c r="N15" s="121">
        <v>5.4631619999999996</v>
      </c>
      <c r="O15" s="121">
        <v>5.4721060000000001</v>
      </c>
      <c r="P15" s="121">
        <v>5.4797469999999997</v>
      </c>
      <c r="Q15" s="121">
        <v>5.4862679999999999</v>
      </c>
      <c r="R15" s="121">
        <v>5.4918319999999996</v>
      </c>
      <c r="S15" s="121">
        <v>5.4958850000000004</v>
      </c>
      <c r="T15" s="121">
        <v>5.4993249999999998</v>
      </c>
      <c r="U15" s="121">
        <v>5.5021209999999998</v>
      </c>
      <c r="V15" s="121">
        <v>5.5042229999999996</v>
      </c>
      <c r="W15" s="121">
        <v>5.5055550000000002</v>
      </c>
      <c r="X15" s="121">
        <v>5.5060589999999996</v>
      </c>
      <c r="Y15" s="121">
        <v>5.5057879999999999</v>
      </c>
      <c r="Z15" s="121">
        <v>5.5047069999999998</v>
      </c>
      <c r="AA15" s="121">
        <v>5.5028050000000004</v>
      </c>
      <c r="AB15" s="121">
        <v>5.5001379999999997</v>
      </c>
      <c r="AC15" s="121">
        <v>5.4967730000000001</v>
      </c>
      <c r="AD15" s="121">
        <v>5.4928330000000001</v>
      </c>
      <c r="AE15" s="121">
        <v>5.4883819999999996</v>
      </c>
      <c r="AF15" s="121">
        <v>5.4835219999999998</v>
      </c>
      <c r="AG15" s="121">
        <v>5.4783049999999998</v>
      </c>
      <c r="AH15" s="121">
        <v>5.4727509999999997</v>
      </c>
      <c r="AI15" s="121">
        <v>5.4668760000000001</v>
      </c>
      <c r="AJ15" s="121">
        <v>5.4606899999999996</v>
      </c>
      <c r="AK15" s="121">
        <v>5.4541630000000003</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row>
    <row r="16" spans="1:85" s="35" customFormat="1">
      <c r="A16" s="24" t="s">
        <v>24</v>
      </c>
      <c r="B16" s="25"/>
      <c r="C16" s="25"/>
      <c r="D16" s="25"/>
      <c r="E16" s="25"/>
      <c r="F16" s="25"/>
      <c r="G16" s="25"/>
      <c r="H16" s="25"/>
      <c r="I16" s="25"/>
      <c r="J16" s="39"/>
      <c r="K16" s="39"/>
      <c r="L16" s="123">
        <v>5.4381000000000004</v>
      </c>
      <c r="M16" s="123">
        <v>5.4519349999999998</v>
      </c>
      <c r="N16" s="123">
        <v>5.4593290000000003</v>
      </c>
      <c r="O16" s="123">
        <v>5.463489</v>
      </c>
      <c r="P16" s="123">
        <v>5.4655199999999997</v>
      </c>
      <c r="Q16" s="123">
        <v>5.4656599999999997</v>
      </c>
      <c r="R16" s="123">
        <v>5.4642039999999996</v>
      </c>
      <c r="S16" s="123">
        <v>5.4607200000000002</v>
      </c>
      <c r="T16" s="123">
        <v>5.4561650000000004</v>
      </c>
      <c r="U16" s="123">
        <v>5.4506810000000003</v>
      </c>
      <c r="V16" s="123">
        <v>5.4443669999999997</v>
      </c>
      <c r="W16" s="123">
        <v>5.4371790000000004</v>
      </c>
      <c r="X16" s="123">
        <v>5.4290159999999998</v>
      </c>
      <c r="Y16" s="123">
        <v>5.4198979999999999</v>
      </c>
      <c r="Z16" s="123">
        <v>5.4097920000000004</v>
      </c>
      <c r="AA16" s="123">
        <v>5.3986369999999999</v>
      </c>
      <c r="AB16" s="123">
        <v>5.3864640000000001</v>
      </c>
      <c r="AC16" s="123">
        <v>5.3733149999999998</v>
      </c>
      <c r="AD16" s="123">
        <v>5.3592979999999999</v>
      </c>
      <c r="AE16" s="123">
        <v>5.344468</v>
      </c>
      <c r="AF16" s="123">
        <v>5.3288409999999997</v>
      </c>
      <c r="AG16" s="123">
        <v>5.3124630000000002</v>
      </c>
      <c r="AH16" s="123">
        <v>5.2952950000000003</v>
      </c>
      <c r="AI16" s="123">
        <v>5.2773199999999996</v>
      </c>
      <c r="AJ16" s="123">
        <v>5.2585470000000001</v>
      </c>
      <c r="AK16" s="123">
        <v>5.2389429999999999</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row>
    <row r="17" spans="1:110">
      <c r="A17" s="6"/>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row>
    <row r="18" spans="1:110">
      <c r="A18" s="9" t="s">
        <v>40</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row>
    <row r="19" spans="1:1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row>
    <row r="20" spans="1:110" ht="15" customHeight="1">
      <c r="A20" s="6"/>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row>
    <row r="21" spans="1:110">
      <c r="A21" s="6"/>
      <c r="B21" s="10"/>
      <c r="C21" s="10"/>
      <c r="D21" s="10"/>
      <c r="E21" s="10"/>
      <c r="F21" s="10"/>
      <c r="G21" s="10"/>
      <c r="H21" s="10"/>
      <c r="I21" s="10"/>
      <c r="K21" s="10"/>
      <c r="L21" s="10"/>
      <c r="M21" s="10"/>
      <c r="N21" s="10"/>
      <c r="O21" s="10"/>
      <c r="P21" s="10"/>
      <c r="Q21" s="10"/>
      <c r="R21" s="10"/>
      <c r="S21" s="10"/>
      <c r="T21" s="10"/>
      <c r="U21" s="10"/>
      <c r="W21" s="10"/>
      <c r="X21" s="10"/>
      <c r="Y21" s="10"/>
      <c r="Z21" s="10"/>
      <c r="AA21" s="10"/>
      <c r="AB21" s="10"/>
      <c r="AC21" s="10"/>
      <c r="AD21" s="10"/>
      <c r="AE21" s="10"/>
      <c r="AF21" s="10"/>
      <c r="AG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row>
    <row r="22" spans="1:110">
      <c r="A22" s="6"/>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row>
    <row r="23" spans="1:110">
      <c r="A23" s="6"/>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row>
    <row r="24" spans="1:110">
      <c r="A24" s="6"/>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row>
    <row r="25" spans="1:110">
      <c r="A25" s="6"/>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row>
    <row r="26" spans="1:110">
      <c r="A26" s="6"/>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row>
    <row r="27" spans="1:110">
      <c r="A27" s="6"/>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row>
    <row r="28" spans="1:110">
      <c r="A28" s="6"/>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row>
    <row r="29" spans="1:110">
      <c r="A29" s="6"/>
      <c r="AL29" s="40"/>
      <c r="AM29" s="40"/>
      <c r="AN29" s="40"/>
      <c r="AO29" s="40"/>
      <c r="AP29" s="40"/>
      <c r="AQ29" s="40"/>
      <c r="AR29" s="40"/>
      <c r="AS29" s="40"/>
      <c r="AT29" s="40"/>
      <c r="AU29" s="40"/>
      <c r="AV29" s="40"/>
      <c r="AW29" s="40"/>
      <c r="AX29" s="40"/>
      <c r="AY29" s="40"/>
      <c r="AZ29" s="40"/>
      <c r="BA29" s="40"/>
      <c r="BB29" s="40"/>
      <c r="BC29" s="7"/>
      <c r="BD29" s="40"/>
      <c r="BE29" s="40"/>
      <c r="BF29" s="37"/>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row>
    <row r="30" spans="1:110">
      <c r="BD30" s="34"/>
      <c r="BF30" s="37"/>
    </row>
    <row r="31" spans="1:110">
      <c r="BD31" s="34"/>
      <c r="BF31" s="37"/>
    </row>
    <row r="32" spans="1:110">
      <c r="BF32" s="37"/>
    </row>
    <row r="33" spans="58:58">
      <c r="BF33" s="37"/>
    </row>
  </sheetData>
  <mergeCells count="2">
    <mergeCell ref="A1:H1"/>
    <mergeCell ref="J1:K1"/>
  </mergeCells>
  <phoneticPr fontId="14" type="noConversion"/>
  <hyperlinks>
    <hyperlink ref="J1" location="Contents!A1" display="back to contents"/>
  </hyperlinks>
  <pageMargins left="0.75" right="0.75" top="1" bottom="1" header="0.5" footer="0.5"/>
  <pageSetup paperSize="9" scale="1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workbookViewId="0">
      <selection sqref="A1:F1"/>
    </sheetView>
  </sheetViews>
  <sheetFormatPr defaultColWidth="9.140625" defaultRowHeight="12.75"/>
  <cols>
    <col min="1" max="1" width="12.42578125" style="92" customWidth="1"/>
    <col min="2" max="2" width="8.85546875" style="92" customWidth="1"/>
    <col min="3" max="3" width="18.140625" style="92" customWidth="1"/>
    <col min="4" max="9" width="9.140625" style="92"/>
    <col min="10" max="10" width="3.5703125" style="92" customWidth="1"/>
    <col min="11" max="11" width="14" style="92" customWidth="1"/>
    <col min="12" max="16384" width="9.140625" style="92"/>
  </cols>
  <sheetData>
    <row r="1" spans="1:15" ht="18" customHeight="1">
      <c r="A1" s="185" t="s">
        <v>69</v>
      </c>
      <c r="B1" s="185"/>
      <c r="C1" s="185"/>
      <c r="D1" s="185"/>
      <c r="E1" s="185"/>
      <c r="F1" s="185"/>
      <c r="G1" s="175"/>
      <c r="H1" s="264" t="s">
        <v>78</v>
      </c>
      <c r="I1" s="264"/>
    </row>
    <row r="2" spans="1:15" ht="15" customHeight="1">
      <c r="A2" s="111"/>
    </row>
    <row r="3" spans="1:15" ht="12.75" customHeight="1">
      <c r="A3" s="186" t="s">
        <v>29</v>
      </c>
      <c r="B3" s="186"/>
      <c r="C3" s="186"/>
    </row>
    <row r="4" spans="1:15" ht="12.75" customHeight="1">
      <c r="A4" s="187"/>
      <c r="B4" s="187"/>
      <c r="C4" s="187"/>
      <c r="J4" s="107"/>
    </row>
    <row r="5" spans="1:15" ht="14.25">
      <c r="A5" s="110"/>
      <c r="B5" s="109" t="s">
        <v>30</v>
      </c>
      <c r="C5" s="109" t="s">
        <v>3</v>
      </c>
      <c r="D5" s="108"/>
    </row>
    <row r="6" spans="1:15">
      <c r="A6" s="106" t="s">
        <v>26</v>
      </c>
      <c r="B6" s="92">
        <v>2003</v>
      </c>
      <c r="C6" s="102">
        <v>5.0685000000000002</v>
      </c>
    </row>
    <row r="7" spans="1:15">
      <c r="A7" s="105"/>
      <c r="B7" s="92">
        <v>2004</v>
      </c>
      <c r="C7" s="102">
        <v>5.0842999999999998</v>
      </c>
    </row>
    <row r="8" spans="1:15">
      <c r="A8" s="105"/>
      <c r="B8" s="92">
        <v>2005</v>
      </c>
      <c r="C8" s="102">
        <v>5.1101999999999999</v>
      </c>
    </row>
    <row r="9" spans="1:15">
      <c r="A9" s="105"/>
      <c r="B9" s="92">
        <v>2006</v>
      </c>
      <c r="C9" s="102">
        <v>5.133</v>
      </c>
    </row>
    <row r="10" spans="1:15">
      <c r="B10" s="92">
        <v>2007</v>
      </c>
      <c r="C10" s="102">
        <v>5.17</v>
      </c>
      <c r="J10" s="102"/>
      <c r="K10" s="102"/>
    </row>
    <row r="11" spans="1:15">
      <c r="B11" s="92">
        <v>2008</v>
      </c>
      <c r="C11" s="102">
        <v>5.2028999999999996</v>
      </c>
      <c r="G11" s="102"/>
      <c r="H11" s="102"/>
      <c r="I11" s="102"/>
      <c r="L11" s="102"/>
      <c r="M11" s="102"/>
      <c r="N11" s="102"/>
      <c r="O11" s="103"/>
    </row>
    <row r="12" spans="1:15">
      <c r="B12" s="92">
        <v>2009</v>
      </c>
      <c r="C12" s="102">
        <v>5.2319000000000004</v>
      </c>
    </row>
    <row r="13" spans="1:15">
      <c r="B13" s="92">
        <v>2010</v>
      </c>
      <c r="C13" s="102">
        <v>5.2622</v>
      </c>
    </row>
    <row r="14" spans="1:15">
      <c r="B14" s="92">
        <v>2011</v>
      </c>
      <c r="C14" s="102">
        <v>5.2999000000000001</v>
      </c>
    </row>
    <row r="15" spans="1:15">
      <c r="B15" s="92">
        <v>2012</v>
      </c>
      <c r="C15" s="102">
        <v>5.3136000000000001</v>
      </c>
    </row>
    <row r="16" spans="1:15">
      <c r="B16" s="92">
        <v>2013</v>
      </c>
      <c r="C16" s="102">
        <v>5.3277000000000001</v>
      </c>
    </row>
    <row r="17" spans="1:4">
      <c r="B17" s="92">
        <v>2014</v>
      </c>
      <c r="C17" s="102">
        <v>5.3475999999999999</v>
      </c>
    </row>
    <row r="18" spans="1:4">
      <c r="B18" s="92">
        <v>2015</v>
      </c>
      <c r="C18" s="102">
        <v>5.3730000000000002</v>
      </c>
    </row>
    <row r="19" spans="1:4">
      <c r="A19" s="95"/>
      <c r="B19" s="92">
        <v>2016</v>
      </c>
      <c r="C19" s="103">
        <v>5.4047000000000001</v>
      </c>
    </row>
    <row r="20" spans="1:4" ht="14.25" customHeight="1">
      <c r="A20" s="104"/>
      <c r="B20" s="92">
        <v>2017</v>
      </c>
      <c r="C20" s="103">
        <v>5.4248000000000003</v>
      </c>
      <c r="D20" s="102"/>
    </row>
    <row r="21" spans="1:4" ht="14.25" customHeight="1">
      <c r="A21" s="100"/>
      <c r="B21" s="100">
        <v>2018</v>
      </c>
      <c r="C21" s="99">
        <v>5.4381000000000004</v>
      </c>
    </row>
    <row r="22" spans="1:4" ht="16.5" customHeight="1">
      <c r="A22" s="182" t="s">
        <v>25</v>
      </c>
      <c r="B22" s="92">
        <v>2019</v>
      </c>
      <c r="C22" s="101">
        <v>5.4524439999999998</v>
      </c>
    </row>
    <row r="23" spans="1:4">
      <c r="A23" s="182"/>
      <c r="B23" s="92">
        <v>2020</v>
      </c>
      <c r="C23" s="101">
        <v>5.4646790000000003</v>
      </c>
    </row>
    <row r="24" spans="1:4">
      <c r="A24" s="182"/>
      <c r="B24" s="92">
        <v>2021</v>
      </c>
      <c r="C24" s="101">
        <v>5.4756600000000004</v>
      </c>
    </row>
    <row r="25" spans="1:4">
      <c r="B25" s="92">
        <v>2022</v>
      </c>
      <c r="C25" s="101">
        <v>5.4858900000000004</v>
      </c>
    </row>
    <row r="26" spans="1:4">
      <c r="B26" s="92">
        <v>2023</v>
      </c>
      <c r="C26" s="101">
        <v>5.4955780000000001</v>
      </c>
    </row>
    <row r="27" spans="1:4">
      <c r="B27" s="92">
        <v>2024</v>
      </c>
      <c r="C27" s="101">
        <v>5.5048659999999998</v>
      </c>
    </row>
    <row r="28" spans="1:4">
      <c r="B28" s="92">
        <v>2025</v>
      </c>
      <c r="C28" s="101">
        <v>5.5137309999999999</v>
      </c>
    </row>
    <row r="29" spans="1:4">
      <c r="B29" s="92">
        <v>2026</v>
      </c>
      <c r="C29" s="101">
        <v>5.5220849999999997</v>
      </c>
    </row>
    <row r="30" spans="1:4">
      <c r="B30" s="92">
        <v>2027</v>
      </c>
      <c r="C30" s="101">
        <v>5.5298879999999997</v>
      </c>
    </row>
    <row r="31" spans="1:4">
      <c r="B31" s="92">
        <v>2028</v>
      </c>
      <c r="C31" s="101">
        <v>5.5371160000000001</v>
      </c>
      <c r="D31" s="98"/>
    </row>
    <row r="32" spans="1:4">
      <c r="B32" s="92">
        <v>2029</v>
      </c>
      <c r="C32" s="101">
        <v>5.543666</v>
      </c>
    </row>
    <row r="33" spans="1:4">
      <c r="B33" s="92">
        <v>2030</v>
      </c>
      <c r="C33" s="101">
        <v>5.5495099999999997</v>
      </c>
    </row>
    <row r="34" spans="1:4">
      <c r="B34" s="92">
        <v>2031</v>
      </c>
      <c r="C34" s="101">
        <v>5.5546800000000003</v>
      </c>
    </row>
    <row r="35" spans="1:4">
      <c r="B35" s="92">
        <v>2032</v>
      </c>
      <c r="C35" s="101">
        <v>5.5591540000000004</v>
      </c>
    </row>
    <row r="36" spans="1:4">
      <c r="B36" s="92">
        <v>2033</v>
      </c>
      <c r="C36" s="101">
        <v>5.5629010000000001</v>
      </c>
    </row>
    <row r="37" spans="1:4">
      <c r="B37" s="92">
        <v>2034</v>
      </c>
      <c r="C37" s="101">
        <v>5.5659689999999999</v>
      </c>
    </row>
    <row r="38" spans="1:4">
      <c r="B38" s="92">
        <v>2035</v>
      </c>
      <c r="C38" s="101">
        <v>5.5684560000000003</v>
      </c>
    </row>
    <row r="39" spans="1:4">
      <c r="B39" s="92">
        <v>2036</v>
      </c>
      <c r="C39" s="101">
        <v>5.5704419999999999</v>
      </c>
    </row>
    <row r="40" spans="1:4">
      <c r="B40" s="92">
        <v>2037</v>
      </c>
      <c r="C40" s="101">
        <v>5.571993</v>
      </c>
    </row>
    <row r="41" spans="1:4">
      <c r="B41" s="92">
        <v>2038</v>
      </c>
      <c r="C41" s="101">
        <v>5.5731809999999999</v>
      </c>
    </row>
    <row r="42" spans="1:4">
      <c r="B42" s="92">
        <v>2039</v>
      </c>
      <c r="C42" s="101">
        <v>5.574058</v>
      </c>
    </row>
    <row r="43" spans="1:4">
      <c r="B43" s="92">
        <v>2040</v>
      </c>
      <c r="C43" s="101">
        <v>5.574675</v>
      </c>
    </row>
    <row r="44" spans="1:4">
      <c r="A44" s="95"/>
      <c r="B44" s="92">
        <v>2041</v>
      </c>
      <c r="C44" s="94">
        <v>5.5750120000000001</v>
      </c>
    </row>
    <row r="45" spans="1:4">
      <c r="A45" s="95"/>
      <c r="B45" s="92">
        <v>2042</v>
      </c>
      <c r="C45" s="94">
        <v>5.5750780000000004</v>
      </c>
    </row>
    <row r="46" spans="1:4">
      <c r="A46" s="100"/>
      <c r="B46" s="100">
        <v>2043</v>
      </c>
      <c r="C46" s="99">
        <v>5.5748189999999997</v>
      </c>
      <c r="D46" s="98"/>
    </row>
    <row r="47" spans="1:4">
      <c r="A47" s="95"/>
      <c r="B47" s="95"/>
      <c r="C47" s="94"/>
    </row>
    <row r="48" spans="1:4" ht="10.5" customHeight="1">
      <c r="A48" s="97" t="s">
        <v>13</v>
      </c>
      <c r="B48" s="95"/>
      <c r="C48" s="94"/>
    </row>
    <row r="49" spans="1:5" ht="10.5" customHeight="1">
      <c r="A49" s="183" t="s">
        <v>31</v>
      </c>
      <c r="B49" s="183"/>
      <c r="C49" s="183"/>
      <c r="D49" s="183"/>
      <c r="E49" s="96"/>
    </row>
    <row r="50" spans="1:5" ht="10.5" customHeight="1">
      <c r="A50" s="95"/>
      <c r="B50" s="95"/>
      <c r="C50" s="94"/>
    </row>
    <row r="51" spans="1:5" ht="10.5" customHeight="1">
      <c r="A51" s="184" t="s">
        <v>40</v>
      </c>
      <c r="B51" s="184"/>
      <c r="C51" s="93"/>
    </row>
  </sheetData>
  <mergeCells count="6">
    <mergeCell ref="A22:A24"/>
    <mergeCell ref="A49:D49"/>
    <mergeCell ref="A51:B51"/>
    <mergeCell ref="A3:C4"/>
    <mergeCell ref="A1:F1"/>
    <mergeCell ref="H1:I1"/>
  </mergeCells>
  <hyperlinks>
    <hyperlink ref="H1" location="Contents!A1" display="back to contents"/>
  </hyperlinks>
  <pageMargins left="0.15748031496062992" right="0.15748031496062992" top="0.98425196850393704" bottom="0.98425196850393704" header="0.51181102362204722" footer="0.51181102362204722"/>
  <pageSetup paperSize="9" scale="36" orientation="landscape" r:id="rId1"/>
  <headerFooter alignWithMargins="0">
    <oddFooter>&amp;L© Crown Copyright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zoomScaleNormal="100" workbookViewId="0">
      <selection sqref="A1:H1"/>
    </sheetView>
  </sheetViews>
  <sheetFormatPr defaultRowHeight="12.75"/>
  <cols>
    <col min="1" max="1" width="11.85546875" customWidth="1"/>
    <col min="2" max="3" width="12.7109375" customWidth="1"/>
  </cols>
  <sheetData>
    <row r="1" spans="1:11" ht="18" customHeight="1">
      <c r="A1" s="185" t="s">
        <v>70</v>
      </c>
      <c r="B1" s="185"/>
      <c r="C1" s="185"/>
      <c r="D1" s="185"/>
      <c r="E1" s="185"/>
      <c r="F1" s="185"/>
      <c r="G1" s="185"/>
      <c r="H1" s="185"/>
      <c r="I1" s="175"/>
      <c r="J1" s="263" t="s">
        <v>78</v>
      </c>
      <c r="K1" s="263"/>
    </row>
    <row r="2" spans="1:11" ht="15" customHeight="1"/>
    <row r="3" spans="1:11" ht="15" customHeight="1">
      <c r="A3" s="259"/>
      <c r="B3" s="260" t="s">
        <v>60</v>
      </c>
      <c r="C3" s="260" t="s">
        <v>59</v>
      </c>
    </row>
    <row r="4" spans="1:11" ht="15" customHeight="1">
      <c r="A4" s="261"/>
      <c r="B4" s="256"/>
      <c r="C4" s="256"/>
    </row>
    <row r="5" spans="1:11">
      <c r="A5" s="258"/>
      <c r="B5" s="257"/>
      <c r="C5" s="257"/>
    </row>
    <row r="6" spans="1:11">
      <c r="A6" s="188" t="s">
        <v>26</v>
      </c>
      <c r="B6" s="129">
        <v>2004</v>
      </c>
      <c r="C6" s="130">
        <v>3.1172930847390748E-3</v>
      </c>
    </row>
    <row r="7" spans="1:11">
      <c r="A7" s="189"/>
      <c r="B7" s="131">
        <v>2005</v>
      </c>
      <c r="C7" s="132">
        <v>5.0941132505949692E-3</v>
      </c>
    </row>
    <row r="8" spans="1:11">
      <c r="A8" s="189"/>
      <c r="B8" s="131">
        <v>2006</v>
      </c>
      <c r="C8" s="132">
        <v>4.4616649054831517E-3</v>
      </c>
    </row>
    <row r="9" spans="1:11">
      <c r="A9" s="189"/>
      <c r="B9" s="131">
        <v>2007</v>
      </c>
      <c r="C9" s="132">
        <v>7.2082602766413402E-3</v>
      </c>
    </row>
    <row r="10" spans="1:11">
      <c r="A10" s="189"/>
      <c r="B10" s="131">
        <v>2008</v>
      </c>
      <c r="C10" s="132">
        <v>6.3636363636363638E-3</v>
      </c>
    </row>
    <row r="11" spans="1:11">
      <c r="A11" s="189"/>
      <c r="B11" s="131">
        <v>2009</v>
      </c>
      <c r="C11" s="132">
        <v>5.5738146033942606E-3</v>
      </c>
    </row>
    <row r="12" spans="1:11">
      <c r="A12" s="189"/>
      <c r="B12" s="131">
        <v>2010</v>
      </c>
      <c r="C12" s="132">
        <v>5.7913950954720083E-3</v>
      </c>
    </row>
    <row r="13" spans="1:11">
      <c r="A13" s="189"/>
      <c r="B13" s="131">
        <v>2011</v>
      </c>
      <c r="C13" s="132">
        <v>7.1643039033104025E-3</v>
      </c>
    </row>
    <row r="14" spans="1:11">
      <c r="A14" s="189"/>
      <c r="B14" s="131">
        <v>2012</v>
      </c>
      <c r="C14" s="132">
        <v>2.5849544331025113E-3</v>
      </c>
    </row>
    <row r="15" spans="1:11">
      <c r="A15" s="189"/>
      <c r="B15" s="131">
        <v>2013</v>
      </c>
      <c r="C15" s="132">
        <v>2.6535682023486901E-3</v>
      </c>
    </row>
    <row r="16" spans="1:11">
      <c r="A16" s="189"/>
      <c r="B16" s="131">
        <v>2014</v>
      </c>
      <c r="C16" s="132">
        <v>3.7351953000356627E-3</v>
      </c>
    </row>
    <row r="17" spans="1:3">
      <c r="A17" s="189"/>
      <c r="B17" s="131">
        <v>2015</v>
      </c>
      <c r="C17" s="132">
        <v>4.7497943002468394E-3</v>
      </c>
    </row>
    <row r="18" spans="1:3">
      <c r="A18" s="189"/>
      <c r="B18" s="131">
        <v>2016</v>
      </c>
      <c r="C18" s="132">
        <v>5.8998697189651967E-3</v>
      </c>
    </row>
    <row r="19" spans="1:3">
      <c r="A19" s="189"/>
      <c r="B19" s="131">
        <v>2017</v>
      </c>
      <c r="C19" s="132">
        <v>3.7189853275852499E-3</v>
      </c>
    </row>
    <row r="20" spans="1:3">
      <c r="A20" s="190"/>
      <c r="B20" s="133">
        <v>2018</v>
      </c>
      <c r="C20" s="134">
        <v>2.4517032886005015E-3</v>
      </c>
    </row>
    <row r="21" spans="1:3">
      <c r="A21" s="191" t="s">
        <v>25</v>
      </c>
      <c r="B21" s="129">
        <v>2019</v>
      </c>
      <c r="C21" s="130">
        <v>2.637685956492157E-3</v>
      </c>
    </row>
    <row r="22" spans="1:3">
      <c r="A22" s="192"/>
      <c r="B22" s="131">
        <v>2020</v>
      </c>
      <c r="C22" s="132">
        <v>2.2439478516423092E-3</v>
      </c>
    </row>
    <row r="23" spans="1:3">
      <c r="A23" s="192"/>
      <c r="B23" s="131">
        <v>2021</v>
      </c>
      <c r="C23" s="132">
        <v>2.0094501433661521E-3</v>
      </c>
    </row>
    <row r="24" spans="1:3">
      <c r="A24" s="192"/>
      <c r="B24" s="131">
        <v>2022</v>
      </c>
      <c r="C24" s="132">
        <v>1.8682679348242951E-3</v>
      </c>
    </row>
    <row r="25" spans="1:3">
      <c r="A25" s="192"/>
      <c r="B25" s="131">
        <v>2023</v>
      </c>
      <c r="C25" s="132">
        <v>1.7659850999564336E-3</v>
      </c>
    </row>
    <row r="26" spans="1:3">
      <c r="A26" s="192"/>
      <c r="B26" s="131">
        <v>2024</v>
      </c>
      <c r="C26" s="132">
        <v>1.6900861019532431E-3</v>
      </c>
    </row>
    <row r="27" spans="1:3">
      <c r="A27" s="192"/>
      <c r="B27" s="131">
        <v>2025</v>
      </c>
      <c r="C27" s="132">
        <v>1.6103934228371771E-3</v>
      </c>
    </row>
    <row r="28" spans="1:3">
      <c r="A28" s="192"/>
      <c r="B28" s="131">
        <v>2026</v>
      </c>
      <c r="C28" s="132">
        <v>1.5151265087107078E-3</v>
      </c>
    </row>
    <row r="29" spans="1:3">
      <c r="A29" s="192"/>
      <c r="B29" s="131">
        <v>2027</v>
      </c>
      <c r="C29" s="132">
        <v>1.4130532217450473E-3</v>
      </c>
    </row>
    <row r="30" spans="1:3">
      <c r="A30" s="192"/>
      <c r="B30" s="131">
        <v>2028</v>
      </c>
      <c r="C30" s="132">
        <v>1.3070789137139848E-3</v>
      </c>
    </row>
    <row r="31" spans="1:3">
      <c r="A31" s="192"/>
      <c r="B31" s="131">
        <v>2029</v>
      </c>
      <c r="C31" s="132">
        <v>1.1829262742554065E-3</v>
      </c>
    </row>
    <row r="32" spans="1:3">
      <c r="A32" s="192"/>
      <c r="B32" s="131">
        <v>2030</v>
      </c>
      <c r="C32" s="132">
        <v>1.0541760632765394E-3</v>
      </c>
    </row>
    <row r="33" spans="1:7">
      <c r="A33" s="192"/>
      <c r="B33" s="131">
        <v>2031</v>
      </c>
      <c r="C33" s="132">
        <v>9.3161378211770044E-4</v>
      </c>
    </row>
    <row r="34" spans="1:7">
      <c r="A34" s="192"/>
      <c r="B34" s="131">
        <v>2032</v>
      </c>
      <c r="C34" s="132">
        <v>8.0544693843749777E-4</v>
      </c>
    </row>
    <row r="35" spans="1:7">
      <c r="A35" s="192"/>
      <c r="B35" s="131">
        <v>2033</v>
      </c>
      <c r="C35" s="132">
        <v>6.7402342154939407E-4</v>
      </c>
    </row>
    <row r="36" spans="1:7">
      <c r="A36" s="192"/>
      <c r="B36" s="131">
        <v>2034</v>
      </c>
      <c r="C36" s="132">
        <v>5.5151080344589994E-4</v>
      </c>
    </row>
    <row r="37" spans="1:7">
      <c r="A37" s="192"/>
      <c r="B37" s="131">
        <v>2035</v>
      </c>
      <c r="C37" s="132">
        <v>4.4682246703134712E-4</v>
      </c>
    </row>
    <row r="38" spans="1:7">
      <c r="A38" s="192"/>
      <c r="B38" s="131">
        <v>2036</v>
      </c>
      <c r="C38" s="132">
        <v>3.5665182592804897E-4</v>
      </c>
    </row>
    <row r="39" spans="1:7">
      <c r="A39" s="192"/>
      <c r="B39" s="131">
        <v>2037</v>
      </c>
      <c r="C39" s="132">
        <v>2.7843391960637951E-4</v>
      </c>
    </row>
    <row r="40" spans="1:7">
      <c r="A40" s="192"/>
      <c r="B40" s="131">
        <v>2038</v>
      </c>
      <c r="C40" s="132">
        <v>2.1320916950182817E-4</v>
      </c>
    </row>
    <row r="41" spans="1:7">
      <c r="A41" s="192"/>
      <c r="B41" s="131">
        <v>2039</v>
      </c>
      <c r="C41" s="132">
        <v>1.5736076039877406E-4</v>
      </c>
    </row>
    <row r="42" spans="1:7">
      <c r="A42" s="192"/>
      <c r="B42" s="131">
        <v>2040</v>
      </c>
      <c r="C42" s="132">
        <v>1.1069134910329243E-4</v>
      </c>
    </row>
    <row r="43" spans="1:7">
      <c r="A43" s="192"/>
      <c r="B43" s="131">
        <v>2041</v>
      </c>
      <c r="C43" s="132">
        <v>6.0451954598250125E-5</v>
      </c>
    </row>
    <row r="44" spans="1:7">
      <c r="A44" s="192"/>
      <c r="B44" s="131">
        <v>2042</v>
      </c>
      <c r="C44" s="132">
        <v>1.183853954036332E-5</v>
      </c>
    </row>
    <row r="45" spans="1:7">
      <c r="A45" s="193"/>
      <c r="B45" s="133">
        <v>2043</v>
      </c>
      <c r="C45" s="134">
        <v>-4.6456749125303718E-5</v>
      </c>
    </row>
    <row r="47" spans="1:7">
      <c r="A47" s="97" t="s">
        <v>13</v>
      </c>
      <c r="B47" s="95"/>
      <c r="C47" s="94"/>
      <c r="D47" s="92"/>
    </row>
    <row r="48" spans="1:7">
      <c r="A48" s="239" t="s">
        <v>79</v>
      </c>
      <c r="B48" s="239"/>
      <c r="C48" s="239"/>
      <c r="D48" s="239"/>
      <c r="E48" s="239"/>
      <c r="F48" s="239"/>
      <c r="G48" s="239"/>
    </row>
    <row r="49" spans="1:4">
      <c r="A49" s="95"/>
      <c r="B49" s="95"/>
      <c r="C49" s="94"/>
      <c r="D49" s="92"/>
    </row>
    <row r="50" spans="1:4">
      <c r="A50" s="184" t="s">
        <v>40</v>
      </c>
      <c r="B50" s="184"/>
      <c r="C50" s="93"/>
      <c r="D50" s="92"/>
    </row>
  </sheetData>
  <mergeCells count="9">
    <mergeCell ref="J1:K1"/>
    <mergeCell ref="A6:A20"/>
    <mergeCell ref="A21:A45"/>
    <mergeCell ref="A50:B50"/>
    <mergeCell ref="A1:H1"/>
    <mergeCell ref="C3:C5"/>
    <mergeCell ref="B3:B5"/>
    <mergeCell ref="A3:A5"/>
    <mergeCell ref="A48:G48"/>
  </mergeCells>
  <hyperlinks>
    <hyperlink ref="J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zoomScaleNormal="100" workbookViewId="0">
      <selection sqref="A1:E1"/>
    </sheetView>
  </sheetViews>
  <sheetFormatPr defaultRowHeight="12.75"/>
  <cols>
    <col min="1" max="1" width="9.140625" style="139"/>
    <col min="2" max="2" width="9.140625" style="159"/>
    <col min="3" max="3" width="11.85546875" style="139" customWidth="1"/>
    <col min="4" max="4" width="17.140625" style="139" customWidth="1"/>
    <col min="5" max="5" width="25.140625" style="139" customWidth="1"/>
    <col min="6" max="6" width="10.42578125" style="139" customWidth="1"/>
    <col min="7" max="16384" width="9.140625" style="139"/>
  </cols>
  <sheetData>
    <row r="1" spans="1:16" ht="18" customHeight="1">
      <c r="A1" s="194" t="s">
        <v>71</v>
      </c>
      <c r="B1" s="194"/>
      <c r="C1" s="194"/>
      <c r="D1" s="194"/>
      <c r="E1" s="194"/>
      <c r="F1" s="140"/>
      <c r="G1" s="224" t="s">
        <v>78</v>
      </c>
      <c r="H1" s="224"/>
    </row>
    <row r="2" spans="1:16" ht="15" customHeight="1">
      <c r="A2" s="141"/>
      <c r="B2" s="139"/>
      <c r="E2" s="142"/>
    </row>
    <row r="3" spans="1:16" ht="15" customHeight="1">
      <c r="A3" s="254"/>
      <c r="B3" s="248" t="s">
        <v>60</v>
      </c>
      <c r="C3" s="255" t="s">
        <v>28</v>
      </c>
      <c r="D3" s="255" t="s">
        <v>27</v>
      </c>
      <c r="E3" s="142"/>
    </row>
    <row r="4" spans="1:16" s="143" customFormat="1">
      <c r="A4" s="252"/>
      <c r="B4" s="242"/>
      <c r="C4" s="253"/>
      <c r="D4" s="253"/>
      <c r="M4" s="144"/>
      <c r="N4" s="144"/>
      <c r="O4" s="137"/>
      <c r="P4" s="144"/>
    </row>
    <row r="5" spans="1:16" ht="15">
      <c r="A5" s="195" t="s">
        <v>26</v>
      </c>
      <c r="B5" s="145">
        <v>2004</v>
      </c>
      <c r="C5" s="146">
        <v>18600</v>
      </c>
      <c r="D5" s="146">
        <v>-4020</v>
      </c>
      <c r="E5" s="171"/>
      <c r="F5" s="172"/>
      <c r="G5" s="173"/>
      <c r="H5" s="173"/>
      <c r="I5" s="171"/>
      <c r="J5" s="171"/>
      <c r="K5" s="171"/>
      <c r="L5" s="171"/>
      <c r="M5" s="173"/>
      <c r="N5" s="173"/>
      <c r="O5" s="171"/>
      <c r="P5" s="144"/>
    </row>
    <row r="6" spans="1:16" ht="15" customHeight="1">
      <c r="A6" s="196"/>
      <c r="B6" s="145">
        <v>2005</v>
      </c>
      <c r="C6" s="146">
        <v>25300</v>
      </c>
      <c r="D6" s="146">
        <v>-2268</v>
      </c>
      <c r="E6" s="171"/>
      <c r="F6" s="172"/>
      <c r="G6" s="173"/>
      <c r="H6" s="173"/>
      <c r="I6" s="171"/>
      <c r="J6" s="171"/>
      <c r="K6" s="171"/>
      <c r="L6" s="171"/>
      <c r="M6" s="173"/>
      <c r="N6" s="173"/>
      <c r="O6" s="171"/>
      <c r="P6" s="144"/>
    </row>
    <row r="7" spans="1:16" ht="15" customHeight="1">
      <c r="A7" s="196"/>
      <c r="B7" s="145">
        <v>2006</v>
      </c>
      <c r="C7" s="146">
        <v>18800</v>
      </c>
      <c r="D7" s="146">
        <v>-292</v>
      </c>
      <c r="E7" s="171"/>
      <c r="F7" s="172"/>
      <c r="G7" s="173"/>
      <c r="H7" s="173"/>
      <c r="I7" s="171"/>
      <c r="J7" s="171"/>
      <c r="K7" s="171"/>
      <c r="L7" s="171"/>
      <c r="M7" s="173"/>
      <c r="N7" s="173"/>
      <c r="O7" s="171"/>
      <c r="P7" s="144"/>
    </row>
    <row r="8" spans="1:16" ht="15" customHeight="1">
      <c r="A8" s="196"/>
      <c r="B8" s="145">
        <v>2007</v>
      </c>
      <c r="C8" s="146">
        <v>33000</v>
      </c>
      <c r="D8" s="146">
        <v>1079</v>
      </c>
      <c r="E8" s="171"/>
      <c r="F8" s="172"/>
      <c r="G8" s="173"/>
      <c r="H8" s="173"/>
      <c r="I8" s="171"/>
      <c r="J8" s="171"/>
      <c r="K8" s="171"/>
      <c r="L8" s="171"/>
      <c r="M8" s="173"/>
      <c r="N8" s="173"/>
      <c r="O8" s="171"/>
      <c r="P8" s="144"/>
    </row>
    <row r="9" spans="1:16" ht="15" customHeight="1">
      <c r="A9" s="196"/>
      <c r="B9" s="145">
        <v>2008</v>
      </c>
      <c r="C9" s="146">
        <v>26400</v>
      </c>
      <c r="D9" s="146">
        <v>3942</v>
      </c>
      <c r="E9" s="171"/>
      <c r="F9" s="172"/>
      <c r="G9" s="173"/>
      <c r="H9" s="173"/>
      <c r="I9" s="171"/>
      <c r="J9" s="171"/>
      <c r="K9" s="171"/>
      <c r="L9" s="171"/>
      <c r="M9" s="173"/>
      <c r="N9" s="173"/>
      <c r="O9" s="171"/>
      <c r="P9" s="144"/>
    </row>
    <row r="10" spans="1:16" ht="15" customHeight="1">
      <c r="A10" s="196"/>
      <c r="B10" s="145">
        <v>2009</v>
      </c>
      <c r="C10" s="146">
        <v>24400</v>
      </c>
      <c r="D10" s="146">
        <v>4584</v>
      </c>
      <c r="E10" s="171"/>
      <c r="F10" s="172"/>
      <c r="G10" s="173"/>
      <c r="H10" s="173"/>
      <c r="I10" s="171"/>
      <c r="J10" s="171"/>
      <c r="K10" s="171"/>
      <c r="L10" s="171"/>
      <c r="M10" s="173"/>
      <c r="N10" s="173"/>
      <c r="O10" s="171"/>
      <c r="P10" s="144"/>
    </row>
    <row r="11" spans="1:16" ht="15" customHeight="1">
      <c r="A11" s="196"/>
      <c r="B11" s="145">
        <v>2010</v>
      </c>
      <c r="C11" s="146">
        <v>26100</v>
      </c>
      <c r="D11" s="146">
        <v>5188</v>
      </c>
      <c r="E11" s="171"/>
      <c r="F11" s="172"/>
      <c r="G11" s="173"/>
      <c r="H11" s="173"/>
      <c r="I11" s="171"/>
      <c r="J11" s="171"/>
      <c r="K11" s="171"/>
      <c r="L11" s="171"/>
      <c r="M11" s="173"/>
      <c r="N11" s="173"/>
      <c r="O11" s="171"/>
      <c r="P11" s="144"/>
    </row>
    <row r="12" spans="1:16" ht="15" customHeight="1">
      <c r="A12" s="196"/>
      <c r="B12" s="145">
        <v>2011</v>
      </c>
      <c r="C12" s="146">
        <v>30200</v>
      </c>
      <c r="D12" s="146">
        <v>4811</v>
      </c>
      <c r="E12" s="171"/>
      <c r="F12" s="172"/>
      <c r="G12" s="173"/>
      <c r="H12" s="173"/>
      <c r="I12" s="171"/>
      <c r="J12" s="171"/>
      <c r="K12" s="171"/>
      <c r="L12" s="171"/>
      <c r="M12" s="173"/>
      <c r="N12" s="173"/>
      <c r="O12" s="171"/>
      <c r="P12" s="144"/>
    </row>
    <row r="13" spans="1:16" ht="15" customHeight="1">
      <c r="A13" s="196"/>
      <c r="B13" s="145">
        <v>2012</v>
      </c>
      <c r="C13" s="146">
        <v>12700</v>
      </c>
      <c r="D13" s="146">
        <v>4223</v>
      </c>
      <c r="E13" s="171"/>
      <c r="F13" s="172"/>
      <c r="G13" s="173"/>
      <c r="H13" s="173"/>
      <c r="I13" s="171"/>
      <c r="J13" s="171"/>
      <c r="K13" s="171"/>
      <c r="L13" s="171"/>
      <c r="M13" s="173"/>
      <c r="N13" s="173"/>
      <c r="O13" s="171"/>
      <c r="P13" s="144"/>
    </row>
    <row r="14" spans="1:16" ht="15" customHeight="1">
      <c r="A14" s="196"/>
      <c r="B14" s="145">
        <v>2013</v>
      </c>
      <c r="C14" s="146">
        <v>10000</v>
      </c>
      <c r="D14" s="146">
        <v>909</v>
      </c>
      <c r="E14" s="171"/>
      <c r="F14" s="172"/>
      <c r="G14" s="173"/>
      <c r="H14" s="173"/>
      <c r="I14" s="171"/>
      <c r="J14" s="171"/>
      <c r="K14" s="171"/>
      <c r="L14" s="171"/>
      <c r="M14" s="173"/>
      <c r="N14" s="173"/>
      <c r="O14" s="171"/>
      <c r="P14" s="144"/>
    </row>
    <row r="15" spans="1:16" ht="15" customHeight="1">
      <c r="A15" s="196"/>
      <c r="B15" s="145">
        <v>2014</v>
      </c>
      <c r="C15" s="146">
        <v>17600</v>
      </c>
      <c r="D15" s="146">
        <v>3517</v>
      </c>
      <c r="E15" s="171"/>
      <c r="F15" s="171"/>
      <c r="G15" s="171"/>
      <c r="H15" s="171"/>
      <c r="I15" s="171"/>
      <c r="J15" s="171"/>
      <c r="K15" s="171"/>
      <c r="L15" s="171"/>
      <c r="M15" s="173"/>
      <c r="N15" s="173"/>
      <c r="O15" s="171"/>
      <c r="P15" s="144"/>
    </row>
    <row r="16" spans="1:16" ht="15" customHeight="1">
      <c r="A16" s="196"/>
      <c r="B16" s="145">
        <v>2015</v>
      </c>
      <c r="C16" s="146">
        <v>28000</v>
      </c>
      <c r="D16" s="146">
        <v>-2032</v>
      </c>
      <c r="E16" s="171"/>
      <c r="F16" s="171"/>
      <c r="G16" s="171"/>
      <c r="H16" s="171"/>
      <c r="I16" s="171"/>
      <c r="J16" s="171"/>
      <c r="K16" s="171"/>
      <c r="L16" s="171"/>
      <c r="M16" s="173"/>
      <c r="N16" s="173"/>
      <c r="O16" s="171"/>
      <c r="P16" s="144"/>
    </row>
    <row r="17" spans="1:16" s="149" customFormat="1" ht="15" customHeight="1">
      <c r="A17" s="196"/>
      <c r="B17" s="145">
        <v>2016</v>
      </c>
      <c r="C17" s="146">
        <v>31700</v>
      </c>
      <c r="D17" s="146">
        <v>-821</v>
      </c>
      <c r="E17" s="174"/>
      <c r="F17" s="174"/>
      <c r="G17" s="174"/>
      <c r="H17" s="174"/>
      <c r="I17" s="174"/>
      <c r="J17" s="174"/>
      <c r="K17" s="174"/>
      <c r="L17" s="174"/>
      <c r="M17" s="173"/>
      <c r="N17" s="173"/>
      <c r="O17" s="171"/>
      <c r="P17" s="144"/>
    </row>
    <row r="18" spans="1:16" ht="15" customHeight="1">
      <c r="A18" s="196"/>
      <c r="B18" s="150">
        <v>2017</v>
      </c>
      <c r="C18" s="146">
        <v>23900</v>
      </c>
      <c r="D18" s="146">
        <v>-3810</v>
      </c>
      <c r="E18" s="171"/>
      <c r="F18" s="171"/>
      <c r="G18" s="171"/>
      <c r="H18" s="171"/>
      <c r="I18" s="171"/>
      <c r="J18" s="171"/>
      <c r="K18" s="171"/>
      <c r="L18" s="171"/>
      <c r="M18" s="173"/>
      <c r="N18" s="173"/>
      <c r="O18" s="171"/>
      <c r="P18" s="144"/>
    </row>
    <row r="19" spans="1:16" ht="15" customHeight="1">
      <c r="A19" s="197"/>
      <c r="B19" s="151">
        <v>2018</v>
      </c>
      <c r="C19" s="152">
        <v>20900</v>
      </c>
      <c r="D19" s="153">
        <v>-7663</v>
      </c>
      <c r="E19" s="171"/>
      <c r="F19" s="172"/>
      <c r="G19" s="173"/>
      <c r="H19" s="171"/>
      <c r="I19" s="171"/>
      <c r="J19" s="173"/>
      <c r="K19" s="171"/>
      <c r="L19" s="171"/>
      <c r="M19" s="173"/>
      <c r="N19" s="173"/>
      <c r="O19" s="171"/>
      <c r="P19" s="144"/>
    </row>
    <row r="20" spans="1:16" ht="15" customHeight="1">
      <c r="A20" s="198" t="s">
        <v>25</v>
      </c>
      <c r="B20" s="154">
        <v>2019</v>
      </c>
      <c r="C20" s="155">
        <v>19900</v>
      </c>
      <c r="D20" s="146">
        <v>-5556</v>
      </c>
      <c r="F20" s="147"/>
      <c r="G20" s="148"/>
      <c r="J20" s="148"/>
      <c r="M20" s="144"/>
      <c r="N20" s="144"/>
      <c r="O20" s="137"/>
      <c r="P20" s="144"/>
    </row>
    <row r="21" spans="1:16" ht="15" customHeight="1">
      <c r="A21" s="199"/>
      <c r="B21" s="156">
        <v>2020</v>
      </c>
      <c r="C21" s="155">
        <v>19400</v>
      </c>
      <c r="D21" s="146">
        <v>-7125</v>
      </c>
      <c r="F21" s="147"/>
      <c r="G21" s="148"/>
      <c r="J21" s="148"/>
      <c r="M21" s="144"/>
      <c r="N21" s="144"/>
      <c r="O21" s="137"/>
      <c r="P21" s="144"/>
    </row>
    <row r="22" spans="1:16" ht="15" customHeight="1">
      <c r="A22" s="199"/>
      <c r="B22" s="156">
        <v>2021</v>
      </c>
      <c r="C22" s="155">
        <v>18700</v>
      </c>
      <c r="D22" s="146">
        <v>-7726</v>
      </c>
      <c r="F22" s="147"/>
      <c r="G22" s="148"/>
      <c r="J22" s="148"/>
      <c r="M22" s="144"/>
      <c r="N22" s="144"/>
      <c r="O22" s="137"/>
      <c r="P22" s="144"/>
    </row>
    <row r="23" spans="1:16" ht="15" customHeight="1">
      <c r="A23" s="199"/>
      <c r="B23" s="156">
        <v>2022</v>
      </c>
      <c r="C23" s="155">
        <v>18600</v>
      </c>
      <c r="D23" s="146">
        <v>-8405</v>
      </c>
      <c r="F23" s="147"/>
      <c r="G23" s="148"/>
      <c r="J23" s="148"/>
      <c r="M23" s="144"/>
      <c r="N23" s="144"/>
      <c r="O23" s="137"/>
      <c r="P23" s="144"/>
    </row>
    <row r="24" spans="1:16" ht="15" customHeight="1">
      <c r="A24" s="199"/>
      <c r="B24" s="156">
        <v>2023</v>
      </c>
      <c r="C24" s="155">
        <v>18700</v>
      </c>
      <c r="D24" s="146">
        <v>-8969</v>
      </c>
      <c r="F24" s="147"/>
      <c r="G24" s="148"/>
      <c r="J24" s="148"/>
      <c r="M24" s="144"/>
      <c r="N24" s="144"/>
      <c r="O24" s="137"/>
      <c r="P24" s="144"/>
    </row>
    <row r="25" spans="1:16" ht="15" customHeight="1">
      <c r="A25" s="199"/>
      <c r="B25" s="156">
        <v>2024</v>
      </c>
      <c r="C25" s="155">
        <v>18700</v>
      </c>
      <c r="D25" s="146">
        <v>-9452</v>
      </c>
      <c r="F25" s="147"/>
      <c r="G25" s="148"/>
      <c r="J25" s="148"/>
      <c r="M25" s="144"/>
      <c r="N25" s="144"/>
      <c r="O25" s="137"/>
      <c r="P25" s="144"/>
    </row>
    <row r="26" spans="1:16" ht="15" customHeight="1">
      <c r="A26" s="199"/>
      <c r="B26" s="156">
        <v>2025</v>
      </c>
      <c r="C26" s="155">
        <v>18800</v>
      </c>
      <c r="D26" s="146">
        <v>-9984</v>
      </c>
      <c r="F26" s="147"/>
      <c r="G26" s="148"/>
      <c r="J26" s="148"/>
      <c r="M26" s="144"/>
      <c r="N26" s="144"/>
      <c r="O26" s="137"/>
      <c r="P26" s="144"/>
    </row>
    <row r="27" spans="1:16" ht="15" customHeight="1">
      <c r="A27" s="199"/>
      <c r="B27" s="156">
        <v>2026</v>
      </c>
      <c r="C27" s="155">
        <v>18900</v>
      </c>
      <c r="D27" s="146">
        <v>-10575</v>
      </c>
      <c r="F27" s="147"/>
      <c r="G27" s="148"/>
      <c r="J27" s="148"/>
      <c r="M27" s="144"/>
      <c r="N27" s="144"/>
      <c r="O27" s="137"/>
      <c r="P27" s="144"/>
    </row>
    <row r="28" spans="1:16" ht="15" customHeight="1">
      <c r="A28" s="199"/>
      <c r="B28" s="156">
        <v>2027</v>
      </c>
      <c r="C28" s="155">
        <v>19000</v>
      </c>
      <c r="D28" s="146">
        <v>-11210</v>
      </c>
      <c r="F28" s="147"/>
      <c r="G28" s="148"/>
      <c r="J28" s="148"/>
      <c r="M28" s="144"/>
      <c r="N28" s="144"/>
      <c r="O28" s="137"/>
      <c r="P28" s="144"/>
    </row>
    <row r="29" spans="1:16" ht="15" customHeight="1">
      <c r="A29" s="199"/>
      <c r="B29" s="156">
        <v>2028</v>
      </c>
      <c r="C29" s="155">
        <v>19100</v>
      </c>
      <c r="D29" s="146">
        <v>-11874</v>
      </c>
      <c r="F29" s="147"/>
      <c r="G29" s="148"/>
      <c r="J29" s="148"/>
      <c r="M29" s="144"/>
      <c r="N29" s="144"/>
      <c r="O29" s="137"/>
      <c r="P29" s="144"/>
    </row>
    <row r="30" spans="1:16" ht="15" customHeight="1">
      <c r="A30" s="199"/>
      <c r="B30" s="156">
        <v>2029</v>
      </c>
      <c r="C30" s="155">
        <v>19100</v>
      </c>
      <c r="D30" s="146">
        <v>-12542</v>
      </c>
      <c r="F30" s="147"/>
      <c r="G30" s="148"/>
      <c r="J30" s="148"/>
      <c r="M30" s="144"/>
      <c r="N30" s="144"/>
      <c r="O30" s="137"/>
      <c r="P30" s="144"/>
    </row>
    <row r="31" spans="1:16" ht="15" customHeight="1">
      <c r="A31" s="199"/>
      <c r="B31" s="156">
        <v>2030</v>
      </c>
      <c r="C31" s="155">
        <v>19100</v>
      </c>
      <c r="D31" s="146">
        <v>-13216</v>
      </c>
      <c r="F31" s="147"/>
      <c r="G31" s="148"/>
      <c r="J31" s="148"/>
      <c r="M31" s="144"/>
      <c r="N31" s="144"/>
      <c r="O31" s="137"/>
      <c r="P31" s="144"/>
    </row>
    <row r="32" spans="1:16" ht="15" customHeight="1">
      <c r="A32" s="199"/>
      <c r="B32" s="156">
        <v>2031</v>
      </c>
      <c r="C32" s="155">
        <v>19000</v>
      </c>
      <c r="D32" s="146">
        <v>-13874</v>
      </c>
      <c r="F32" s="147"/>
      <c r="G32" s="148"/>
      <c r="J32" s="148"/>
      <c r="M32" s="144"/>
      <c r="N32" s="144"/>
      <c r="O32" s="137"/>
      <c r="P32" s="144"/>
    </row>
    <row r="33" spans="1:16" ht="15" customHeight="1">
      <c r="A33" s="199"/>
      <c r="B33" s="156">
        <v>2032</v>
      </c>
      <c r="C33" s="155">
        <v>19000</v>
      </c>
      <c r="D33" s="146">
        <v>-14498</v>
      </c>
      <c r="F33" s="147"/>
      <c r="G33" s="148"/>
      <c r="J33" s="148"/>
      <c r="M33" s="144"/>
      <c r="N33" s="144"/>
      <c r="O33" s="137"/>
      <c r="P33" s="144"/>
    </row>
    <row r="34" spans="1:16" ht="15" customHeight="1">
      <c r="A34" s="199"/>
      <c r="B34" s="156">
        <v>2033</v>
      </c>
      <c r="C34" s="155">
        <v>18900</v>
      </c>
      <c r="D34" s="146">
        <v>-15117</v>
      </c>
      <c r="F34" s="147"/>
      <c r="G34" s="148"/>
      <c r="I34" s="148"/>
      <c r="L34" s="144"/>
      <c r="M34" s="144"/>
      <c r="N34" s="137"/>
      <c r="O34" s="144"/>
    </row>
    <row r="35" spans="1:16" ht="15" customHeight="1">
      <c r="A35" s="199"/>
      <c r="B35" s="156">
        <v>2034</v>
      </c>
      <c r="C35" s="155">
        <v>18800</v>
      </c>
      <c r="D35" s="146">
        <v>-15689</v>
      </c>
      <c r="F35" s="147"/>
      <c r="G35" s="148"/>
      <c r="I35" s="148"/>
      <c r="L35" s="144"/>
      <c r="M35" s="144"/>
      <c r="N35" s="137"/>
      <c r="O35" s="144"/>
    </row>
    <row r="36" spans="1:16" ht="15" customHeight="1">
      <c r="A36" s="199"/>
      <c r="B36" s="156">
        <v>2035</v>
      </c>
      <c r="C36" s="155">
        <v>18700</v>
      </c>
      <c r="D36" s="146">
        <v>-16207</v>
      </c>
      <c r="F36" s="147"/>
      <c r="G36" s="148"/>
      <c r="I36" s="148"/>
      <c r="L36" s="144"/>
      <c r="M36" s="144"/>
      <c r="N36" s="137"/>
      <c r="O36" s="144"/>
    </row>
    <row r="37" spans="1:16" ht="15" customHeight="1">
      <c r="A37" s="199"/>
      <c r="B37" s="156">
        <v>2036</v>
      </c>
      <c r="C37" s="155">
        <v>18600</v>
      </c>
      <c r="D37" s="146">
        <v>-16651</v>
      </c>
      <c r="F37" s="147"/>
      <c r="G37" s="148"/>
      <c r="I37" s="148"/>
      <c r="L37" s="144"/>
      <c r="M37" s="144"/>
      <c r="N37" s="137"/>
      <c r="O37" s="144"/>
    </row>
    <row r="38" spans="1:16" ht="15" customHeight="1">
      <c r="A38" s="199"/>
      <c r="B38" s="156">
        <v>2037</v>
      </c>
      <c r="C38" s="155">
        <v>18500</v>
      </c>
      <c r="D38" s="146">
        <v>-16992</v>
      </c>
      <c r="F38" s="147"/>
      <c r="G38" s="148"/>
      <c r="I38" s="148"/>
      <c r="L38" s="144"/>
      <c r="M38" s="144"/>
      <c r="N38" s="137"/>
      <c r="O38" s="144"/>
    </row>
    <row r="39" spans="1:16" ht="15" customHeight="1">
      <c r="A39" s="199"/>
      <c r="B39" s="156">
        <v>2038</v>
      </c>
      <c r="C39" s="155">
        <v>18500</v>
      </c>
      <c r="D39" s="146">
        <v>-17280</v>
      </c>
      <c r="F39" s="147"/>
      <c r="G39" s="148"/>
      <c r="I39" s="148"/>
      <c r="L39" s="144"/>
      <c r="M39" s="144"/>
      <c r="N39" s="137"/>
      <c r="O39" s="144"/>
    </row>
    <row r="40" spans="1:16" ht="15" customHeight="1">
      <c r="A40" s="199"/>
      <c r="B40" s="156">
        <v>2039</v>
      </c>
      <c r="C40" s="155">
        <v>18400</v>
      </c>
      <c r="D40" s="146">
        <v>-17537</v>
      </c>
      <c r="F40" s="147"/>
      <c r="G40" s="148"/>
      <c r="I40" s="148"/>
      <c r="L40" s="144"/>
      <c r="M40" s="144"/>
      <c r="N40" s="137"/>
      <c r="O40" s="144"/>
    </row>
    <row r="41" spans="1:16" ht="15" customHeight="1">
      <c r="A41" s="199"/>
      <c r="B41" s="156">
        <v>2040</v>
      </c>
      <c r="C41" s="155">
        <v>18400</v>
      </c>
      <c r="D41" s="146">
        <v>-17812</v>
      </c>
      <c r="F41" s="147"/>
      <c r="G41" s="148"/>
      <c r="I41" s="148"/>
      <c r="L41" s="144"/>
      <c r="M41" s="144"/>
      <c r="N41" s="137"/>
      <c r="O41" s="144"/>
    </row>
    <row r="42" spans="1:16" ht="15" customHeight="1">
      <c r="A42" s="199"/>
      <c r="B42" s="156">
        <v>2041</v>
      </c>
      <c r="C42" s="155">
        <v>18500</v>
      </c>
      <c r="D42" s="146">
        <v>-18116</v>
      </c>
      <c r="F42" s="147"/>
      <c r="G42" s="148"/>
      <c r="I42" s="148"/>
      <c r="L42" s="144"/>
      <c r="M42" s="144"/>
      <c r="N42" s="137"/>
      <c r="O42" s="144"/>
    </row>
    <row r="43" spans="1:16" ht="15" customHeight="1">
      <c r="A43" s="199"/>
      <c r="B43" s="156">
        <v>2042</v>
      </c>
      <c r="C43" s="155">
        <v>18500</v>
      </c>
      <c r="D43" s="146">
        <v>-18425</v>
      </c>
      <c r="F43" s="147"/>
      <c r="G43" s="148"/>
      <c r="I43" s="148"/>
      <c r="L43" s="144"/>
      <c r="M43" s="144"/>
      <c r="N43" s="137"/>
      <c r="O43" s="144"/>
    </row>
    <row r="44" spans="1:16" ht="15" customHeight="1">
      <c r="A44" s="200"/>
      <c r="B44" s="151">
        <v>2043</v>
      </c>
      <c r="C44" s="153">
        <v>18500</v>
      </c>
      <c r="D44" s="153">
        <v>-18780</v>
      </c>
      <c r="F44" s="147"/>
      <c r="G44" s="148"/>
      <c r="I44" s="148"/>
      <c r="L44" s="144"/>
      <c r="M44" s="144"/>
      <c r="N44" s="137"/>
      <c r="O44" s="144"/>
    </row>
    <row r="45" spans="1:16" ht="15" customHeight="1">
      <c r="A45" s="157"/>
      <c r="B45" s="157"/>
      <c r="C45" s="158"/>
      <c r="D45" s="158"/>
      <c r="F45" s="147"/>
      <c r="G45" s="148"/>
      <c r="I45" s="148"/>
      <c r="L45" s="144"/>
      <c r="M45" s="144"/>
      <c r="N45" s="137"/>
      <c r="O45" s="144"/>
    </row>
    <row r="46" spans="1:16" ht="11.25" customHeight="1">
      <c r="A46" s="135" t="s">
        <v>22</v>
      </c>
      <c r="B46" s="137"/>
      <c r="C46" s="138"/>
      <c r="D46" s="137"/>
      <c r="E46" s="137"/>
      <c r="K46" s="137"/>
      <c r="L46" s="138"/>
      <c r="M46" s="137"/>
      <c r="N46" s="137"/>
    </row>
    <row r="47" spans="1:16" ht="11.25" customHeight="1">
      <c r="A47" s="250" t="s">
        <v>62</v>
      </c>
      <c r="B47" s="250"/>
      <c r="C47" s="250"/>
      <c r="D47" s="250"/>
      <c r="E47" s="250"/>
      <c r="F47" s="250"/>
      <c r="G47" s="250"/>
      <c r="K47" s="137"/>
      <c r="L47" s="138"/>
      <c r="M47" s="137"/>
      <c r="N47" s="137"/>
    </row>
    <row r="48" spans="1:16" ht="11.25" customHeight="1">
      <c r="A48" s="250" t="s">
        <v>63</v>
      </c>
      <c r="B48" s="250"/>
      <c r="C48" s="250"/>
      <c r="D48" s="250"/>
      <c r="E48" s="250"/>
      <c r="F48" s="250"/>
      <c r="G48" s="250"/>
      <c r="K48" s="137"/>
      <c r="L48" s="138"/>
      <c r="M48" s="137"/>
      <c r="N48" s="137"/>
    </row>
    <row r="49" spans="1:7" ht="11.25" customHeight="1">
      <c r="A49" s="250" t="s">
        <v>64</v>
      </c>
      <c r="B49" s="250"/>
      <c r="C49" s="250"/>
      <c r="D49" s="250"/>
      <c r="E49" s="250"/>
      <c r="F49" s="250"/>
      <c r="G49" s="250"/>
    </row>
    <row r="50" spans="1:7" ht="11.25" customHeight="1">
      <c r="A50" s="136"/>
      <c r="B50" s="136"/>
      <c r="C50" s="136"/>
      <c r="D50" s="136"/>
      <c r="E50" s="136"/>
    </row>
    <row r="51" spans="1:7" ht="11.25" customHeight="1">
      <c r="A51" s="251" t="s">
        <v>40</v>
      </c>
      <c r="B51" s="251"/>
      <c r="C51" s="251"/>
      <c r="E51" s="142"/>
    </row>
    <row r="52" spans="1:7">
      <c r="A52" s="159"/>
      <c r="B52" s="139"/>
      <c r="E52" s="142"/>
    </row>
  </sheetData>
  <mergeCells count="12">
    <mergeCell ref="A47:G47"/>
    <mergeCell ref="A48:G48"/>
    <mergeCell ref="A49:G49"/>
    <mergeCell ref="A51:C51"/>
    <mergeCell ref="A1:E1"/>
    <mergeCell ref="A5:A19"/>
    <mergeCell ref="A20:A44"/>
    <mergeCell ref="G1:H1"/>
    <mergeCell ref="A3:A4"/>
    <mergeCell ref="B3:B4"/>
    <mergeCell ref="C3:C4"/>
    <mergeCell ref="D3:D4"/>
  </mergeCells>
  <hyperlinks>
    <hyperlink ref="G1" location="Contents!A1" display="back to contents"/>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Normal="100" workbookViewId="0">
      <selection sqref="A1:I1"/>
    </sheetView>
  </sheetViews>
  <sheetFormatPr defaultRowHeight="12.75"/>
  <cols>
    <col min="1" max="1" width="9.140625" style="50"/>
    <col min="2" max="2" width="9.140625" style="51"/>
    <col min="3" max="3" width="17.28515625" style="50" customWidth="1"/>
    <col min="4" max="4" width="17.140625" style="50" customWidth="1"/>
    <col min="5" max="5" width="4.5703125" style="50" bestFit="1" customWidth="1"/>
    <col min="6" max="6" width="9.140625" style="52"/>
    <col min="7" max="7" width="10.42578125" style="50" customWidth="1"/>
    <col min="8" max="16384" width="9.140625" style="50"/>
  </cols>
  <sheetData>
    <row r="1" spans="1:15" ht="18" customHeight="1">
      <c r="A1" s="201" t="s">
        <v>72</v>
      </c>
      <c r="B1" s="201"/>
      <c r="C1" s="201"/>
      <c r="D1" s="201"/>
      <c r="E1" s="201"/>
      <c r="F1" s="201"/>
      <c r="G1" s="201"/>
      <c r="H1" s="201"/>
      <c r="I1" s="201"/>
      <c r="J1" s="178"/>
      <c r="K1" s="219" t="s">
        <v>78</v>
      </c>
      <c r="L1" s="219"/>
    </row>
    <row r="2" spans="1:15" ht="18" customHeight="1">
      <c r="A2" s="177"/>
      <c r="B2" s="178"/>
      <c r="C2" s="178"/>
      <c r="D2" s="178"/>
      <c r="E2" s="178"/>
      <c r="F2" s="178"/>
      <c r="G2" s="178"/>
      <c r="H2" s="178"/>
      <c r="I2" s="178"/>
      <c r="J2" s="178"/>
      <c r="K2" s="177"/>
    </row>
    <row r="3" spans="1:15" ht="15.75">
      <c r="A3" s="247"/>
      <c r="B3" s="248" t="s">
        <v>60</v>
      </c>
      <c r="C3" s="249" t="s">
        <v>39</v>
      </c>
      <c r="D3" s="249" t="s">
        <v>38</v>
      </c>
      <c r="E3" s="178"/>
      <c r="F3" s="178"/>
      <c r="G3" s="178"/>
      <c r="H3" s="178"/>
      <c r="I3" s="178"/>
      <c r="J3" s="178"/>
      <c r="K3" s="177"/>
    </row>
    <row r="4" spans="1:15" ht="15.75">
      <c r="A4" s="246"/>
      <c r="B4" s="241"/>
      <c r="C4" s="243"/>
      <c r="D4" s="243"/>
      <c r="E4" s="178"/>
      <c r="F4" s="178"/>
      <c r="G4" s="178"/>
      <c r="H4" s="178"/>
      <c r="I4" s="178"/>
      <c r="J4" s="178"/>
      <c r="K4" s="177"/>
    </row>
    <row r="5" spans="1:15" s="53" customFormat="1">
      <c r="A5" s="240"/>
      <c r="B5" s="242"/>
      <c r="C5" s="244"/>
      <c r="D5" s="244"/>
      <c r="E5" s="245"/>
      <c r="G5" s="54"/>
      <c r="L5" s="55"/>
      <c r="M5" s="55"/>
      <c r="N5" s="56"/>
      <c r="O5" s="55"/>
    </row>
    <row r="6" spans="1:15" ht="15">
      <c r="A6" s="196" t="s">
        <v>26</v>
      </c>
      <c r="B6" s="63">
        <v>2004</v>
      </c>
      <c r="C6" s="66">
        <v>15500</v>
      </c>
      <c r="D6" s="66">
        <v>3100</v>
      </c>
      <c r="F6" s="57"/>
      <c r="G6" s="58"/>
      <c r="H6" s="59"/>
      <c r="I6" s="59"/>
      <c r="L6" s="55"/>
      <c r="M6" s="56"/>
      <c r="N6" s="55"/>
    </row>
    <row r="7" spans="1:15" ht="15" customHeight="1">
      <c r="A7" s="196"/>
      <c r="B7" s="63">
        <v>2005</v>
      </c>
      <c r="C7" s="66">
        <v>12500</v>
      </c>
      <c r="D7" s="66">
        <v>12800</v>
      </c>
      <c r="F7" s="57"/>
      <c r="G7" s="58"/>
      <c r="H7" s="59"/>
      <c r="I7" s="59"/>
      <c r="L7" s="55"/>
      <c r="M7" s="56"/>
      <c r="N7" s="55"/>
    </row>
    <row r="8" spans="1:15" ht="15" customHeight="1">
      <c r="A8" s="196"/>
      <c r="B8" s="63">
        <v>2006</v>
      </c>
      <c r="C8" s="66">
        <v>8900</v>
      </c>
      <c r="D8" s="66">
        <v>9900</v>
      </c>
      <c r="F8" s="57"/>
      <c r="G8" s="58"/>
      <c r="H8" s="59"/>
      <c r="I8" s="59"/>
      <c r="L8" s="55"/>
      <c r="M8" s="56"/>
      <c r="N8" s="55"/>
    </row>
    <row r="9" spans="1:15" ht="15" customHeight="1">
      <c r="A9" s="196"/>
      <c r="B9" s="63">
        <v>2007</v>
      </c>
      <c r="C9" s="66">
        <v>8800</v>
      </c>
      <c r="D9" s="66">
        <v>24200</v>
      </c>
      <c r="F9" s="57"/>
      <c r="G9" s="58"/>
      <c r="H9" s="59"/>
      <c r="I9" s="59"/>
      <c r="L9" s="55"/>
      <c r="M9" s="56"/>
      <c r="N9" s="55"/>
    </row>
    <row r="10" spans="1:15" ht="15" customHeight="1">
      <c r="A10" s="196"/>
      <c r="B10" s="63">
        <v>2008</v>
      </c>
      <c r="C10" s="66">
        <v>11500</v>
      </c>
      <c r="D10" s="66">
        <v>14900</v>
      </c>
      <c r="F10" s="57"/>
      <c r="G10" s="58"/>
      <c r="H10" s="59"/>
      <c r="I10" s="59"/>
      <c r="L10" s="55"/>
      <c r="M10" s="56"/>
      <c r="N10" s="55"/>
    </row>
    <row r="11" spans="1:15" ht="15" customHeight="1">
      <c r="A11" s="196"/>
      <c r="B11" s="63">
        <v>2009</v>
      </c>
      <c r="C11" s="66">
        <v>4100</v>
      </c>
      <c r="D11" s="66">
        <v>20300</v>
      </c>
      <c r="F11" s="57"/>
      <c r="G11" s="58"/>
      <c r="H11" s="59"/>
      <c r="I11" s="59"/>
      <c r="L11" s="55"/>
      <c r="M11" s="56"/>
      <c r="N11" s="55"/>
    </row>
    <row r="12" spans="1:15" ht="15" customHeight="1">
      <c r="A12" s="196"/>
      <c r="B12" s="63">
        <v>2010</v>
      </c>
      <c r="C12" s="66">
        <v>3300</v>
      </c>
      <c r="D12" s="66">
        <v>22800</v>
      </c>
      <c r="F12" s="57"/>
      <c r="G12" s="58"/>
      <c r="H12" s="59"/>
      <c r="I12" s="59"/>
      <c r="L12" s="55"/>
      <c r="M12" s="56"/>
      <c r="N12" s="55"/>
    </row>
    <row r="13" spans="1:15" ht="15" customHeight="1">
      <c r="A13" s="196"/>
      <c r="B13" s="63">
        <v>2011</v>
      </c>
      <c r="C13" s="66">
        <v>2900</v>
      </c>
      <c r="D13" s="66">
        <v>27300</v>
      </c>
      <c r="F13" s="57"/>
      <c r="G13" s="58"/>
      <c r="H13" s="59"/>
      <c r="I13" s="59"/>
      <c r="L13" s="55"/>
      <c r="M13" s="56"/>
      <c r="N13" s="55"/>
    </row>
    <row r="14" spans="1:15" ht="15" customHeight="1">
      <c r="A14" s="196"/>
      <c r="B14" s="63">
        <v>2012</v>
      </c>
      <c r="C14" s="66">
        <v>3000</v>
      </c>
      <c r="D14" s="66">
        <v>9700</v>
      </c>
      <c r="F14" s="57"/>
      <c r="G14" s="89"/>
      <c r="H14" s="90"/>
      <c r="I14" s="59"/>
      <c r="L14" s="55"/>
      <c r="M14" s="56"/>
      <c r="N14" s="55"/>
    </row>
    <row r="15" spans="1:15" ht="15" customHeight="1">
      <c r="A15" s="196"/>
      <c r="B15" s="63">
        <v>2013</v>
      </c>
      <c r="C15" s="66">
        <v>7900</v>
      </c>
      <c r="D15" s="66">
        <v>2100</v>
      </c>
      <c r="F15" s="57"/>
      <c r="G15" s="58"/>
      <c r="H15" s="59"/>
      <c r="I15" s="59"/>
      <c r="L15" s="55"/>
      <c r="M15" s="56"/>
      <c r="N15" s="55"/>
    </row>
    <row r="16" spans="1:15" ht="15" customHeight="1">
      <c r="A16" s="196"/>
      <c r="B16" s="63">
        <v>2014</v>
      </c>
      <c r="C16" s="66">
        <v>9600</v>
      </c>
      <c r="D16" s="66">
        <v>8000</v>
      </c>
      <c r="F16" s="57"/>
      <c r="L16" s="55"/>
      <c r="M16" s="56"/>
      <c r="N16" s="55"/>
    </row>
    <row r="17" spans="1:14" ht="15" customHeight="1">
      <c r="A17" s="196"/>
      <c r="B17" s="63">
        <v>2015</v>
      </c>
      <c r="C17" s="66">
        <v>8400</v>
      </c>
      <c r="D17" s="66">
        <v>19600</v>
      </c>
      <c r="F17" s="57"/>
      <c r="L17" s="55"/>
      <c r="M17" s="56"/>
      <c r="N17" s="55"/>
    </row>
    <row r="18" spans="1:14" s="60" customFormat="1" ht="15" customHeight="1">
      <c r="A18" s="196"/>
      <c r="B18" s="63">
        <v>2016</v>
      </c>
      <c r="C18" s="66">
        <v>8800</v>
      </c>
      <c r="D18" s="66">
        <v>22900</v>
      </c>
      <c r="F18" s="61"/>
      <c r="L18" s="55"/>
      <c r="M18" s="56"/>
      <c r="N18" s="55"/>
    </row>
    <row r="19" spans="1:14" ht="15" customHeight="1">
      <c r="A19" s="196"/>
      <c r="B19" s="67">
        <v>2017</v>
      </c>
      <c r="C19" s="66">
        <v>10500</v>
      </c>
      <c r="D19" s="66">
        <v>13400</v>
      </c>
      <c r="F19" s="57"/>
      <c r="L19" s="55"/>
      <c r="M19" s="56"/>
      <c r="N19" s="55"/>
    </row>
    <row r="20" spans="1:14" ht="15" customHeight="1">
      <c r="A20" s="197"/>
      <c r="B20" s="68">
        <v>2018</v>
      </c>
      <c r="C20" s="65">
        <v>10000</v>
      </c>
      <c r="D20" s="65">
        <v>10900</v>
      </c>
      <c r="F20" s="57"/>
      <c r="G20" s="58"/>
      <c r="H20" s="59"/>
      <c r="K20" s="59"/>
      <c r="L20" s="55"/>
      <c r="M20" s="56"/>
      <c r="N20" s="55"/>
    </row>
    <row r="21" spans="1:14" ht="15" customHeight="1">
      <c r="A21" s="202" t="s">
        <v>25</v>
      </c>
      <c r="B21" s="69">
        <v>2019</v>
      </c>
      <c r="C21" s="66">
        <v>9300</v>
      </c>
      <c r="D21" s="64">
        <v>10600</v>
      </c>
      <c r="F21" s="118"/>
      <c r="G21" s="118"/>
      <c r="H21" s="119"/>
      <c r="I21" s="120"/>
      <c r="K21" s="59"/>
      <c r="L21" s="55"/>
      <c r="M21" s="56"/>
      <c r="N21" s="55"/>
    </row>
    <row r="22" spans="1:14" ht="15" customHeight="1">
      <c r="A22" s="203"/>
      <c r="B22" s="70">
        <v>2020</v>
      </c>
      <c r="C22" s="66">
        <v>9300</v>
      </c>
      <c r="D22" s="64">
        <v>10100</v>
      </c>
      <c r="F22" s="118"/>
      <c r="G22" s="118"/>
      <c r="H22" s="119"/>
      <c r="I22" s="120"/>
      <c r="K22" s="59"/>
      <c r="L22" s="55"/>
      <c r="M22" s="56"/>
      <c r="N22" s="55"/>
    </row>
    <row r="23" spans="1:14" ht="15" customHeight="1">
      <c r="A23" s="203"/>
      <c r="B23" s="70">
        <v>2021</v>
      </c>
      <c r="C23" s="66">
        <v>9200</v>
      </c>
      <c r="D23" s="64">
        <v>9500</v>
      </c>
      <c r="F23" s="118"/>
      <c r="G23" s="118"/>
      <c r="H23" s="119"/>
      <c r="I23" s="120"/>
      <c r="K23" s="59"/>
      <c r="L23" s="55"/>
      <c r="M23" s="56"/>
      <c r="N23" s="55"/>
    </row>
    <row r="24" spans="1:14" ht="15" customHeight="1">
      <c r="A24" s="203"/>
      <c r="B24" s="70">
        <v>2022</v>
      </c>
      <c r="C24" s="66">
        <v>9100</v>
      </c>
      <c r="D24" s="64">
        <v>9500</v>
      </c>
      <c r="F24" s="118"/>
      <c r="G24" s="118"/>
      <c r="H24" s="119"/>
      <c r="I24" s="120"/>
      <c r="K24" s="59"/>
      <c r="L24" s="55"/>
      <c r="M24" s="56"/>
      <c r="N24" s="55"/>
    </row>
    <row r="25" spans="1:14" ht="15" customHeight="1">
      <c r="A25" s="203"/>
      <c r="B25" s="70">
        <v>2023</v>
      </c>
      <c r="C25" s="66">
        <v>9200</v>
      </c>
      <c r="D25" s="64">
        <v>9500</v>
      </c>
      <c r="F25" s="118"/>
      <c r="G25" s="118"/>
      <c r="H25" s="119"/>
      <c r="I25" s="120"/>
      <c r="K25" s="59"/>
      <c r="L25" s="55"/>
      <c r="M25" s="56"/>
      <c r="N25" s="55"/>
    </row>
    <row r="26" spans="1:14" ht="15" customHeight="1">
      <c r="A26" s="203"/>
      <c r="B26" s="70">
        <v>2024</v>
      </c>
      <c r="C26" s="66">
        <v>9200</v>
      </c>
      <c r="D26" s="64">
        <v>9500</v>
      </c>
      <c r="F26" s="118"/>
      <c r="G26" s="118"/>
      <c r="H26" s="119"/>
      <c r="I26" s="120"/>
      <c r="K26" s="59"/>
      <c r="L26" s="55"/>
      <c r="M26" s="56"/>
      <c r="N26" s="55"/>
    </row>
    <row r="27" spans="1:14" ht="15" customHeight="1">
      <c r="A27" s="203"/>
      <c r="B27" s="70">
        <v>2025</v>
      </c>
      <c r="C27" s="66">
        <v>9300</v>
      </c>
      <c r="D27" s="64">
        <v>9500</v>
      </c>
      <c r="F27" s="118"/>
      <c r="G27" s="118"/>
      <c r="H27" s="119"/>
      <c r="I27" s="120"/>
      <c r="K27" s="59"/>
      <c r="L27" s="55"/>
      <c r="M27" s="56"/>
      <c r="N27" s="55"/>
    </row>
    <row r="28" spans="1:14" ht="15" customHeight="1">
      <c r="A28" s="203"/>
      <c r="B28" s="70">
        <v>2026</v>
      </c>
      <c r="C28" s="66">
        <v>9400</v>
      </c>
      <c r="D28" s="64">
        <v>9500</v>
      </c>
      <c r="F28" s="118"/>
      <c r="G28" s="118"/>
      <c r="H28" s="119"/>
      <c r="I28" s="120"/>
      <c r="K28" s="59"/>
      <c r="L28" s="55"/>
      <c r="M28" s="56"/>
      <c r="N28" s="55"/>
    </row>
    <row r="29" spans="1:14" ht="15" customHeight="1">
      <c r="A29" s="203"/>
      <c r="B29" s="70">
        <v>2027</v>
      </c>
      <c r="C29" s="66">
        <v>9500</v>
      </c>
      <c r="D29" s="64">
        <v>9500</v>
      </c>
      <c r="F29" s="118"/>
      <c r="G29" s="118"/>
      <c r="H29" s="119"/>
      <c r="I29" s="120"/>
      <c r="K29" s="59"/>
      <c r="L29" s="55"/>
      <c r="M29" s="56"/>
      <c r="N29" s="55"/>
    </row>
    <row r="30" spans="1:14" ht="15" customHeight="1">
      <c r="A30" s="203"/>
      <c r="B30" s="70">
        <v>2028</v>
      </c>
      <c r="C30" s="66">
        <v>9600</v>
      </c>
      <c r="D30" s="64">
        <v>9500</v>
      </c>
      <c r="F30" s="118"/>
      <c r="G30" s="118"/>
      <c r="H30" s="119"/>
      <c r="I30" s="120"/>
      <c r="K30" s="59"/>
      <c r="L30" s="55"/>
      <c r="M30" s="56"/>
      <c r="N30" s="55"/>
    </row>
    <row r="31" spans="1:14" ht="15" customHeight="1">
      <c r="A31" s="203"/>
      <c r="B31" s="70">
        <v>2029</v>
      </c>
      <c r="C31" s="66">
        <v>9600</v>
      </c>
      <c r="D31" s="64">
        <v>9500</v>
      </c>
      <c r="F31" s="118"/>
      <c r="G31" s="118"/>
      <c r="H31" s="119"/>
      <c r="I31" s="120"/>
      <c r="K31" s="59"/>
      <c r="L31" s="55"/>
      <c r="M31" s="56"/>
      <c r="N31" s="55"/>
    </row>
    <row r="32" spans="1:14" ht="15" customHeight="1">
      <c r="A32" s="203"/>
      <c r="B32" s="70">
        <v>2030</v>
      </c>
      <c r="C32" s="66">
        <v>9600</v>
      </c>
      <c r="D32" s="64">
        <v>9500</v>
      </c>
      <c r="F32" s="118"/>
      <c r="G32" s="118"/>
      <c r="H32" s="119"/>
      <c r="I32" s="120"/>
      <c r="K32" s="59"/>
      <c r="L32" s="55"/>
      <c r="M32" s="56"/>
      <c r="N32" s="55"/>
    </row>
    <row r="33" spans="1:14" ht="15" customHeight="1">
      <c r="A33" s="203"/>
      <c r="B33" s="70">
        <v>2031</v>
      </c>
      <c r="C33" s="66">
        <v>9500</v>
      </c>
      <c r="D33" s="64">
        <v>9500</v>
      </c>
      <c r="F33" s="118"/>
      <c r="G33" s="118"/>
      <c r="H33" s="119"/>
      <c r="I33" s="120"/>
      <c r="K33" s="59"/>
      <c r="L33" s="55"/>
      <c r="M33" s="56"/>
      <c r="N33" s="55"/>
    </row>
    <row r="34" spans="1:14" ht="15" customHeight="1">
      <c r="A34" s="203"/>
      <c r="B34" s="70">
        <v>2032</v>
      </c>
      <c r="C34" s="66">
        <v>9500</v>
      </c>
      <c r="D34" s="64">
        <v>9500</v>
      </c>
      <c r="F34" s="118"/>
      <c r="G34" s="118"/>
      <c r="H34" s="119"/>
      <c r="I34" s="120"/>
      <c r="K34" s="59"/>
      <c r="L34" s="55"/>
      <c r="M34" s="56"/>
      <c r="N34" s="55"/>
    </row>
    <row r="35" spans="1:14" ht="15" customHeight="1">
      <c r="A35" s="203"/>
      <c r="B35" s="70">
        <v>2033</v>
      </c>
      <c r="C35" s="66">
        <v>9400</v>
      </c>
      <c r="D35" s="64">
        <v>9500</v>
      </c>
      <c r="F35" s="118"/>
      <c r="G35" s="118"/>
      <c r="H35" s="119"/>
      <c r="I35" s="120"/>
      <c r="J35" s="59"/>
      <c r="L35" s="56"/>
      <c r="M35" s="55"/>
    </row>
    <row r="36" spans="1:14" ht="15" customHeight="1">
      <c r="A36" s="203"/>
      <c r="B36" s="70">
        <v>2034</v>
      </c>
      <c r="C36" s="66">
        <v>9300</v>
      </c>
      <c r="D36" s="64">
        <v>9500</v>
      </c>
      <c r="F36" s="118"/>
      <c r="G36" s="118"/>
      <c r="H36" s="119"/>
      <c r="I36" s="120"/>
      <c r="J36" s="59"/>
      <c r="L36" s="56"/>
      <c r="M36" s="55"/>
    </row>
    <row r="37" spans="1:14" ht="15" customHeight="1">
      <c r="A37" s="203"/>
      <c r="B37" s="70">
        <v>2035</v>
      </c>
      <c r="C37" s="66">
        <v>9200</v>
      </c>
      <c r="D37" s="64">
        <v>9500</v>
      </c>
      <c r="F37" s="118"/>
      <c r="G37" s="118"/>
      <c r="H37" s="119"/>
      <c r="I37" s="120"/>
      <c r="J37" s="59"/>
      <c r="L37" s="56"/>
      <c r="M37" s="55"/>
    </row>
    <row r="38" spans="1:14" ht="15" customHeight="1">
      <c r="A38" s="203"/>
      <c r="B38" s="70">
        <v>2036</v>
      </c>
      <c r="C38" s="66">
        <v>9100</v>
      </c>
      <c r="D38" s="64">
        <v>9500</v>
      </c>
      <c r="F38" s="118"/>
      <c r="G38" s="118"/>
      <c r="H38" s="119"/>
      <c r="I38" s="120"/>
      <c r="J38" s="59"/>
      <c r="L38" s="56"/>
      <c r="M38" s="55"/>
    </row>
    <row r="39" spans="1:14" ht="15" customHeight="1">
      <c r="A39" s="203"/>
      <c r="B39" s="70">
        <v>2037</v>
      </c>
      <c r="C39" s="66">
        <v>9000</v>
      </c>
      <c r="D39" s="64">
        <v>9500</v>
      </c>
      <c r="F39" s="118"/>
      <c r="G39" s="118"/>
      <c r="H39" s="119"/>
      <c r="I39" s="120"/>
      <c r="J39" s="59"/>
      <c r="L39" s="56"/>
      <c r="M39" s="55"/>
    </row>
    <row r="40" spans="1:14" ht="15" customHeight="1">
      <c r="A40" s="203"/>
      <c r="B40" s="70">
        <v>2038</v>
      </c>
      <c r="C40" s="66">
        <v>9000</v>
      </c>
      <c r="D40" s="64">
        <v>9500</v>
      </c>
      <c r="F40" s="118"/>
      <c r="G40" s="118"/>
      <c r="H40" s="119"/>
      <c r="I40" s="120"/>
      <c r="J40" s="59"/>
      <c r="L40" s="56"/>
      <c r="M40" s="55"/>
    </row>
    <row r="41" spans="1:14" ht="15" customHeight="1">
      <c r="A41" s="203"/>
      <c r="B41" s="70">
        <v>2039</v>
      </c>
      <c r="C41" s="66">
        <v>8900</v>
      </c>
      <c r="D41" s="64">
        <v>9500</v>
      </c>
      <c r="F41" s="118"/>
      <c r="G41" s="118"/>
      <c r="H41" s="119"/>
      <c r="I41" s="120"/>
      <c r="J41" s="59"/>
      <c r="L41" s="56"/>
      <c r="M41" s="55"/>
    </row>
    <row r="42" spans="1:14" ht="15" customHeight="1">
      <c r="A42" s="203"/>
      <c r="B42" s="70">
        <v>2040</v>
      </c>
      <c r="C42" s="66">
        <v>8900</v>
      </c>
      <c r="D42" s="64">
        <v>9500</v>
      </c>
      <c r="F42" s="118"/>
      <c r="G42" s="118"/>
      <c r="H42" s="119"/>
      <c r="I42" s="120"/>
      <c r="J42" s="59"/>
      <c r="L42" s="56"/>
      <c r="M42" s="55"/>
    </row>
    <row r="43" spans="1:14" ht="15" customHeight="1">
      <c r="A43" s="203"/>
      <c r="B43" s="70">
        <v>2041</v>
      </c>
      <c r="C43" s="66">
        <v>8900</v>
      </c>
      <c r="D43" s="64">
        <v>9500</v>
      </c>
      <c r="F43" s="118"/>
      <c r="G43" s="118"/>
      <c r="H43" s="119"/>
      <c r="I43" s="120"/>
      <c r="J43" s="59"/>
      <c r="L43" s="56"/>
      <c r="M43" s="55"/>
    </row>
    <row r="44" spans="1:14" ht="15" customHeight="1">
      <c r="A44" s="203"/>
      <c r="B44" s="70">
        <v>2042</v>
      </c>
      <c r="C44" s="66">
        <v>9000</v>
      </c>
      <c r="D44" s="64">
        <v>9500</v>
      </c>
      <c r="F44" s="118"/>
      <c r="G44" s="118"/>
      <c r="H44" s="119"/>
      <c r="I44" s="120"/>
      <c r="J44" s="59"/>
      <c r="L44" s="56"/>
      <c r="M44" s="55"/>
    </row>
    <row r="45" spans="1:14" ht="15" customHeight="1">
      <c r="A45" s="204"/>
      <c r="B45" s="68">
        <v>2043</v>
      </c>
      <c r="C45" s="65">
        <v>9000</v>
      </c>
      <c r="D45" s="65">
        <v>9500</v>
      </c>
      <c r="F45" s="118"/>
      <c r="G45" s="118"/>
      <c r="H45" s="119"/>
      <c r="I45" s="120"/>
      <c r="J45" s="59"/>
      <c r="L45" s="56"/>
      <c r="M45" s="55"/>
    </row>
    <row r="46" spans="1:14" ht="15" customHeight="1">
      <c r="A46" s="160"/>
      <c r="B46" s="62"/>
      <c r="C46" s="62"/>
      <c r="E46" s="57"/>
      <c r="F46" s="58"/>
      <c r="G46" s="59"/>
      <c r="I46" s="59"/>
      <c r="L46" s="55"/>
    </row>
    <row r="47" spans="1:14">
      <c r="A47" s="135" t="s">
        <v>22</v>
      </c>
      <c r="B47" s="50"/>
      <c r="E47" s="52"/>
      <c r="F47" s="50"/>
    </row>
    <row r="48" spans="1:14">
      <c r="A48" s="250" t="s">
        <v>62</v>
      </c>
      <c r="B48" s="250"/>
      <c r="C48" s="250"/>
      <c r="D48" s="250"/>
      <c r="E48" s="250"/>
      <c r="F48" s="250"/>
      <c r="G48" s="250"/>
      <c r="H48" s="250"/>
      <c r="I48" s="250"/>
    </row>
    <row r="49" spans="1:9">
      <c r="A49" s="250" t="s">
        <v>63</v>
      </c>
      <c r="B49" s="250"/>
      <c r="C49" s="250"/>
      <c r="D49" s="250"/>
      <c r="E49" s="250"/>
      <c r="F49" s="250"/>
      <c r="G49" s="250"/>
      <c r="H49" s="250"/>
      <c r="I49" s="250"/>
    </row>
    <row r="50" spans="1:9">
      <c r="A50" s="250" t="s">
        <v>64</v>
      </c>
      <c r="B50" s="250"/>
      <c r="C50" s="250"/>
      <c r="D50" s="250"/>
      <c r="E50" s="250"/>
      <c r="F50" s="250"/>
      <c r="G50" s="250"/>
      <c r="H50" s="250"/>
      <c r="I50" s="250"/>
    </row>
    <row r="51" spans="1:9">
      <c r="A51" s="136"/>
    </row>
    <row r="52" spans="1:9">
      <c r="A52" s="251" t="s">
        <v>40</v>
      </c>
      <c r="B52" s="251"/>
    </row>
  </sheetData>
  <mergeCells count="12">
    <mergeCell ref="A52:B52"/>
    <mergeCell ref="A1:I1"/>
    <mergeCell ref="K1:L1"/>
    <mergeCell ref="A50:I50"/>
    <mergeCell ref="A49:I49"/>
    <mergeCell ref="A48:I48"/>
    <mergeCell ref="A6:A20"/>
    <mergeCell ref="A21:A45"/>
    <mergeCell ref="A3:A5"/>
    <mergeCell ref="B3:B5"/>
    <mergeCell ref="C3:C5"/>
    <mergeCell ref="D3:D5"/>
  </mergeCells>
  <hyperlinks>
    <hyperlink ref="K1" location="Contents!A1" display="back to contents"/>
  </hyperlink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zoomScaleNormal="100" workbookViewId="0">
      <selection sqref="A1:I1"/>
    </sheetView>
  </sheetViews>
  <sheetFormatPr defaultColWidth="9.140625" defaultRowHeight="12.75"/>
  <cols>
    <col min="1" max="1" width="11.28515625" style="71" customWidth="1"/>
    <col min="2" max="2" width="10.28515625" style="71" customWidth="1"/>
    <col min="3" max="4" width="9" style="71" bestFit="1" customWidth="1"/>
    <col min="5" max="5" width="9.140625" style="76" customWidth="1"/>
    <col min="6" max="6" width="2" style="76" customWidth="1"/>
    <col min="7" max="7" width="4.140625" style="76" customWidth="1"/>
    <col min="8" max="8" width="3.5703125" style="76" customWidth="1"/>
    <col min="9" max="9" width="26.140625" style="76" customWidth="1"/>
    <col min="10" max="16384" width="9.140625" style="71"/>
  </cols>
  <sheetData>
    <row r="1" spans="1:12" ht="18" customHeight="1">
      <c r="A1" s="265" t="s">
        <v>73</v>
      </c>
      <c r="B1" s="265"/>
      <c r="C1" s="265"/>
      <c r="D1" s="265"/>
      <c r="E1" s="265"/>
      <c r="F1" s="265"/>
      <c r="G1" s="265"/>
      <c r="H1" s="265"/>
      <c r="I1" s="265"/>
      <c r="J1" s="176"/>
      <c r="K1" s="208" t="s">
        <v>78</v>
      </c>
      <c r="L1" s="208"/>
    </row>
    <row r="2" spans="1:12" ht="15" customHeight="1">
      <c r="A2" s="74"/>
      <c r="B2" s="75"/>
      <c r="C2" s="75"/>
      <c r="D2" s="75"/>
      <c r="K2" s="79"/>
      <c r="L2" s="79"/>
    </row>
    <row r="3" spans="1:12" ht="15" customHeight="1">
      <c r="A3" s="238"/>
      <c r="B3" s="236" t="s">
        <v>60</v>
      </c>
      <c r="C3" s="234" t="s">
        <v>11</v>
      </c>
      <c r="D3" s="234" t="s">
        <v>12</v>
      </c>
      <c r="K3" s="79"/>
      <c r="L3" s="79"/>
    </row>
    <row r="4" spans="1:12" s="79" customFormat="1">
      <c r="A4" s="237"/>
      <c r="B4" s="235"/>
      <c r="C4" s="233"/>
      <c r="D4" s="233"/>
      <c r="E4" s="77"/>
      <c r="F4" s="78" t="s">
        <v>34</v>
      </c>
      <c r="G4" s="78"/>
      <c r="H4" s="78" t="s">
        <v>35</v>
      </c>
      <c r="K4" s="71"/>
      <c r="L4" s="71"/>
    </row>
    <row r="5" spans="1:12">
      <c r="A5" s="202" t="s">
        <v>1</v>
      </c>
      <c r="B5" s="72">
        <v>2004</v>
      </c>
      <c r="C5" s="80">
        <v>53577</v>
      </c>
      <c r="D5" s="80">
        <v>57597</v>
      </c>
      <c r="F5" s="81">
        <v>2002</v>
      </c>
      <c r="G5" s="81"/>
      <c r="H5" s="81">
        <f t="shared" ref="H5:H18" si="0">IF(C5&lt;D5,C5,D5)</f>
        <v>53577</v>
      </c>
      <c r="I5" s="80"/>
    </row>
    <row r="6" spans="1:12">
      <c r="A6" s="206"/>
      <c r="B6" s="72">
        <v>2005</v>
      </c>
      <c r="C6" s="80">
        <v>54276</v>
      </c>
      <c r="D6" s="80">
        <v>56544</v>
      </c>
      <c r="F6" s="81">
        <v>2003</v>
      </c>
      <c r="G6" s="81"/>
      <c r="H6" s="81">
        <f t="shared" si="0"/>
        <v>54276</v>
      </c>
      <c r="I6" s="80"/>
    </row>
    <row r="7" spans="1:12">
      <c r="A7" s="206"/>
      <c r="B7" s="72">
        <v>2006</v>
      </c>
      <c r="C7" s="80">
        <v>54965</v>
      </c>
      <c r="D7" s="80">
        <v>55257</v>
      </c>
      <c r="F7" s="81">
        <v>2004</v>
      </c>
      <c r="G7" s="81"/>
      <c r="H7" s="81">
        <f t="shared" si="0"/>
        <v>54965</v>
      </c>
      <c r="I7" s="80"/>
    </row>
    <row r="8" spans="1:12">
      <c r="A8" s="206"/>
      <c r="B8" s="72">
        <v>2007</v>
      </c>
      <c r="C8" s="80">
        <v>56723</v>
      </c>
      <c r="D8" s="80">
        <v>55644</v>
      </c>
      <c r="F8" s="81">
        <v>2005</v>
      </c>
      <c r="G8" s="82"/>
      <c r="H8" s="81">
        <f t="shared" si="0"/>
        <v>55644</v>
      </c>
      <c r="I8" s="80"/>
    </row>
    <row r="9" spans="1:12">
      <c r="A9" s="206"/>
      <c r="B9" s="72">
        <v>2008</v>
      </c>
      <c r="C9" s="80">
        <v>59239</v>
      </c>
      <c r="D9" s="80">
        <v>55297</v>
      </c>
      <c r="F9" s="81">
        <v>2006</v>
      </c>
      <c r="G9" s="82"/>
      <c r="H9" s="81">
        <f t="shared" si="0"/>
        <v>55297</v>
      </c>
      <c r="I9" s="80"/>
    </row>
    <row r="10" spans="1:12">
      <c r="A10" s="206"/>
      <c r="B10" s="72">
        <v>2009</v>
      </c>
      <c r="C10" s="80">
        <v>59330</v>
      </c>
      <c r="D10" s="80">
        <v>54746</v>
      </c>
      <c r="F10" s="81">
        <v>2007</v>
      </c>
      <c r="G10" s="82"/>
      <c r="H10" s="81">
        <f t="shared" si="0"/>
        <v>54746</v>
      </c>
      <c r="I10" s="80"/>
    </row>
    <row r="11" spans="1:12">
      <c r="A11" s="206"/>
      <c r="B11" s="72">
        <v>2010</v>
      </c>
      <c r="C11" s="80">
        <v>58937</v>
      </c>
      <c r="D11" s="80">
        <v>53749</v>
      </c>
      <c r="F11" s="81">
        <v>2008</v>
      </c>
      <c r="G11" s="82"/>
      <c r="H11" s="81">
        <f t="shared" si="0"/>
        <v>53749</v>
      </c>
      <c r="I11" s="80"/>
    </row>
    <row r="12" spans="1:12">
      <c r="A12" s="206"/>
      <c r="B12" s="72">
        <v>2011</v>
      </c>
      <c r="C12" s="80">
        <v>58766</v>
      </c>
      <c r="D12" s="80">
        <v>53955</v>
      </c>
      <c r="F12" s="81">
        <v>2009</v>
      </c>
      <c r="G12" s="82"/>
      <c r="H12" s="81">
        <f t="shared" si="0"/>
        <v>53955</v>
      </c>
      <c r="I12" s="80"/>
    </row>
    <row r="13" spans="1:12">
      <c r="A13" s="206"/>
      <c r="B13" s="72">
        <v>2012</v>
      </c>
      <c r="C13" s="80">
        <v>58458</v>
      </c>
      <c r="D13" s="80">
        <v>54235</v>
      </c>
      <c r="E13" s="76" t="s">
        <v>36</v>
      </c>
      <c r="F13" s="81">
        <v>2010</v>
      </c>
      <c r="G13" s="81"/>
      <c r="H13" s="81">
        <f t="shared" si="0"/>
        <v>54235</v>
      </c>
      <c r="I13" s="80"/>
    </row>
    <row r="14" spans="1:12">
      <c r="A14" s="206"/>
      <c r="B14" s="72">
        <v>2013</v>
      </c>
      <c r="C14" s="80">
        <v>56843</v>
      </c>
      <c r="D14" s="80">
        <v>55934</v>
      </c>
      <c r="E14" s="83"/>
      <c r="F14" s="81">
        <v>2011</v>
      </c>
      <c r="G14" s="84"/>
      <c r="H14" s="81">
        <f t="shared" si="0"/>
        <v>55934</v>
      </c>
      <c r="I14" s="80"/>
    </row>
    <row r="15" spans="1:12">
      <c r="A15" s="206"/>
      <c r="B15" s="86">
        <v>2014</v>
      </c>
      <c r="C15" s="85">
        <v>56101</v>
      </c>
      <c r="D15" s="85">
        <v>52584</v>
      </c>
      <c r="E15" s="83"/>
      <c r="F15" s="81">
        <v>2012</v>
      </c>
      <c r="G15" s="84"/>
      <c r="H15" s="81">
        <f t="shared" si="0"/>
        <v>52584</v>
      </c>
      <c r="I15" s="80"/>
    </row>
    <row r="16" spans="1:12" ht="12.75" customHeight="1">
      <c r="A16" s="206"/>
      <c r="B16" s="86">
        <v>2015</v>
      </c>
      <c r="C16" s="80">
        <v>55809</v>
      </c>
      <c r="D16" s="80">
        <v>57841</v>
      </c>
      <c r="E16" s="83"/>
      <c r="F16" s="81">
        <v>2013</v>
      </c>
      <c r="G16" s="84"/>
      <c r="H16" s="81">
        <f t="shared" si="0"/>
        <v>55809</v>
      </c>
      <c r="I16" s="80"/>
    </row>
    <row r="17" spans="1:9">
      <c r="A17" s="206"/>
      <c r="B17" s="86">
        <v>2016</v>
      </c>
      <c r="C17" s="80">
        <v>55256</v>
      </c>
      <c r="D17" s="80">
        <v>56077</v>
      </c>
      <c r="F17" s="81">
        <v>2014</v>
      </c>
      <c r="G17" s="81"/>
      <c r="H17" s="81">
        <f t="shared" si="0"/>
        <v>55256</v>
      </c>
      <c r="I17" s="80"/>
    </row>
    <row r="18" spans="1:9">
      <c r="A18" s="206"/>
      <c r="B18" s="86">
        <v>2017</v>
      </c>
      <c r="C18" s="80">
        <v>53436</v>
      </c>
      <c r="D18" s="80">
        <v>57246</v>
      </c>
      <c r="E18" s="80"/>
      <c r="F18" s="81">
        <v>2015</v>
      </c>
      <c r="G18" s="81"/>
      <c r="H18" s="81">
        <f t="shared" si="0"/>
        <v>53436</v>
      </c>
      <c r="I18" s="80"/>
    </row>
    <row r="19" spans="1:9" ht="14.25" customHeight="1">
      <c r="A19" s="204"/>
      <c r="B19" s="73">
        <v>2018</v>
      </c>
      <c r="C19" s="91">
        <v>52248</v>
      </c>
      <c r="D19" s="91">
        <v>59911</v>
      </c>
      <c r="E19" s="87"/>
      <c r="F19" s="81">
        <v>2016</v>
      </c>
      <c r="G19" s="81"/>
      <c r="H19" s="81">
        <v>55256</v>
      </c>
      <c r="I19" s="80"/>
    </row>
    <row r="20" spans="1:9" ht="20.25" customHeight="1">
      <c r="A20" s="202" t="s">
        <v>25</v>
      </c>
      <c r="B20" s="72">
        <v>2019</v>
      </c>
      <c r="C20" s="80">
        <v>50636</v>
      </c>
      <c r="D20" s="80">
        <v>56192</v>
      </c>
      <c r="F20" s="81">
        <v>2017</v>
      </c>
      <c r="G20" s="81"/>
      <c r="H20" s="81">
        <f t="shared" ref="H20:H42" si="1">IF(C20&lt;D20,C20,D20)</f>
        <v>50636</v>
      </c>
      <c r="I20" s="71"/>
    </row>
    <row r="21" spans="1:9">
      <c r="A21" s="203"/>
      <c r="B21" s="72">
        <v>2020</v>
      </c>
      <c r="C21" s="80">
        <v>51220</v>
      </c>
      <c r="D21" s="80">
        <v>58345</v>
      </c>
      <c r="F21" s="81">
        <v>2018</v>
      </c>
      <c r="G21" s="81"/>
      <c r="H21" s="81">
        <f t="shared" si="1"/>
        <v>51220</v>
      </c>
      <c r="I21" s="81"/>
    </row>
    <row r="22" spans="1:9">
      <c r="A22" s="203"/>
      <c r="B22" s="72">
        <v>2021</v>
      </c>
      <c r="C22" s="80">
        <v>51092</v>
      </c>
      <c r="D22" s="80">
        <v>58818</v>
      </c>
      <c r="F22" s="81">
        <v>2019</v>
      </c>
      <c r="G22" s="81"/>
      <c r="H22" s="81">
        <f t="shared" si="1"/>
        <v>51092</v>
      </c>
      <c r="I22" s="81"/>
    </row>
    <row r="23" spans="1:9">
      <c r="A23" s="203"/>
      <c r="B23" s="72">
        <v>2022</v>
      </c>
      <c r="C23" s="80">
        <v>50880</v>
      </c>
      <c r="D23" s="80">
        <v>59285</v>
      </c>
      <c r="F23" s="81">
        <v>2020</v>
      </c>
      <c r="G23" s="81"/>
      <c r="H23" s="81">
        <f t="shared" si="1"/>
        <v>50880</v>
      </c>
      <c r="I23" s="81"/>
    </row>
    <row r="24" spans="1:9">
      <c r="A24" s="203"/>
      <c r="B24" s="72">
        <v>2023</v>
      </c>
      <c r="C24" s="80">
        <v>50766</v>
      </c>
      <c r="D24" s="80">
        <v>59735</v>
      </c>
      <c r="F24" s="81">
        <v>2021</v>
      </c>
      <c r="G24" s="81"/>
      <c r="H24" s="81">
        <f t="shared" si="1"/>
        <v>50766</v>
      </c>
      <c r="I24" s="81"/>
    </row>
    <row r="25" spans="1:9">
      <c r="A25" s="203"/>
      <c r="B25" s="72">
        <v>2024</v>
      </c>
      <c r="C25" s="80">
        <v>50755</v>
      </c>
      <c r="D25" s="80">
        <v>60207</v>
      </c>
      <c r="F25" s="81">
        <v>2022</v>
      </c>
      <c r="G25" s="81"/>
      <c r="H25" s="81">
        <f t="shared" si="1"/>
        <v>50755</v>
      </c>
      <c r="I25" s="81"/>
    </row>
    <row r="26" spans="1:9">
      <c r="A26" s="203"/>
      <c r="B26" s="72">
        <v>2025</v>
      </c>
      <c r="C26" s="80">
        <v>50692</v>
      </c>
      <c r="D26" s="80">
        <v>60676</v>
      </c>
      <c r="F26" s="81">
        <v>2023</v>
      </c>
      <c r="G26" s="81"/>
      <c r="H26" s="81">
        <f t="shared" si="1"/>
        <v>50692</v>
      </c>
      <c r="I26" s="81"/>
    </row>
    <row r="27" spans="1:9">
      <c r="A27" s="203"/>
      <c r="B27" s="72">
        <v>2026</v>
      </c>
      <c r="C27" s="80">
        <v>50573</v>
      </c>
      <c r="D27" s="80">
        <v>61148</v>
      </c>
      <c r="F27" s="81">
        <v>2024</v>
      </c>
      <c r="G27" s="81"/>
      <c r="H27" s="81">
        <f t="shared" si="1"/>
        <v>50573</v>
      </c>
      <c r="I27" s="81"/>
    </row>
    <row r="28" spans="1:9">
      <c r="A28" s="203"/>
      <c r="B28" s="72">
        <v>2027</v>
      </c>
      <c r="C28" s="80">
        <v>50421</v>
      </c>
      <c r="D28" s="80">
        <v>61631</v>
      </c>
      <c r="F28" s="81">
        <v>2025</v>
      </c>
      <c r="G28" s="81"/>
      <c r="H28" s="81">
        <f t="shared" si="1"/>
        <v>50421</v>
      </c>
      <c r="I28" s="81"/>
    </row>
    <row r="29" spans="1:9">
      <c r="A29" s="203"/>
      <c r="B29" s="72">
        <v>2028</v>
      </c>
      <c r="C29" s="80">
        <v>50244</v>
      </c>
      <c r="D29" s="80">
        <v>62118</v>
      </c>
      <c r="F29" s="81">
        <v>2026</v>
      </c>
      <c r="G29" s="81"/>
      <c r="H29" s="81">
        <f t="shared" si="1"/>
        <v>50244</v>
      </c>
      <c r="I29" s="81"/>
    </row>
    <row r="30" spans="1:9">
      <c r="A30" s="203"/>
      <c r="B30" s="72">
        <v>2029</v>
      </c>
      <c r="C30" s="80">
        <v>50079</v>
      </c>
      <c r="D30" s="80">
        <v>62621</v>
      </c>
      <c r="F30" s="81">
        <v>2027</v>
      </c>
      <c r="G30" s="81"/>
      <c r="H30" s="81">
        <f t="shared" si="1"/>
        <v>50079</v>
      </c>
      <c r="I30" s="81"/>
    </row>
    <row r="31" spans="1:9">
      <c r="A31" s="203"/>
      <c r="B31" s="72">
        <v>2030</v>
      </c>
      <c r="C31" s="80">
        <v>49918</v>
      </c>
      <c r="D31" s="80">
        <v>63134</v>
      </c>
      <c r="F31" s="81">
        <v>2028</v>
      </c>
      <c r="G31" s="81"/>
      <c r="H31" s="81">
        <f t="shared" si="1"/>
        <v>49918</v>
      </c>
      <c r="I31" s="81"/>
    </row>
    <row r="32" spans="1:9">
      <c r="A32" s="203"/>
      <c r="B32" s="72">
        <v>2031</v>
      </c>
      <c r="C32" s="80">
        <v>49776</v>
      </c>
      <c r="D32" s="80">
        <v>63650</v>
      </c>
      <c r="F32" s="81">
        <v>2029</v>
      </c>
      <c r="G32" s="81"/>
      <c r="H32" s="81">
        <f t="shared" si="1"/>
        <v>49776</v>
      </c>
      <c r="I32" s="81"/>
    </row>
    <row r="33" spans="1:9">
      <c r="A33" s="203"/>
      <c r="B33" s="72">
        <v>2032</v>
      </c>
      <c r="C33" s="80">
        <v>49662</v>
      </c>
      <c r="D33" s="80">
        <v>64160</v>
      </c>
      <c r="F33" s="81">
        <v>2030</v>
      </c>
      <c r="G33" s="81"/>
      <c r="H33" s="81">
        <f t="shared" si="1"/>
        <v>49662</v>
      </c>
      <c r="I33" s="81"/>
    </row>
    <row r="34" spans="1:9">
      <c r="A34" s="203"/>
      <c r="B34" s="72">
        <v>2033</v>
      </c>
      <c r="C34" s="80">
        <v>49578</v>
      </c>
      <c r="D34" s="80">
        <v>64695</v>
      </c>
      <c r="F34" s="81">
        <v>2031</v>
      </c>
      <c r="G34" s="81"/>
      <c r="H34" s="81">
        <f t="shared" si="1"/>
        <v>49578</v>
      </c>
      <c r="I34" s="81"/>
    </row>
    <row r="35" spans="1:9">
      <c r="A35" s="203"/>
      <c r="B35" s="72">
        <v>2034</v>
      </c>
      <c r="C35" s="80">
        <v>49520</v>
      </c>
      <c r="D35" s="80">
        <v>65209</v>
      </c>
      <c r="F35" s="81">
        <v>2032</v>
      </c>
      <c r="G35" s="81"/>
      <c r="H35" s="81">
        <f t="shared" si="1"/>
        <v>49520</v>
      </c>
      <c r="I35" s="81"/>
    </row>
    <row r="36" spans="1:9">
      <c r="A36" s="203"/>
      <c r="B36" s="72">
        <v>2035</v>
      </c>
      <c r="C36" s="80">
        <v>49504</v>
      </c>
      <c r="D36" s="80">
        <v>65711</v>
      </c>
      <c r="F36" s="81">
        <v>2033</v>
      </c>
      <c r="G36" s="81"/>
      <c r="H36" s="81">
        <f t="shared" si="1"/>
        <v>49504</v>
      </c>
      <c r="I36" s="81"/>
    </row>
    <row r="37" spans="1:9">
      <c r="A37" s="203"/>
      <c r="B37" s="72">
        <v>2036</v>
      </c>
      <c r="C37" s="80">
        <v>49554</v>
      </c>
      <c r="D37" s="80">
        <v>66205</v>
      </c>
      <c r="F37" s="81">
        <v>2034</v>
      </c>
      <c r="G37" s="81"/>
      <c r="H37" s="81">
        <f t="shared" si="1"/>
        <v>49554</v>
      </c>
      <c r="I37" s="81"/>
    </row>
    <row r="38" spans="1:9">
      <c r="A38" s="203"/>
      <c r="B38" s="72">
        <v>2037</v>
      </c>
      <c r="C38" s="80">
        <v>49666</v>
      </c>
      <c r="D38" s="80">
        <v>66658</v>
      </c>
      <c r="F38" s="81">
        <v>2035</v>
      </c>
      <c r="G38" s="81"/>
      <c r="H38" s="81">
        <f t="shared" si="1"/>
        <v>49666</v>
      </c>
      <c r="I38" s="81"/>
    </row>
    <row r="39" spans="1:9">
      <c r="A39" s="203"/>
      <c r="B39" s="72">
        <v>2038</v>
      </c>
      <c r="C39" s="80">
        <v>49824</v>
      </c>
      <c r="D39" s="80">
        <v>67104</v>
      </c>
      <c r="F39" s="81">
        <v>2036</v>
      </c>
      <c r="G39" s="81"/>
      <c r="H39" s="81">
        <f t="shared" si="1"/>
        <v>49824</v>
      </c>
      <c r="I39" s="81"/>
    </row>
    <row r="40" spans="1:9">
      <c r="A40" s="203"/>
      <c r="B40" s="86">
        <v>2039</v>
      </c>
      <c r="C40" s="80">
        <v>49994</v>
      </c>
      <c r="D40" s="80">
        <v>67531</v>
      </c>
      <c r="F40" s="81">
        <v>2037</v>
      </c>
      <c r="G40" s="81"/>
      <c r="H40" s="81">
        <f t="shared" si="1"/>
        <v>49994</v>
      </c>
      <c r="I40" s="81"/>
    </row>
    <row r="41" spans="1:9">
      <c r="A41" s="203"/>
      <c r="B41" s="86">
        <v>2040</v>
      </c>
      <c r="C41" s="80">
        <v>50116</v>
      </c>
      <c r="D41" s="80">
        <v>67928</v>
      </c>
      <c r="F41" s="81">
        <v>2038</v>
      </c>
      <c r="G41" s="81"/>
      <c r="H41" s="81">
        <f t="shared" si="1"/>
        <v>50116</v>
      </c>
      <c r="I41" s="81"/>
    </row>
    <row r="42" spans="1:9">
      <c r="A42" s="203"/>
      <c r="B42" s="86">
        <v>2041</v>
      </c>
      <c r="C42" s="85">
        <v>50186</v>
      </c>
      <c r="D42" s="85">
        <v>68302</v>
      </c>
      <c r="F42" s="81">
        <v>2039</v>
      </c>
      <c r="G42" s="81"/>
      <c r="H42" s="81">
        <f t="shared" si="1"/>
        <v>50186</v>
      </c>
      <c r="I42" s="81"/>
    </row>
    <row r="43" spans="1:9">
      <c r="A43" s="203"/>
      <c r="B43" s="116">
        <v>2042</v>
      </c>
      <c r="C43" s="85">
        <v>50218</v>
      </c>
      <c r="D43" s="85">
        <v>68643</v>
      </c>
      <c r="F43" s="81">
        <v>2040</v>
      </c>
      <c r="G43" s="81"/>
      <c r="H43" s="81">
        <f t="shared" ref="H43:H44" si="2">IF(C43&lt;D43,C43,D43)</f>
        <v>50218</v>
      </c>
      <c r="I43" s="81"/>
    </row>
    <row r="44" spans="1:9">
      <c r="A44" s="204"/>
      <c r="B44" s="117">
        <v>2043</v>
      </c>
      <c r="C44" s="91">
        <v>50195</v>
      </c>
      <c r="D44" s="91">
        <v>68975</v>
      </c>
      <c r="F44" s="81">
        <v>2041</v>
      </c>
      <c r="G44" s="81"/>
      <c r="H44" s="81">
        <f t="shared" si="2"/>
        <v>50195</v>
      </c>
      <c r="I44" s="81"/>
    </row>
    <row r="45" spans="1:9">
      <c r="F45" s="81"/>
      <c r="G45" s="81"/>
      <c r="H45" s="81"/>
      <c r="I45" s="81"/>
    </row>
    <row r="46" spans="1:9" ht="10.5" customHeight="1"/>
    <row r="47" spans="1:9">
      <c r="A47" s="97" t="s">
        <v>13</v>
      </c>
    </row>
    <row r="48" spans="1:9">
      <c r="A48" s="239" t="s">
        <v>61</v>
      </c>
      <c r="B48" s="239"/>
      <c r="C48" s="239"/>
      <c r="D48" s="239"/>
      <c r="E48" s="239"/>
      <c r="F48" s="239"/>
      <c r="G48" s="239"/>
      <c r="H48" s="239"/>
      <c r="I48" s="239"/>
    </row>
    <row r="50" spans="1:3">
      <c r="A50" s="205" t="s">
        <v>40</v>
      </c>
      <c r="B50" s="205"/>
      <c r="C50" s="205"/>
    </row>
  </sheetData>
  <mergeCells count="10">
    <mergeCell ref="K1:L1"/>
    <mergeCell ref="D3:D4"/>
    <mergeCell ref="C3:C4"/>
    <mergeCell ref="B3:B4"/>
    <mergeCell ref="A3:A4"/>
    <mergeCell ref="A50:C50"/>
    <mergeCell ref="A5:A19"/>
    <mergeCell ref="A20:A44"/>
    <mergeCell ref="A1:I1"/>
    <mergeCell ref="A48:I48"/>
  </mergeCells>
  <hyperlinks>
    <hyperlink ref="K1" location="Contents!A1" display="back to contents"/>
  </hyperlinks>
  <pageMargins left="0.15748031496062992" right="0.15748031496062992" top="0.98425196850393704" bottom="0.98425196850393704" header="0.51181102362204722" footer="0.51181102362204722"/>
  <pageSetup paperSize="9" scale="37" orientation="landscape" r:id="rId1"/>
  <headerFooter alignWithMargins="0">
    <oddFooter>&amp;L© Crown Copyright 2015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H118"/>
  <sheetViews>
    <sheetView showGridLines="0" zoomScaleNormal="100" workbookViewId="0">
      <selection sqref="A1:I1"/>
    </sheetView>
  </sheetViews>
  <sheetFormatPr defaultRowHeight="0" customHeight="1" zeroHeight="1"/>
  <cols>
    <col min="1" max="1" width="20.5703125" style="28" customWidth="1"/>
    <col min="2" max="3" width="9.140625" style="28" customWidth="1"/>
    <col min="4" max="22" width="9.140625" style="13"/>
    <col min="23" max="53" width="9.140625" style="32"/>
    <col min="54" max="16384" width="9.140625" style="30"/>
  </cols>
  <sheetData>
    <row r="1" spans="1:60" s="26" customFormat="1" ht="18" customHeight="1">
      <c r="A1" s="230" t="s">
        <v>74</v>
      </c>
      <c r="B1" s="230"/>
      <c r="C1" s="230"/>
      <c r="D1" s="230"/>
      <c r="E1" s="230"/>
      <c r="F1" s="230"/>
      <c r="G1" s="230"/>
      <c r="H1" s="230"/>
      <c r="I1" s="230"/>
      <c r="J1" s="48"/>
      <c r="K1" s="208" t="s">
        <v>78</v>
      </c>
      <c r="L1" s="208"/>
      <c r="M1" s="17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7"/>
      <c r="BA1" s="47"/>
    </row>
    <row r="2" spans="1:60" ht="15" customHeight="1">
      <c r="A2" s="12"/>
      <c r="B2" s="12"/>
      <c r="C2" s="12"/>
    </row>
    <row r="3" spans="1:60" ht="12.75" customHeight="1">
      <c r="A3" s="17" t="s">
        <v>0</v>
      </c>
      <c r="B3" s="112" t="s">
        <v>41</v>
      </c>
      <c r="C3" s="112" t="s">
        <v>42</v>
      </c>
      <c r="D3" s="112" t="s">
        <v>43</v>
      </c>
      <c r="E3" s="112" t="s">
        <v>44</v>
      </c>
      <c r="F3" s="112" t="s">
        <v>45</v>
      </c>
      <c r="G3" s="112" t="s">
        <v>46</v>
      </c>
      <c r="H3" s="112" t="s">
        <v>47</v>
      </c>
      <c r="I3" s="112" t="s">
        <v>48</v>
      </c>
      <c r="J3" s="112" t="s">
        <v>49</v>
      </c>
      <c r="K3" s="112" t="s">
        <v>50</v>
      </c>
      <c r="L3" s="112" t="s">
        <v>51</v>
      </c>
      <c r="M3" s="112" t="s">
        <v>52</v>
      </c>
      <c r="N3" s="112" t="s">
        <v>53</v>
      </c>
      <c r="O3" s="112" t="s">
        <v>54</v>
      </c>
      <c r="P3" s="112" t="s">
        <v>55</v>
      </c>
      <c r="Q3" s="112">
        <v>2019</v>
      </c>
      <c r="R3" s="31">
        <v>2020</v>
      </c>
      <c r="S3" s="31">
        <v>2021</v>
      </c>
      <c r="T3" s="31">
        <v>2022</v>
      </c>
      <c r="U3" s="31">
        <v>2023</v>
      </c>
      <c r="V3" s="31">
        <v>2024</v>
      </c>
      <c r="W3" s="31">
        <v>2025</v>
      </c>
      <c r="X3" s="31">
        <v>2026</v>
      </c>
      <c r="Y3" s="31">
        <v>2027</v>
      </c>
      <c r="Z3" s="31">
        <v>2028</v>
      </c>
      <c r="AA3" s="31">
        <v>2029</v>
      </c>
      <c r="AB3" s="31">
        <v>2030</v>
      </c>
      <c r="AC3" s="31">
        <v>2031</v>
      </c>
      <c r="AD3" s="31">
        <v>2032</v>
      </c>
      <c r="AE3" s="31">
        <v>2033</v>
      </c>
      <c r="AF3" s="31">
        <v>2034</v>
      </c>
      <c r="AG3" s="31">
        <v>2035</v>
      </c>
      <c r="AH3" s="31">
        <v>2036</v>
      </c>
      <c r="AI3" s="31">
        <v>2037</v>
      </c>
      <c r="AJ3" s="31">
        <v>2038</v>
      </c>
      <c r="AK3" s="31">
        <v>2039</v>
      </c>
      <c r="AL3" s="31">
        <v>2040</v>
      </c>
      <c r="AM3" s="31">
        <v>2041</v>
      </c>
      <c r="AN3" s="31">
        <v>2042</v>
      </c>
      <c r="AO3" s="31">
        <v>2043</v>
      </c>
      <c r="AP3" s="30"/>
      <c r="AQ3" s="30"/>
      <c r="AR3" s="30"/>
      <c r="AS3" s="30"/>
      <c r="AT3" s="30"/>
      <c r="AU3" s="30"/>
      <c r="AV3" s="30"/>
      <c r="AW3" s="30"/>
      <c r="AX3" s="30"/>
      <c r="AY3" s="30"/>
      <c r="AZ3" s="30"/>
      <c r="BA3" s="30"/>
    </row>
    <row r="4" spans="1:60" ht="12.75" customHeight="1">
      <c r="A4" s="231"/>
      <c r="B4" s="232"/>
      <c r="C4" s="232"/>
      <c r="D4" s="232"/>
      <c r="E4" s="232"/>
      <c r="F4" s="232"/>
      <c r="G4" s="232"/>
      <c r="H4" s="232"/>
      <c r="I4" s="232"/>
      <c r="J4" s="232"/>
      <c r="K4" s="232"/>
      <c r="L4" s="232"/>
      <c r="M4" s="232"/>
      <c r="N4" s="232"/>
      <c r="O4" s="232"/>
      <c r="P4" s="232"/>
      <c r="Q4" s="232"/>
      <c r="R4" s="32"/>
      <c r="S4" s="32"/>
      <c r="T4" s="32"/>
      <c r="U4" s="32"/>
      <c r="V4" s="32"/>
      <c r="AP4" s="30"/>
      <c r="AQ4" s="30"/>
      <c r="AR4" s="30"/>
      <c r="AS4" s="30"/>
      <c r="AT4" s="30"/>
      <c r="AU4" s="30"/>
      <c r="AV4" s="30"/>
      <c r="AW4" s="30"/>
      <c r="AX4" s="30"/>
      <c r="AY4" s="30"/>
      <c r="AZ4" s="30"/>
      <c r="BA4" s="30"/>
    </row>
    <row r="5" spans="1:60" s="41" customFormat="1" ht="12.75">
      <c r="A5" s="30" t="s">
        <v>14</v>
      </c>
      <c r="B5" s="41">
        <v>73.78</v>
      </c>
      <c r="C5" s="41">
        <v>74.22</v>
      </c>
      <c r="D5" s="41">
        <v>74.59</v>
      </c>
      <c r="E5" s="41">
        <v>74.790000000000006</v>
      </c>
      <c r="F5" s="41">
        <v>74.989999999999995</v>
      </c>
      <c r="G5" s="41">
        <v>75.34</v>
      </c>
      <c r="H5" s="41">
        <v>75.8</v>
      </c>
      <c r="I5" s="41">
        <v>76.209999999999994</v>
      </c>
      <c r="J5" s="41">
        <v>76.510000000000005</v>
      </c>
      <c r="K5" s="41">
        <v>76.77</v>
      </c>
      <c r="L5" s="41">
        <v>77.05</v>
      </c>
      <c r="M5" s="41">
        <v>77.09</v>
      </c>
      <c r="N5" s="41">
        <v>77.069999999999993</v>
      </c>
      <c r="O5" s="41">
        <v>77.02</v>
      </c>
      <c r="P5" s="41">
        <v>77</v>
      </c>
      <c r="Q5" s="41">
        <v>77.734530014089799</v>
      </c>
      <c r="R5" s="41">
        <v>77.672231516657902</v>
      </c>
      <c r="S5" s="41">
        <v>77.806920907375499</v>
      </c>
      <c r="T5" s="41">
        <v>77.940828759068296</v>
      </c>
      <c r="U5" s="41">
        <v>78.074026292830197</v>
      </c>
      <c r="V5" s="41">
        <v>78.206587435240493</v>
      </c>
      <c r="W5" s="41">
        <v>78.338585336920502</v>
      </c>
      <c r="X5" s="41">
        <v>78.470089897426206</v>
      </c>
      <c r="Y5" s="41">
        <v>78.601163545312801</v>
      </c>
      <c r="Z5" s="41">
        <v>78.731858827002199</v>
      </c>
      <c r="AA5" s="41">
        <v>78.862217688649295</v>
      </c>
      <c r="AB5" s="41">
        <v>78.992269475499299</v>
      </c>
      <c r="AC5" s="41">
        <v>79.122029919984897</v>
      </c>
      <c r="AD5" s="41">
        <v>79.251502759088496</v>
      </c>
      <c r="AE5" s="41">
        <v>79.380681514253695</v>
      </c>
      <c r="AF5" s="41">
        <v>79.5095497306787</v>
      </c>
      <c r="AG5" s="41">
        <v>79.638081463598198</v>
      </c>
      <c r="AH5" s="41">
        <v>79.766242663262702</v>
      </c>
      <c r="AI5" s="41">
        <v>79.893993144153001</v>
      </c>
      <c r="AJ5" s="41">
        <v>80.021287999508203</v>
      </c>
      <c r="AK5" s="41">
        <v>80.148079518877196</v>
      </c>
      <c r="AL5" s="41">
        <v>80.274321679147306</v>
      </c>
      <c r="AM5" s="41">
        <v>80.399977423096999</v>
      </c>
      <c r="AN5" s="41">
        <v>80.525032256214303</v>
      </c>
      <c r="AO5" s="41">
        <v>80.649547156664497</v>
      </c>
    </row>
    <row r="6" spans="1:60" s="41" customFormat="1" ht="12.75">
      <c r="A6" s="30" t="s">
        <v>15</v>
      </c>
      <c r="B6" s="41">
        <v>79.05</v>
      </c>
      <c r="C6" s="41">
        <v>79.239999999999995</v>
      </c>
      <c r="D6" s="41">
        <v>79.540000000000006</v>
      </c>
      <c r="E6" s="41">
        <v>79.680000000000007</v>
      </c>
      <c r="F6" s="41">
        <v>79.83</v>
      </c>
      <c r="G6" s="41">
        <v>80.05</v>
      </c>
      <c r="H6" s="41">
        <v>80.31</v>
      </c>
      <c r="I6" s="41">
        <v>80.62</v>
      </c>
      <c r="J6" s="41">
        <v>80.75</v>
      </c>
      <c r="K6" s="41">
        <v>80.89</v>
      </c>
      <c r="L6" s="41">
        <v>81.06</v>
      </c>
      <c r="M6" s="41">
        <v>81.14</v>
      </c>
      <c r="N6" s="41">
        <v>81.150000000000006</v>
      </c>
      <c r="O6" s="41">
        <v>81.09</v>
      </c>
      <c r="P6" s="41">
        <v>81.099999999999994</v>
      </c>
      <c r="Q6" s="41">
        <v>81.805541658934999</v>
      </c>
      <c r="R6" s="41">
        <v>81.531826014344304</v>
      </c>
      <c r="S6" s="41">
        <v>81.616214101817903</v>
      </c>
      <c r="T6" s="41">
        <v>81.702612656159801</v>
      </c>
      <c r="U6" s="41">
        <v>81.790925354822605</v>
      </c>
      <c r="V6" s="41">
        <v>81.8810579516513</v>
      </c>
      <c r="W6" s="41">
        <v>81.972921665322204</v>
      </c>
      <c r="X6" s="41">
        <v>82.066435056478298</v>
      </c>
      <c r="Y6" s="41">
        <v>82.161526014712095</v>
      </c>
      <c r="Z6" s="41">
        <v>82.258131595478204</v>
      </c>
      <c r="AA6" s="41">
        <v>82.356193329849006</v>
      </c>
      <c r="AB6" s="41">
        <v>82.455652954777406</v>
      </c>
      <c r="AC6" s="41">
        <v>82.556448736662105</v>
      </c>
      <c r="AD6" s="41">
        <v>82.658511382621697</v>
      </c>
      <c r="AE6" s="41">
        <v>82.7617617936057</v>
      </c>
      <c r="AF6" s="41">
        <v>82.866109814244695</v>
      </c>
      <c r="AG6" s="41">
        <v>82.971453609445703</v>
      </c>
      <c r="AH6" s="41">
        <v>83.077681519693201</v>
      </c>
      <c r="AI6" s="41">
        <v>83.184674280070297</v>
      </c>
      <c r="AJ6" s="41">
        <v>83.292307945990302</v>
      </c>
      <c r="AK6" s="41">
        <v>83.400457912445404</v>
      </c>
      <c r="AL6" s="41">
        <v>83.509002940222203</v>
      </c>
      <c r="AM6" s="41">
        <v>83.617830630924203</v>
      </c>
      <c r="AN6" s="41">
        <v>83.726845447683203</v>
      </c>
      <c r="AO6" s="41">
        <v>83.835994220634703</v>
      </c>
    </row>
    <row r="7" spans="1:60" ht="12.75">
      <c r="A7" s="32" t="s">
        <v>16</v>
      </c>
      <c r="B7" s="41">
        <f>B6-B5</f>
        <v>5.269999999999996</v>
      </c>
      <c r="C7" s="41">
        <f t="shared" ref="C7:AO7" si="0">C6-C5</f>
        <v>5.019999999999996</v>
      </c>
      <c r="D7" s="41">
        <f t="shared" si="0"/>
        <v>4.9500000000000028</v>
      </c>
      <c r="E7" s="41">
        <f t="shared" si="0"/>
        <v>4.8900000000000006</v>
      </c>
      <c r="F7" s="41">
        <f t="shared" si="0"/>
        <v>4.8400000000000034</v>
      </c>
      <c r="G7" s="41">
        <f t="shared" si="0"/>
        <v>4.7099999999999937</v>
      </c>
      <c r="H7" s="41">
        <f t="shared" si="0"/>
        <v>4.5100000000000051</v>
      </c>
      <c r="I7" s="41">
        <f t="shared" si="0"/>
        <v>4.4100000000000108</v>
      </c>
      <c r="J7" s="41">
        <f t="shared" si="0"/>
        <v>4.2399999999999949</v>
      </c>
      <c r="K7" s="41">
        <f t="shared" si="0"/>
        <v>4.1200000000000045</v>
      </c>
      <c r="L7" s="41">
        <f t="shared" si="0"/>
        <v>4.0100000000000051</v>
      </c>
      <c r="M7" s="41">
        <f t="shared" si="0"/>
        <v>4.0499999999999972</v>
      </c>
      <c r="N7" s="41">
        <f t="shared" si="0"/>
        <v>4.0800000000000125</v>
      </c>
      <c r="O7" s="41">
        <f t="shared" si="0"/>
        <v>4.0700000000000074</v>
      </c>
      <c r="P7" s="41">
        <f t="shared" si="0"/>
        <v>4.0999999999999943</v>
      </c>
      <c r="Q7" s="41">
        <f t="shared" si="0"/>
        <v>4.0710116448451998</v>
      </c>
      <c r="R7" s="41">
        <f t="shared" si="0"/>
        <v>3.8595944976864018</v>
      </c>
      <c r="S7" s="41">
        <f t="shared" si="0"/>
        <v>3.8092931944424038</v>
      </c>
      <c r="T7" s="41">
        <f t="shared" si="0"/>
        <v>3.7617838970915045</v>
      </c>
      <c r="U7" s="41">
        <f t="shared" si="0"/>
        <v>3.7168990619924074</v>
      </c>
      <c r="V7" s="41">
        <f t="shared" si="0"/>
        <v>3.6744705164108069</v>
      </c>
      <c r="W7" s="41">
        <f t="shared" si="0"/>
        <v>3.6343363284017016</v>
      </c>
      <c r="X7" s="41">
        <f t="shared" si="0"/>
        <v>3.5963451590520918</v>
      </c>
      <c r="Y7" s="41">
        <f t="shared" si="0"/>
        <v>3.5603624693992941</v>
      </c>
      <c r="Z7" s="41">
        <f t="shared" si="0"/>
        <v>3.5262727684760051</v>
      </c>
      <c r="AA7" s="41">
        <f t="shared" si="0"/>
        <v>3.4939756411997109</v>
      </c>
      <c r="AB7" s="41">
        <f t="shared" si="0"/>
        <v>3.4633834792781073</v>
      </c>
      <c r="AC7" s="41">
        <f t="shared" si="0"/>
        <v>3.4344188166772085</v>
      </c>
      <c r="AD7" s="41">
        <f t="shared" si="0"/>
        <v>3.4070086235332013</v>
      </c>
      <c r="AE7" s="41">
        <f t="shared" si="0"/>
        <v>3.3810802793520054</v>
      </c>
      <c r="AF7" s="41">
        <f t="shared" si="0"/>
        <v>3.356560083565995</v>
      </c>
      <c r="AG7" s="41">
        <f t="shared" si="0"/>
        <v>3.3333721458475054</v>
      </c>
      <c r="AH7" s="41">
        <f t="shared" si="0"/>
        <v>3.3114388564304988</v>
      </c>
      <c r="AI7" s="41">
        <f t="shared" si="0"/>
        <v>3.2906811359172963</v>
      </c>
      <c r="AJ7" s="41">
        <f t="shared" si="0"/>
        <v>3.2710199464820988</v>
      </c>
      <c r="AK7" s="41">
        <f t="shared" si="0"/>
        <v>3.2523783935682076</v>
      </c>
      <c r="AL7" s="41">
        <f t="shared" si="0"/>
        <v>3.234681261074897</v>
      </c>
      <c r="AM7" s="41">
        <f t="shared" si="0"/>
        <v>3.2178532078272042</v>
      </c>
      <c r="AN7" s="41">
        <f t="shared" si="0"/>
        <v>3.2018131914689008</v>
      </c>
      <c r="AO7" s="41">
        <f t="shared" si="0"/>
        <v>3.1864470639702063</v>
      </c>
      <c r="AP7" s="30"/>
      <c r="AQ7" s="30"/>
      <c r="AR7" s="30"/>
      <c r="AS7" s="30"/>
      <c r="AT7" s="30"/>
      <c r="AU7" s="30"/>
      <c r="AV7" s="30"/>
      <c r="AW7" s="30"/>
      <c r="AX7" s="30"/>
      <c r="AY7" s="30"/>
      <c r="AZ7" s="30"/>
      <c r="BA7" s="30"/>
    </row>
    <row r="8" spans="1:60" ht="12.75">
      <c r="A8" s="31"/>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0"/>
      <c r="AQ8" s="30"/>
      <c r="AR8" s="30"/>
      <c r="AS8" s="30"/>
      <c r="AT8" s="30"/>
      <c r="AU8" s="30"/>
      <c r="AV8" s="30"/>
      <c r="AW8" s="30"/>
      <c r="AX8" s="30"/>
      <c r="AY8" s="30"/>
      <c r="AZ8" s="30"/>
      <c r="BA8" s="30"/>
    </row>
    <row r="9" spans="1:60" ht="11.25" customHeight="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BH9" s="32"/>
    </row>
    <row r="10" spans="1:60" ht="11.25" customHeight="1">
      <c r="A10" s="15" t="s">
        <v>22</v>
      </c>
      <c r="B10" s="45"/>
      <c r="C10" s="45"/>
      <c r="D10" s="45"/>
      <c r="E10" s="16"/>
      <c r="F10" s="45"/>
      <c r="G10" s="45"/>
      <c r="H10" s="45"/>
      <c r="I10" s="45"/>
      <c r="J10" s="45"/>
      <c r="K10" s="45"/>
      <c r="L10" s="45"/>
      <c r="M10" s="45"/>
      <c r="N10" s="45"/>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BH10" s="32"/>
    </row>
    <row r="11" spans="1:60" ht="11.25" customHeight="1">
      <c r="A11" s="210" t="s">
        <v>66</v>
      </c>
      <c r="B11" s="210"/>
      <c r="C11" s="210"/>
      <c r="D11" s="210"/>
      <c r="E11" s="210"/>
      <c r="F11" s="210"/>
      <c r="G11" s="180"/>
      <c r="H11" s="180"/>
      <c r="I11" s="180"/>
      <c r="J11" s="168"/>
      <c r="K11" s="168"/>
      <c r="L11" s="168"/>
      <c r="M11" s="169"/>
      <c r="N11" s="169"/>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row>
    <row r="12" spans="1:60" ht="11.25" customHeight="1">
      <c r="A12" s="210" t="s">
        <v>67</v>
      </c>
      <c r="B12" s="210"/>
      <c r="C12" s="210"/>
      <c r="D12" s="210"/>
      <c r="E12" s="210"/>
      <c r="F12" s="210"/>
      <c r="G12" s="180"/>
      <c r="H12" s="180"/>
      <c r="I12" s="168"/>
      <c r="J12" s="168"/>
      <c r="K12" s="168"/>
      <c r="L12" s="168"/>
      <c r="M12" s="169"/>
      <c r="N12" s="169"/>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row>
    <row r="13" spans="1:60" ht="11.25" customHeight="1">
      <c r="A13" s="209"/>
      <c r="B13" s="209"/>
      <c r="C13" s="209"/>
      <c r="D13" s="209"/>
      <c r="E13" s="209"/>
      <c r="F13" s="209"/>
      <c r="G13" s="209"/>
      <c r="H13" s="209"/>
      <c r="I13" s="209"/>
      <c r="J13" s="209"/>
      <c r="K13" s="209"/>
      <c r="L13" s="209"/>
      <c r="M13" s="209"/>
      <c r="N13" s="209"/>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row>
    <row r="14" spans="1:60" ht="11.25" customHeight="1">
      <c r="A14" s="207" t="s">
        <v>40</v>
      </c>
      <c r="B14" s="207"/>
      <c r="C14" s="207"/>
      <c r="D14" s="207"/>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row>
    <row r="15" spans="1:60" ht="12.75">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row>
    <row r="16" spans="1:60" ht="12.75">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row>
    <row r="17" spans="4:51" ht="12.75">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row>
    <row r="18" spans="4:51" ht="12.75">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row>
    <row r="19" spans="4:51" ht="12.75">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row>
    <row r="20" spans="4:51" ht="12.75">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row>
    <row r="21" spans="4:51" ht="12.75">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row>
    <row r="22" spans="4:51" ht="12.75">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row>
    <row r="23" spans="4:51" ht="12.75">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row>
    <row r="24" spans="4:51" ht="12.75">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row>
    <row r="25" spans="4:51" ht="12.75">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row>
    <row r="26" spans="4:51" ht="12.75">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row>
    <row r="27" spans="4:51" ht="12.75">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row>
    <row r="28" spans="4:51" ht="12.75">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row>
    <row r="29" spans="4:51" ht="12.75"/>
    <row r="30" spans="4:51" ht="12.75"/>
    <row r="31" spans="4:51" ht="12.75"/>
    <row r="32" spans="4:51" ht="12.75"/>
    <row r="33" ht="12.75"/>
    <row r="34" ht="12.75"/>
    <row r="35" ht="12.75"/>
    <row r="36" ht="12.75"/>
    <row r="37" ht="12.75"/>
    <row r="38" ht="12.75"/>
    <row r="39" ht="12.75"/>
    <row r="40" ht="12.75"/>
    <row r="41" ht="12.75"/>
    <row r="42" ht="12.75"/>
    <row r="43" ht="12.75"/>
    <row r="44" ht="12.75"/>
    <row r="45" ht="12.75"/>
    <row r="46" ht="12.75"/>
    <row r="47" ht="12.75"/>
    <row r="48" ht="12.75"/>
    <row r="49" ht="12.75"/>
    <row r="50" ht="12.75"/>
    <row r="51" ht="12.75"/>
    <row r="52" ht="12.75"/>
    <row r="53" ht="12.75"/>
    <row r="54" ht="12.75"/>
    <row r="55" ht="12.75"/>
    <row r="56" ht="12.75"/>
    <row r="57" ht="12.75"/>
    <row r="58" ht="12.75"/>
    <row r="59" ht="12.75"/>
    <row r="60" ht="12.75"/>
    <row r="61" ht="12.75"/>
    <row r="62" ht="12.75"/>
    <row r="63" ht="12.75"/>
    <row r="64" ht="12.75"/>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spans="36:36" ht="15" customHeight="1"/>
    <row r="114" spans="36:36" ht="15" customHeight="1">
      <c r="AJ114" s="14"/>
    </row>
    <row r="115" spans="36:36" ht="15" customHeight="1"/>
    <row r="116" spans="36:36" ht="15" customHeight="1"/>
    <row r="117" spans="36:36" ht="15" customHeight="1"/>
    <row r="118" spans="36:36" ht="15" customHeight="1"/>
  </sheetData>
  <mergeCells count="6">
    <mergeCell ref="A14:D14"/>
    <mergeCell ref="A1:I1"/>
    <mergeCell ref="A13:N13"/>
    <mergeCell ref="K1:L1"/>
    <mergeCell ref="A12:F12"/>
    <mergeCell ref="A11:F11"/>
  </mergeCells>
  <phoneticPr fontId="14" type="noConversion"/>
  <hyperlinks>
    <hyperlink ref="K1" location="Contents!A1" display="back to contents"/>
  </hyperlinks>
  <pageMargins left="0.75" right="0.75" top="1" bottom="1" header="0.5" footer="0.5"/>
  <pageSetup paperSize="9" scale="30" fitToWidth="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workbookViewId="0">
      <selection sqref="A1:H1"/>
    </sheetView>
  </sheetViews>
  <sheetFormatPr defaultColWidth="9.140625" defaultRowHeight="12.75"/>
  <cols>
    <col min="1" max="1" width="12" style="124" customWidth="1"/>
    <col min="2" max="5" width="10.85546875" style="124" customWidth="1"/>
    <col min="6" max="16384" width="9.140625" style="124"/>
  </cols>
  <sheetData>
    <row r="1" spans="1:11" ht="18" customHeight="1">
      <c r="A1" s="223" t="s">
        <v>75</v>
      </c>
      <c r="B1" s="223"/>
      <c r="C1" s="223"/>
      <c r="D1" s="223"/>
      <c r="E1" s="223"/>
      <c r="F1" s="223"/>
      <c r="G1" s="223"/>
      <c r="H1" s="223"/>
      <c r="J1" s="224" t="s">
        <v>78</v>
      </c>
      <c r="K1" s="224"/>
    </row>
    <row r="2" spans="1:11" ht="15" customHeight="1"/>
    <row r="3" spans="1:11">
      <c r="C3" s="211" t="s">
        <v>57</v>
      </c>
      <c r="D3" s="211"/>
      <c r="E3" s="211"/>
    </row>
    <row r="4" spans="1:11" ht="14.25" customHeight="1">
      <c r="B4" s="227" t="s">
        <v>30</v>
      </c>
      <c r="C4" s="228" t="s">
        <v>33</v>
      </c>
      <c r="D4" s="228" t="s">
        <v>65</v>
      </c>
      <c r="E4" s="228" t="s">
        <v>37</v>
      </c>
    </row>
    <row r="5" spans="1:11">
      <c r="A5" s="162"/>
      <c r="B5" s="225"/>
      <c r="C5" s="226"/>
      <c r="D5" s="226"/>
      <c r="E5" s="226"/>
    </row>
    <row r="6" spans="1:11">
      <c r="A6" s="212" t="s">
        <v>26</v>
      </c>
      <c r="B6" s="165">
        <v>1993</v>
      </c>
      <c r="C6" s="161">
        <v>0.20180325422290996</v>
      </c>
      <c r="D6" s="161">
        <v>0.61851227108313078</v>
      </c>
      <c r="E6" s="161">
        <v>0.17968447469395929</v>
      </c>
    </row>
    <row r="7" spans="1:11">
      <c r="A7" s="212"/>
      <c r="B7" s="165">
        <v>2008</v>
      </c>
      <c r="C7" s="161">
        <v>0.17713986430644446</v>
      </c>
      <c r="D7" s="161">
        <v>0.62701781698668047</v>
      </c>
      <c r="E7" s="161">
        <v>0.19584231870687499</v>
      </c>
    </row>
    <row r="8" spans="1:11">
      <c r="A8" s="213"/>
      <c r="B8" s="166">
        <v>2018</v>
      </c>
      <c r="C8" s="163">
        <v>0.16908515841999999</v>
      </c>
      <c r="D8" s="163">
        <v>0.64063735496000007</v>
      </c>
      <c r="E8" s="163">
        <v>0.19027748661999999</v>
      </c>
    </row>
    <row r="9" spans="1:11">
      <c r="A9" s="214" t="s">
        <v>25</v>
      </c>
      <c r="B9" s="167">
        <v>2023</v>
      </c>
      <c r="C9" s="164">
        <v>0.16490931436</v>
      </c>
      <c r="D9" s="164">
        <v>0.64512358845999995</v>
      </c>
      <c r="E9" s="164">
        <v>0.18996709718000002</v>
      </c>
    </row>
    <row r="10" spans="1:11">
      <c r="A10" s="212"/>
      <c r="B10" s="165">
        <v>2028</v>
      </c>
      <c r="C10" s="161">
        <v>0.15610057655000001</v>
      </c>
      <c r="D10" s="161">
        <v>0.65014097591999997</v>
      </c>
      <c r="E10" s="161">
        <v>0.19375844753999999</v>
      </c>
    </row>
    <row r="11" spans="1:11">
      <c r="A11" s="212"/>
      <c r="B11" s="165">
        <v>2033</v>
      </c>
      <c r="C11" s="161">
        <v>0.14983405241</v>
      </c>
      <c r="D11" s="161">
        <v>0.63767034501999997</v>
      </c>
      <c r="E11" s="161">
        <v>0.21249560256</v>
      </c>
    </row>
    <row r="12" spans="1:11">
      <c r="A12" s="212"/>
      <c r="B12" s="165">
        <v>2038</v>
      </c>
      <c r="C12" s="161">
        <v>0.14811882119</v>
      </c>
      <c r="D12" s="161">
        <v>0.62578121901999995</v>
      </c>
      <c r="E12" s="161">
        <v>0.22609995979</v>
      </c>
    </row>
    <row r="13" spans="1:11">
      <c r="A13" s="213"/>
      <c r="B13" s="166">
        <v>2043</v>
      </c>
      <c r="C13" s="163">
        <v>0.14765770871</v>
      </c>
      <c r="D13" s="163">
        <v>0.62362419299999994</v>
      </c>
      <c r="E13" s="163">
        <v>0.22871809829</v>
      </c>
    </row>
    <row r="14" spans="1:11">
      <c r="B14" s="125"/>
      <c r="C14" s="125"/>
      <c r="D14" s="125"/>
    </row>
    <row r="15" spans="1:11">
      <c r="A15" s="97" t="s">
        <v>13</v>
      </c>
      <c r="B15" s="95"/>
      <c r="C15" s="94"/>
      <c r="D15" s="92"/>
    </row>
    <row r="16" spans="1:11">
      <c r="A16" s="183" t="s">
        <v>31</v>
      </c>
      <c r="B16" s="183"/>
      <c r="C16" s="183"/>
      <c r="D16" s="183"/>
      <c r="E16" s="183"/>
    </row>
    <row r="17" spans="1:8">
      <c r="A17" s="215" t="s">
        <v>68</v>
      </c>
      <c r="B17" s="215"/>
      <c r="C17" s="215"/>
      <c r="D17" s="215"/>
      <c r="E17" s="215"/>
      <c r="F17" s="170"/>
      <c r="G17" s="170"/>
    </row>
    <row r="18" spans="1:8">
      <c r="A18" s="215"/>
      <c r="B18" s="215"/>
      <c r="C18" s="215"/>
      <c r="D18" s="215"/>
      <c r="E18" s="215"/>
      <c r="F18" s="170"/>
      <c r="G18" s="170"/>
    </row>
    <row r="19" spans="1:8">
      <c r="A19" s="215"/>
      <c r="B19" s="215"/>
      <c r="C19" s="215"/>
      <c r="D19" s="215"/>
      <c r="E19" s="215"/>
      <c r="F19" s="170"/>
      <c r="G19" s="170"/>
    </row>
    <row r="20" spans="1:8">
      <c r="A20" s="215"/>
      <c r="B20" s="215"/>
      <c r="C20" s="215"/>
      <c r="D20" s="215"/>
      <c r="E20" s="215"/>
      <c r="F20" s="170"/>
      <c r="G20" s="170"/>
    </row>
    <row r="21" spans="1:8">
      <c r="A21" s="215"/>
      <c r="B21" s="215"/>
      <c r="C21" s="215"/>
      <c r="D21" s="215"/>
      <c r="E21" s="215"/>
      <c r="F21" s="170"/>
      <c r="G21" s="170"/>
      <c r="H21" s="126"/>
    </row>
    <row r="22" spans="1:8">
      <c r="A22" s="215"/>
      <c r="B22" s="215"/>
      <c r="C22" s="215"/>
      <c r="D22" s="215"/>
      <c r="E22" s="215"/>
      <c r="H22" s="126"/>
    </row>
    <row r="23" spans="1:8">
      <c r="H23" s="127"/>
    </row>
    <row r="24" spans="1:8">
      <c r="A24" s="229" t="s">
        <v>40</v>
      </c>
      <c r="B24" s="229"/>
    </row>
  </sheetData>
  <mergeCells count="12">
    <mergeCell ref="A24:B24"/>
    <mergeCell ref="A1:H1"/>
    <mergeCell ref="J1:K1"/>
    <mergeCell ref="B4:B5"/>
    <mergeCell ref="C4:C5"/>
    <mergeCell ref="D4:D5"/>
    <mergeCell ref="E4:E5"/>
    <mergeCell ref="C3:E3"/>
    <mergeCell ref="A6:A8"/>
    <mergeCell ref="A9:A13"/>
    <mergeCell ref="A16:E16"/>
    <mergeCell ref="A17:E22"/>
  </mergeCells>
  <hyperlinks>
    <hyperlink ref="J1" location="Contents!A1" display="back to contents"/>
  </hyperlinks>
  <pageMargins left="0.15748031496062992" right="0.15748031496062992" top="0.98425196850393704" bottom="0.98425196850393704" header="0.51181102362204722" footer="0.51181102362204722"/>
  <pageSetup paperSize="9" scale="55" orientation="landscape" r:id="rId1"/>
  <headerFooter alignWithMargins="0">
    <oddFooter>&amp;L© Crown Copyright 2015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42"/>
  <sheetViews>
    <sheetView zoomScaleNormal="100" workbookViewId="0">
      <selection sqref="A1:H1"/>
    </sheetView>
  </sheetViews>
  <sheetFormatPr defaultRowHeight="12.75"/>
  <cols>
    <col min="1" max="1" width="28" style="29" customWidth="1"/>
    <col min="2" max="2" width="11.85546875" style="29" customWidth="1"/>
    <col min="3" max="27" width="9.28515625" style="29" bestFit="1" customWidth="1"/>
    <col min="28" max="28" width="9.5703125" style="29" bestFit="1" customWidth="1"/>
    <col min="29" max="97" width="9.28515625" style="29" bestFit="1" customWidth="1"/>
    <col min="98" max="16384" width="9.140625" style="29"/>
  </cols>
  <sheetData>
    <row r="1" spans="1:28" s="1" customFormat="1" ht="18" customHeight="1">
      <c r="A1" s="216" t="s">
        <v>76</v>
      </c>
      <c r="B1" s="216"/>
      <c r="C1" s="217"/>
      <c r="D1" s="217"/>
      <c r="E1" s="217"/>
      <c r="F1" s="217"/>
      <c r="G1" s="217"/>
      <c r="H1" s="217"/>
      <c r="J1" s="222" t="s">
        <v>78</v>
      </c>
      <c r="K1" s="222"/>
      <c r="L1" s="8"/>
      <c r="M1" s="8"/>
    </row>
    <row r="2" spans="1:28" ht="12.75" customHeight="1"/>
    <row r="3" spans="1:28" s="3" customFormat="1" ht="12.75" customHeight="1">
      <c r="A3" s="11" t="s">
        <v>32</v>
      </c>
      <c r="B3" s="18">
        <v>2018</v>
      </c>
      <c r="C3" s="18">
        <v>2019</v>
      </c>
      <c r="D3" s="18">
        <v>2020</v>
      </c>
      <c r="E3" s="18">
        <v>2021</v>
      </c>
      <c r="F3" s="18">
        <v>2022</v>
      </c>
      <c r="G3" s="18">
        <v>2023</v>
      </c>
      <c r="H3" s="18">
        <v>2024</v>
      </c>
      <c r="I3" s="18">
        <v>2025</v>
      </c>
      <c r="J3" s="18">
        <v>2026</v>
      </c>
      <c r="K3" s="18">
        <v>2027</v>
      </c>
      <c r="L3" s="18">
        <v>2028</v>
      </c>
      <c r="M3" s="18">
        <v>2029</v>
      </c>
      <c r="N3" s="18">
        <v>2030</v>
      </c>
      <c r="O3" s="18">
        <v>2031</v>
      </c>
      <c r="P3" s="18">
        <v>2032</v>
      </c>
      <c r="Q3" s="18">
        <v>2033</v>
      </c>
      <c r="R3" s="18">
        <v>2034</v>
      </c>
      <c r="S3" s="18">
        <v>2035</v>
      </c>
      <c r="T3" s="18">
        <v>2036</v>
      </c>
      <c r="U3" s="18">
        <v>2037</v>
      </c>
      <c r="V3" s="18">
        <v>2038</v>
      </c>
      <c r="W3" s="18">
        <v>2039</v>
      </c>
      <c r="X3" s="18">
        <v>2040</v>
      </c>
      <c r="Y3" s="18">
        <v>2041</v>
      </c>
      <c r="Z3" s="18">
        <v>2042</v>
      </c>
      <c r="AA3" s="18">
        <v>2043</v>
      </c>
      <c r="AB3" s="4"/>
    </row>
    <row r="4" spans="1:28" s="3" customFormat="1" ht="12.75" customHeight="1">
      <c r="A4" s="27"/>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4"/>
    </row>
    <row r="5" spans="1:28" s="42" customFormat="1">
      <c r="A5" s="128" t="s">
        <v>58</v>
      </c>
      <c r="B5" s="37">
        <v>66.435550000000006</v>
      </c>
      <c r="C5" s="37">
        <v>66.832812000000004</v>
      </c>
      <c r="D5" s="37">
        <v>67.195768999999999</v>
      </c>
      <c r="E5" s="37">
        <v>67.530759000000003</v>
      </c>
      <c r="F5" s="37">
        <v>67.844183000000001</v>
      </c>
      <c r="G5" s="37">
        <v>68.138263000000009</v>
      </c>
      <c r="H5" s="37">
        <v>68.413826999999998</v>
      </c>
      <c r="I5" s="37">
        <v>68.671301999999997</v>
      </c>
      <c r="J5" s="37">
        <v>68.921236999999991</v>
      </c>
      <c r="K5" s="37">
        <v>69.163320000000013</v>
      </c>
      <c r="L5" s="37">
        <v>69.397438999999991</v>
      </c>
      <c r="M5" s="37">
        <v>69.624054999999998</v>
      </c>
      <c r="N5" s="37">
        <v>69.843741999999992</v>
      </c>
      <c r="O5" s="37">
        <v>70.05711500000001</v>
      </c>
      <c r="P5" s="37">
        <v>70.264986000000007</v>
      </c>
      <c r="Q5" s="37">
        <v>70.468281000000005</v>
      </c>
      <c r="R5" s="37">
        <v>70.667683999999994</v>
      </c>
      <c r="S5" s="37">
        <v>70.864051000000003</v>
      </c>
      <c r="T5" s="37">
        <v>71.058596000000009</v>
      </c>
      <c r="U5" s="37">
        <v>71.252551999999994</v>
      </c>
      <c r="V5" s="37">
        <v>71.446812999999992</v>
      </c>
      <c r="W5" s="37">
        <v>71.641711999999998</v>
      </c>
      <c r="X5" s="37">
        <v>71.836821</v>
      </c>
      <c r="Y5" s="37">
        <v>72.031626000000003</v>
      </c>
      <c r="Z5" s="37">
        <v>72.225603000000007</v>
      </c>
      <c r="AA5" s="37">
        <v>72.41794999999999</v>
      </c>
    </row>
    <row r="6" spans="1:28" s="113" customFormat="1">
      <c r="A6" s="113" t="s">
        <v>17</v>
      </c>
      <c r="B6" s="114">
        <v>55.977178000000002</v>
      </c>
      <c r="C6" s="114">
        <v>56.343071999999999</v>
      </c>
      <c r="D6" s="114">
        <v>56.678469999999997</v>
      </c>
      <c r="E6" s="114">
        <v>56.989570000000001</v>
      </c>
      <c r="F6" s="114">
        <v>57.282105000000001</v>
      </c>
      <c r="G6" s="114">
        <v>57.557521000000001</v>
      </c>
      <c r="H6" s="114">
        <v>57.816890000000001</v>
      </c>
      <c r="I6" s="114">
        <v>58.060234999999999</v>
      </c>
      <c r="J6" s="114">
        <v>58.297243999999999</v>
      </c>
      <c r="K6" s="114">
        <v>58.527723000000002</v>
      </c>
      <c r="L6" s="114">
        <v>58.751651000000003</v>
      </c>
      <c r="M6" s="114">
        <v>58.969495999999999</v>
      </c>
      <c r="N6" s="114">
        <v>59.181798000000001</v>
      </c>
      <c r="O6" s="114">
        <v>59.389102000000001</v>
      </c>
      <c r="P6" s="114">
        <v>59.592224999999999</v>
      </c>
      <c r="Q6" s="114">
        <v>59.792005000000003</v>
      </c>
      <c r="R6" s="114">
        <v>59.988992000000003</v>
      </c>
      <c r="S6" s="114">
        <v>60.183914000000001</v>
      </c>
      <c r="T6" s="114">
        <v>60.377814999999998</v>
      </c>
      <c r="U6" s="114">
        <v>60.571680999999998</v>
      </c>
      <c r="V6" s="114">
        <v>60.766252999999999</v>
      </c>
      <c r="W6" s="114">
        <v>60.961804999999998</v>
      </c>
      <c r="X6" s="114">
        <v>61.157868000000001</v>
      </c>
      <c r="Y6" s="114">
        <v>61.353965000000002</v>
      </c>
      <c r="Z6" s="114">
        <v>61.549624000000001</v>
      </c>
      <c r="AA6" s="114">
        <v>61.744098000000001</v>
      </c>
    </row>
    <row r="7" spans="1:28" s="113" customFormat="1">
      <c r="A7" s="113" t="s">
        <v>20</v>
      </c>
      <c r="B7" s="114">
        <v>5.4381000000000004</v>
      </c>
      <c r="C7" s="114">
        <v>5.4524439999999998</v>
      </c>
      <c r="D7" s="114">
        <v>5.4646790000000003</v>
      </c>
      <c r="E7" s="114">
        <v>5.4756600000000004</v>
      </c>
      <c r="F7" s="114">
        <v>5.4858900000000004</v>
      </c>
      <c r="G7" s="114">
        <v>5.4955780000000001</v>
      </c>
      <c r="H7" s="114">
        <v>5.5048659999999998</v>
      </c>
      <c r="I7" s="114">
        <v>5.5137309999999999</v>
      </c>
      <c r="J7" s="114">
        <v>5.5220849999999997</v>
      </c>
      <c r="K7" s="114">
        <v>5.5298879999999997</v>
      </c>
      <c r="L7" s="114">
        <v>5.5371160000000001</v>
      </c>
      <c r="M7" s="114">
        <v>5.543666</v>
      </c>
      <c r="N7" s="114">
        <v>5.5495099999999997</v>
      </c>
      <c r="O7" s="114">
        <v>5.5546800000000003</v>
      </c>
      <c r="P7" s="114">
        <v>5.5591540000000004</v>
      </c>
      <c r="Q7" s="114">
        <v>5.5629010000000001</v>
      </c>
      <c r="R7" s="114">
        <v>5.5659689999999999</v>
      </c>
      <c r="S7" s="114">
        <v>5.5684560000000003</v>
      </c>
      <c r="T7" s="114">
        <v>5.5704419999999999</v>
      </c>
      <c r="U7" s="114">
        <v>5.571993</v>
      </c>
      <c r="V7" s="114">
        <v>5.5731809999999999</v>
      </c>
      <c r="W7" s="114">
        <v>5.574058</v>
      </c>
      <c r="X7" s="114">
        <v>5.574675</v>
      </c>
      <c r="Y7" s="114">
        <v>5.5750120000000001</v>
      </c>
      <c r="Z7" s="114">
        <v>5.5750780000000004</v>
      </c>
      <c r="AA7" s="114">
        <v>5.5748189999999997</v>
      </c>
    </row>
    <row r="8" spans="1:28" s="113" customFormat="1">
      <c r="A8" s="113" t="s">
        <v>19</v>
      </c>
      <c r="B8" s="114">
        <v>3.1386310000000002</v>
      </c>
      <c r="C8" s="114">
        <v>3.1450300000000002</v>
      </c>
      <c r="D8" s="114">
        <v>3.1507640000000001</v>
      </c>
      <c r="E8" s="114">
        <v>3.154906</v>
      </c>
      <c r="F8" s="114">
        <v>3.1577069999999998</v>
      </c>
      <c r="G8" s="114">
        <v>3.1597409999999999</v>
      </c>
      <c r="H8" s="114">
        <v>3.1600799999999998</v>
      </c>
      <c r="I8" s="114">
        <v>3.1597</v>
      </c>
      <c r="J8" s="114">
        <v>3.1590699999999998</v>
      </c>
      <c r="K8" s="114">
        <v>3.1581510000000002</v>
      </c>
      <c r="L8" s="114">
        <v>3.156911</v>
      </c>
      <c r="M8" s="114">
        <v>3.1553469999999999</v>
      </c>
      <c r="N8" s="114">
        <v>3.1534439999999999</v>
      </c>
      <c r="O8" s="114">
        <v>3.1512319999999998</v>
      </c>
      <c r="P8" s="114">
        <v>3.1487129999999999</v>
      </c>
      <c r="Q8" s="114">
        <v>3.1459030000000001</v>
      </c>
      <c r="R8" s="114">
        <v>3.1428289999999999</v>
      </c>
      <c r="S8" s="114">
        <v>3.1395179999999998</v>
      </c>
      <c r="T8" s="114">
        <v>3.136034</v>
      </c>
      <c r="U8" s="114">
        <v>3.1324360000000002</v>
      </c>
      <c r="V8" s="114">
        <v>3.1287720000000001</v>
      </c>
      <c r="W8" s="114">
        <v>3.1250640000000001</v>
      </c>
      <c r="X8" s="114">
        <v>3.121318</v>
      </c>
      <c r="Y8" s="114">
        <v>3.1175380000000001</v>
      </c>
      <c r="Z8" s="114">
        <v>3.1137039999999998</v>
      </c>
      <c r="AA8" s="114">
        <v>3.1098379999999999</v>
      </c>
    </row>
    <row r="9" spans="1:28" s="113" customFormat="1">
      <c r="A9" s="113" t="s">
        <v>18</v>
      </c>
      <c r="B9" s="114">
        <v>1.8816409999999999</v>
      </c>
      <c r="C9" s="114">
        <v>1.892266</v>
      </c>
      <c r="D9" s="114">
        <v>1.901856</v>
      </c>
      <c r="E9" s="114">
        <v>1.910623</v>
      </c>
      <c r="F9" s="114">
        <v>1.9184810000000001</v>
      </c>
      <c r="G9" s="114">
        <v>1.9254230000000001</v>
      </c>
      <c r="H9" s="114">
        <v>1.931991</v>
      </c>
      <c r="I9" s="114">
        <v>1.9376359999999999</v>
      </c>
      <c r="J9" s="114">
        <v>1.9428380000000001</v>
      </c>
      <c r="K9" s="114">
        <v>1.9475579999999999</v>
      </c>
      <c r="L9" s="114">
        <v>1.9517610000000001</v>
      </c>
      <c r="M9" s="114">
        <v>1.955546</v>
      </c>
      <c r="N9" s="114">
        <v>1.95899</v>
      </c>
      <c r="O9" s="114">
        <v>1.9621010000000001</v>
      </c>
      <c r="P9" s="114">
        <v>1.9648939999999999</v>
      </c>
      <c r="Q9" s="114">
        <v>1.9674720000000001</v>
      </c>
      <c r="R9" s="114">
        <v>1.969894</v>
      </c>
      <c r="S9" s="114">
        <v>1.9721630000000001</v>
      </c>
      <c r="T9" s="114">
        <v>1.974305</v>
      </c>
      <c r="U9" s="114">
        <v>1.976442</v>
      </c>
      <c r="V9" s="114">
        <v>1.978607</v>
      </c>
      <c r="W9" s="114">
        <v>1.980785</v>
      </c>
      <c r="X9" s="114">
        <v>1.9829600000000001</v>
      </c>
      <c r="Y9" s="114">
        <v>1.9851110000000001</v>
      </c>
      <c r="Z9" s="114">
        <v>1.9871970000000001</v>
      </c>
      <c r="AA9" s="114">
        <v>1.989195</v>
      </c>
    </row>
    <row r="10" spans="1:28">
      <c r="B10" s="44"/>
      <c r="C10" s="44"/>
      <c r="D10" s="44"/>
      <c r="E10" s="44"/>
      <c r="F10" s="44"/>
      <c r="G10" s="44"/>
      <c r="H10" s="44"/>
      <c r="I10" s="44"/>
      <c r="J10" s="44"/>
      <c r="K10" s="44"/>
      <c r="L10" s="44"/>
      <c r="M10" s="44"/>
      <c r="N10" s="44"/>
      <c r="O10" s="44"/>
      <c r="P10" s="44"/>
      <c r="Q10" s="44"/>
      <c r="R10" s="44"/>
      <c r="S10" s="44"/>
      <c r="T10" s="44"/>
      <c r="U10" s="44"/>
      <c r="V10" s="44"/>
      <c r="W10" s="44"/>
      <c r="X10" s="44"/>
      <c r="Y10" s="43"/>
    </row>
    <row r="11" spans="1:28">
      <c r="B11" s="34"/>
      <c r="C11" s="34"/>
      <c r="D11" s="34"/>
      <c r="E11" s="34"/>
      <c r="F11" s="34"/>
      <c r="G11" s="34"/>
      <c r="H11" s="34"/>
      <c r="I11" s="34"/>
      <c r="J11" s="34"/>
      <c r="K11" s="34"/>
      <c r="L11" s="34"/>
      <c r="M11" s="34"/>
      <c r="N11" s="34"/>
      <c r="O11" s="34"/>
      <c r="P11" s="34"/>
      <c r="Q11" s="34"/>
      <c r="R11" s="34"/>
      <c r="S11" s="34"/>
      <c r="T11" s="34"/>
      <c r="U11" s="34"/>
      <c r="V11" s="34"/>
      <c r="W11" s="34"/>
      <c r="X11" s="34"/>
      <c r="Y11" s="34"/>
    </row>
    <row r="12" spans="1:28" s="3" customFormat="1">
      <c r="A12" s="11" t="s">
        <v>56</v>
      </c>
      <c r="B12" s="18">
        <v>2018</v>
      </c>
      <c r="C12" s="18">
        <v>2019</v>
      </c>
      <c r="D12" s="18">
        <v>2020</v>
      </c>
      <c r="E12" s="18">
        <v>2021</v>
      </c>
      <c r="F12" s="18">
        <v>2022</v>
      </c>
      <c r="G12" s="18">
        <v>2023</v>
      </c>
      <c r="H12" s="18">
        <v>2024</v>
      </c>
      <c r="I12" s="18">
        <v>2025</v>
      </c>
      <c r="J12" s="18">
        <v>2026</v>
      </c>
      <c r="K12" s="18">
        <v>2027</v>
      </c>
      <c r="L12" s="18">
        <v>2028</v>
      </c>
      <c r="M12" s="18">
        <v>2029</v>
      </c>
      <c r="N12" s="18">
        <v>2030</v>
      </c>
      <c r="O12" s="18">
        <v>2031</v>
      </c>
      <c r="P12" s="18">
        <v>2032</v>
      </c>
      <c r="Q12" s="18">
        <v>2033</v>
      </c>
      <c r="R12" s="18">
        <v>2034</v>
      </c>
      <c r="S12" s="18">
        <v>2035</v>
      </c>
      <c r="T12" s="18">
        <v>2036</v>
      </c>
      <c r="U12" s="18">
        <v>2037</v>
      </c>
      <c r="V12" s="18">
        <v>2038</v>
      </c>
      <c r="W12" s="18">
        <v>2039</v>
      </c>
      <c r="X12" s="18">
        <v>2040</v>
      </c>
      <c r="Y12" s="18">
        <v>2041</v>
      </c>
      <c r="Z12" s="18">
        <v>2042</v>
      </c>
      <c r="AA12" s="18">
        <v>2043</v>
      </c>
    </row>
    <row r="13" spans="1:28" s="3" customFormat="1">
      <c r="A13" s="27"/>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row>
    <row r="14" spans="1:28" s="42" customFormat="1">
      <c r="A14" s="128" t="s">
        <v>58</v>
      </c>
      <c r="B14" s="115">
        <f>(B5-$B$5)/$B$5</f>
        <v>0</v>
      </c>
      <c r="C14" s="115">
        <f t="shared" ref="C14:AA14" si="0">(C5-$B$5)/$B$5</f>
        <v>5.9796599862573241E-3</v>
      </c>
      <c r="D14" s="115">
        <f t="shared" si="0"/>
        <v>1.144295486377387E-2</v>
      </c>
      <c r="E14" s="115">
        <f t="shared" si="0"/>
        <v>1.6485285363032245E-2</v>
      </c>
      <c r="F14" s="115">
        <f t="shared" si="0"/>
        <v>2.1203000501990192E-2</v>
      </c>
      <c r="G14" s="115">
        <f t="shared" si="0"/>
        <v>2.562954622939078E-2</v>
      </c>
      <c r="H14" s="115">
        <f t="shared" si="0"/>
        <v>2.9777385752055806E-2</v>
      </c>
      <c r="I14" s="115">
        <f t="shared" si="0"/>
        <v>3.3652946351764843E-2</v>
      </c>
      <c r="J14" s="115">
        <f t="shared" si="0"/>
        <v>3.741501349804411E-2</v>
      </c>
      <c r="K14" s="115">
        <f t="shared" si="0"/>
        <v>4.1058890910062554E-2</v>
      </c>
      <c r="L14" s="115">
        <f t="shared" si="0"/>
        <v>4.4582892743418014E-2</v>
      </c>
      <c r="M14" s="115">
        <f t="shared" si="0"/>
        <v>4.7993958054083873E-2</v>
      </c>
      <c r="N14" s="115">
        <f t="shared" si="0"/>
        <v>5.1300726794615011E-2</v>
      </c>
      <c r="O14" s="115">
        <f t="shared" si="0"/>
        <v>5.451245605703578E-2</v>
      </c>
      <c r="P14" s="115">
        <f t="shared" si="0"/>
        <v>5.7641368213253309E-2</v>
      </c>
      <c r="Q14" s="115">
        <f t="shared" si="0"/>
        <v>6.0701401583941099E-2</v>
      </c>
      <c r="R14" s="115">
        <f t="shared" si="0"/>
        <v>6.3702851861691334E-2</v>
      </c>
      <c r="S14" s="115">
        <f t="shared" si="0"/>
        <v>6.6658603714426945E-2</v>
      </c>
      <c r="T14" s="115">
        <f t="shared" si="0"/>
        <v>6.9586930491280674E-2</v>
      </c>
      <c r="U14" s="115">
        <f t="shared" si="0"/>
        <v>7.2506391532846312E-2</v>
      </c>
      <c r="V14" s="115">
        <f t="shared" si="0"/>
        <v>7.5430443489968621E-2</v>
      </c>
      <c r="W14" s="115">
        <f t="shared" si="0"/>
        <v>7.8364098739304361E-2</v>
      </c>
      <c r="X14" s="115">
        <f t="shared" si="0"/>
        <v>8.1300914946892039E-2</v>
      </c>
      <c r="Y14" s="115">
        <f t="shared" si="0"/>
        <v>8.423315529110538E-2</v>
      </c>
      <c r="Z14" s="115">
        <f t="shared" si="0"/>
        <v>8.7152932428496491E-2</v>
      </c>
      <c r="AA14" s="115">
        <f t="shared" si="0"/>
        <v>9.0048174508978757E-2</v>
      </c>
    </row>
    <row r="15" spans="1:28" s="113" customFormat="1">
      <c r="A15" s="113" t="s">
        <v>17</v>
      </c>
      <c r="B15" s="115">
        <f>(B6-$B$6)/$B$6</f>
        <v>0</v>
      </c>
      <c r="C15" s="115">
        <f t="shared" ref="C15:AA15" si="1">(C6-$B$6)/$B$6</f>
        <v>6.5364852797687887E-3</v>
      </c>
      <c r="D15" s="115">
        <f t="shared" si="1"/>
        <v>1.2528177108177821E-2</v>
      </c>
      <c r="E15" s="115">
        <f t="shared" si="1"/>
        <v>1.8085799180516001E-2</v>
      </c>
      <c r="F15" s="115">
        <f t="shared" si="1"/>
        <v>2.3311768235261866E-2</v>
      </c>
      <c r="G15" s="115">
        <f t="shared" si="1"/>
        <v>2.8231916228431506E-2</v>
      </c>
      <c r="H15" s="115">
        <f t="shared" si="1"/>
        <v>3.28653938217464E-2</v>
      </c>
      <c r="I15" s="115">
        <f t="shared" si="1"/>
        <v>3.7212611896941222E-2</v>
      </c>
      <c r="J15" s="115">
        <f t="shared" si="1"/>
        <v>4.1446640986439097E-2</v>
      </c>
      <c r="K15" s="115">
        <f t="shared" si="1"/>
        <v>4.5564015392129974E-2</v>
      </c>
      <c r="L15" s="115">
        <f t="shared" si="1"/>
        <v>4.9564359961125591E-2</v>
      </c>
      <c r="M15" s="115">
        <f t="shared" si="1"/>
        <v>5.3456035243505798E-2</v>
      </c>
      <c r="N15" s="115">
        <f t="shared" si="1"/>
        <v>5.724868802782445E-2</v>
      </c>
      <c r="O15" s="115">
        <f t="shared" si="1"/>
        <v>6.0952054424751441E-2</v>
      </c>
      <c r="P15" s="115">
        <f t="shared" si="1"/>
        <v>6.4580729668080025E-2</v>
      </c>
      <c r="Q15" s="115">
        <f t="shared" si="1"/>
        <v>6.8149684144491907E-2</v>
      </c>
      <c r="R15" s="115">
        <f t="shared" si="1"/>
        <v>7.1668743286773071E-2</v>
      </c>
      <c r="S15" s="115">
        <f t="shared" si="1"/>
        <v>7.5150912395047842E-2</v>
      </c>
      <c r="T15" s="115">
        <f t="shared" si="1"/>
        <v>7.8614841927186749E-2</v>
      </c>
      <c r="U15" s="115">
        <f t="shared" si="1"/>
        <v>8.2078146204512051E-2</v>
      </c>
      <c r="V15" s="115">
        <f t="shared" si="1"/>
        <v>8.5554062764650204E-2</v>
      </c>
      <c r="W15" s="115">
        <f t="shared" si="1"/>
        <v>8.9047486459571001E-2</v>
      </c>
      <c r="X15" s="115">
        <f t="shared" si="1"/>
        <v>9.2550038874771395E-2</v>
      </c>
      <c r="Y15" s="115">
        <f t="shared" si="1"/>
        <v>9.6053198680362203E-2</v>
      </c>
      <c r="Z15" s="115">
        <f t="shared" si="1"/>
        <v>9.9548533868570488E-2</v>
      </c>
      <c r="AA15" s="115">
        <f t="shared" si="1"/>
        <v>0.10302269971523036</v>
      </c>
    </row>
    <row r="16" spans="1:28" s="113" customFormat="1">
      <c r="A16" s="113" t="s">
        <v>20</v>
      </c>
      <c r="B16" s="115">
        <f>(B7-$B$7)/$B$7</f>
        <v>0</v>
      </c>
      <c r="C16" s="115">
        <f t="shared" ref="C16:AA16" si="2">(C7-$B$7)/$B$7</f>
        <v>2.637685956492059E-3</v>
      </c>
      <c r="D16" s="115">
        <f t="shared" si="2"/>
        <v>4.8875526378698271E-3</v>
      </c>
      <c r="E16" s="115">
        <f t="shared" si="2"/>
        <v>6.9068240745848797E-3</v>
      </c>
      <c r="F16" s="115">
        <f t="shared" si="2"/>
        <v>8.787995807359188E-3</v>
      </c>
      <c r="G16" s="115">
        <f t="shared" si="2"/>
        <v>1.0569500376969842E-2</v>
      </c>
      <c r="H16" s="115">
        <f t="shared" si="2"/>
        <v>1.2277449844614742E-2</v>
      </c>
      <c r="I16" s="115">
        <f t="shared" si="2"/>
        <v>1.3907614791930924E-2</v>
      </c>
      <c r="J16" s="115">
        <f t="shared" si="2"/>
        <v>1.5443813096485777E-2</v>
      </c>
      <c r="K16" s="115">
        <f t="shared" si="2"/>
        <v>1.6878689248082841E-2</v>
      </c>
      <c r="L16" s="115">
        <f t="shared" si="2"/>
        <v>1.8207829940604211E-2</v>
      </c>
      <c r="M16" s="115">
        <f t="shared" si="2"/>
        <v>1.9412294735293503E-2</v>
      </c>
      <c r="N16" s="115">
        <f t="shared" si="2"/>
        <v>2.0486934775013208E-2</v>
      </c>
      <c r="O16" s="115">
        <f t="shared" si="2"/>
        <v>2.1437634467920762E-2</v>
      </c>
      <c r="P16" s="115">
        <f t="shared" si="2"/>
        <v>2.2260348283407807E-2</v>
      </c>
      <c r="Q16" s="115">
        <f t="shared" si="2"/>
        <v>2.294937570107201E-2</v>
      </c>
      <c r="R16" s="115">
        <f t="shared" si="2"/>
        <v>2.3513543333149364E-2</v>
      </c>
      <c r="S16" s="115">
        <f t="shared" si="2"/>
        <v>2.3970872179621541E-2</v>
      </c>
      <c r="T16" s="115">
        <f t="shared" si="2"/>
        <v>2.4336073260881465E-2</v>
      </c>
      <c r="U16" s="115">
        <f t="shared" si="2"/>
        <v>2.4621283168753717E-2</v>
      </c>
      <c r="V16" s="115">
        <f t="shared" si="2"/>
        <v>2.4839741821592019E-2</v>
      </c>
      <c r="W16" s="115">
        <f t="shared" si="2"/>
        <v>2.5001011382651948E-2</v>
      </c>
      <c r="X16" s="115">
        <f t="shared" si="2"/>
        <v>2.511447012743415E-2</v>
      </c>
      <c r="Y16" s="115">
        <f t="shared" si="2"/>
        <v>2.5176440300840309E-2</v>
      </c>
      <c r="Z16" s="115">
        <f t="shared" si="2"/>
        <v>2.5188576892664724E-2</v>
      </c>
      <c r="AA16" s="115">
        <f t="shared" si="2"/>
        <v>2.5140949964141769E-2</v>
      </c>
    </row>
    <row r="17" spans="1:27" s="113" customFormat="1">
      <c r="A17" s="113" t="s">
        <v>19</v>
      </c>
      <c r="B17" s="115">
        <f>(B8-$B$8)/$B$8</f>
        <v>0</v>
      </c>
      <c r="C17" s="115">
        <f t="shared" ref="C17:AA17" si="3">(C8-$B$8)/$B$8</f>
        <v>2.0387869743209836E-3</v>
      </c>
      <c r="D17" s="115">
        <f t="shared" si="3"/>
        <v>3.8656981339953468E-3</v>
      </c>
      <c r="E17" s="115">
        <f t="shared" si="3"/>
        <v>5.1853817795082689E-3</v>
      </c>
      <c r="F17" s="115">
        <f t="shared" si="3"/>
        <v>6.0778090830045477E-3</v>
      </c>
      <c r="G17" s="115">
        <f t="shared" si="3"/>
        <v>6.725862326600272E-3</v>
      </c>
      <c r="H17" s="115">
        <f t="shared" si="3"/>
        <v>6.8338712005328456E-3</v>
      </c>
      <c r="I17" s="115">
        <f t="shared" si="3"/>
        <v>6.7127993064491432E-3</v>
      </c>
      <c r="J17" s="115">
        <f t="shared" si="3"/>
        <v>6.5120748504681339E-3</v>
      </c>
      <c r="K17" s="115">
        <f t="shared" si="3"/>
        <v>6.2192720329340978E-3</v>
      </c>
      <c r="L17" s="115">
        <f t="shared" si="3"/>
        <v>5.824195325923898E-3</v>
      </c>
      <c r="M17" s="115">
        <f t="shared" si="3"/>
        <v>5.3258888986949179E-3</v>
      </c>
      <c r="N17" s="115">
        <f t="shared" si="3"/>
        <v>4.7195735975333651E-3</v>
      </c>
      <c r="O17" s="115">
        <f t="shared" si="3"/>
        <v>4.0148077298668237E-3</v>
      </c>
      <c r="P17" s="115">
        <f t="shared" si="3"/>
        <v>3.2122285161905626E-3</v>
      </c>
      <c r="Q17" s="115">
        <f t="shared" si="3"/>
        <v>2.3169337204660074E-3</v>
      </c>
      <c r="R17" s="115">
        <f t="shared" si="3"/>
        <v>1.337525819377844E-3</v>
      </c>
      <c r="S17" s="115">
        <f t="shared" si="3"/>
        <v>2.8260728961118338E-4</v>
      </c>
      <c r="T17" s="115">
        <f t="shared" si="3"/>
        <v>-8.274308129882686E-4</v>
      </c>
      <c r="U17" s="115">
        <f t="shared" si="3"/>
        <v>-1.9737904838128314E-3</v>
      </c>
      <c r="V17" s="115">
        <f t="shared" si="3"/>
        <v>-3.1411784309783664E-3</v>
      </c>
      <c r="W17" s="115">
        <f t="shared" si="3"/>
        <v>-4.3225852290377891E-3</v>
      </c>
      <c r="X17" s="115">
        <f t="shared" si="3"/>
        <v>-5.5160992165055826E-3</v>
      </c>
      <c r="Y17" s="115">
        <f t="shared" si="3"/>
        <v>-6.7204459523913535E-3</v>
      </c>
      <c r="Z17" s="115">
        <f t="shared" si="3"/>
        <v>-7.9419976416470629E-3</v>
      </c>
      <c r="AA17" s="115">
        <f t="shared" si="3"/>
        <v>-9.173744858825484E-3</v>
      </c>
    </row>
    <row r="18" spans="1:27" s="113" customFormat="1">
      <c r="A18" s="113" t="s">
        <v>18</v>
      </c>
      <c r="B18" s="115">
        <f>(B9-$B$9)/$B$9</f>
        <v>0</v>
      </c>
      <c r="C18" s="115">
        <f t="shared" ref="C18:AA18" si="4">(C9-$B$9)/$B$9</f>
        <v>5.6466669253062126E-3</v>
      </c>
      <c r="D18" s="115">
        <f t="shared" si="4"/>
        <v>1.0743282060711951E-2</v>
      </c>
      <c r="E18" s="115">
        <f t="shared" si="4"/>
        <v>1.5402513019221024E-2</v>
      </c>
      <c r="F18" s="115">
        <f t="shared" si="4"/>
        <v>1.9578655014426349E-2</v>
      </c>
      <c r="G18" s="115">
        <f t="shared" si="4"/>
        <v>2.3267987889294618E-2</v>
      </c>
      <c r="H18" s="115">
        <f t="shared" si="4"/>
        <v>2.6758558088392059E-2</v>
      </c>
      <c r="I18" s="115">
        <f t="shared" si="4"/>
        <v>2.9758599010119371E-2</v>
      </c>
      <c r="J18" s="115">
        <f t="shared" si="4"/>
        <v>3.2523207136749346E-2</v>
      </c>
      <c r="K18" s="115">
        <f t="shared" si="4"/>
        <v>3.5031655879097026E-2</v>
      </c>
      <c r="L18" s="115">
        <f t="shared" si="4"/>
        <v>3.726534445199705E-2</v>
      </c>
      <c r="M18" s="115">
        <f t="shared" si="4"/>
        <v>3.9276886504917841E-2</v>
      </c>
      <c r="N18" s="115">
        <f t="shared" si="4"/>
        <v>4.1107203765224143E-2</v>
      </c>
      <c r="O18" s="115">
        <f t="shared" si="4"/>
        <v>4.276054784095383E-2</v>
      </c>
      <c r="P18" s="115">
        <f t="shared" si="4"/>
        <v>4.4244890497177745E-2</v>
      </c>
      <c r="Q18" s="115">
        <f t="shared" si="4"/>
        <v>4.5614971187383897E-2</v>
      </c>
      <c r="R18" s="115">
        <f t="shared" si="4"/>
        <v>4.6902145520851292E-2</v>
      </c>
      <c r="S18" s="115">
        <f t="shared" si="4"/>
        <v>4.810800785059436E-2</v>
      </c>
      <c r="T18" s="115">
        <f t="shared" si="4"/>
        <v>4.9246375902736006E-2</v>
      </c>
      <c r="U18" s="115">
        <f t="shared" si="4"/>
        <v>5.0382086699854084E-2</v>
      </c>
      <c r="V18" s="115">
        <f t="shared" si="4"/>
        <v>5.1532678125104689E-2</v>
      </c>
      <c r="W18" s="115">
        <f t="shared" si="4"/>
        <v>5.2690178413416867E-2</v>
      </c>
      <c r="X18" s="115">
        <f t="shared" si="4"/>
        <v>5.3846084348714851E-2</v>
      </c>
      <c r="Y18" s="115">
        <f t="shared" si="4"/>
        <v>5.4989235459899193E-2</v>
      </c>
      <c r="Z18" s="115">
        <f t="shared" si="4"/>
        <v>5.6097842255775791E-2</v>
      </c>
      <c r="AA18" s="115">
        <f t="shared" si="4"/>
        <v>5.7159681363235681E-2</v>
      </c>
    </row>
    <row r="19" spans="1:27">
      <c r="B19" s="37"/>
      <c r="C19" s="37"/>
      <c r="D19" s="37"/>
      <c r="E19" s="37"/>
    </row>
    <row r="20" spans="1:27">
      <c r="A20" s="9" t="s">
        <v>40</v>
      </c>
      <c r="B20" s="36"/>
      <c r="C20" s="36"/>
      <c r="D20" s="37"/>
      <c r="E20" s="37"/>
    </row>
    <row r="21" spans="1:2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row>
    <row r="22" spans="1:2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row>
    <row r="23" spans="1:2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row>
    <row r="24" spans="1:27">
      <c r="B24" s="37"/>
      <c r="C24" s="37"/>
      <c r="D24" s="37"/>
      <c r="E24" s="37"/>
    </row>
    <row r="25" spans="1:27">
      <c r="B25" s="37"/>
      <c r="C25" s="37"/>
      <c r="D25" s="37"/>
      <c r="E25" s="37"/>
    </row>
    <row r="26" spans="1:27">
      <c r="B26" s="37"/>
      <c r="C26" s="37"/>
      <c r="D26" s="37"/>
      <c r="E26" s="37"/>
    </row>
    <row r="27" spans="1:27">
      <c r="B27" s="37"/>
      <c r="C27" s="37"/>
      <c r="D27" s="37"/>
      <c r="E27" s="37"/>
    </row>
    <row r="28" spans="1:27">
      <c r="B28" s="37"/>
      <c r="C28" s="37"/>
      <c r="D28" s="37"/>
      <c r="E28" s="37"/>
    </row>
    <row r="29" spans="1:27">
      <c r="B29" s="37"/>
      <c r="C29" s="37"/>
      <c r="D29" s="37"/>
      <c r="E29" s="37"/>
    </row>
    <row r="30" spans="1:27">
      <c r="B30" s="37"/>
      <c r="C30" s="37"/>
      <c r="D30" s="37"/>
      <c r="E30" s="37"/>
    </row>
    <row r="31" spans="1:27">
      <c r="B31" s="37"/>
      <c r="C31" s="37"/>
      <c r="D31" s="37"/>
      <c r="E31" s="37"/>
    </row>
    <row r="32" spans="1:27">
      <c r="B32" s="37"/>
      <c r="C32" s="37"/>
      <c r="D32" s="37"/>
      <c r="E32" s="37"/>
    </row>
    <row r="33" spans="2:5">
      <c r="B33" s="37"/>
      <c r="C33" s="37"/>
      <c r="D33" s="37"/>
      <c r="E33" s="37"/>
    </row>
    <row r="34" spans="2:5">
      <c r="B34" s="37"/>
      <c r="C34" s="37"/>
      <c r="D34" s="37"/>
      <c r="E34" s="37"/>
    </row>
    <row r="35" spans="2:5">
      <c r="B35" s="37"/>
      <c r="C35" s="37"/>
      <c r="D35" s="37"/>
      <c r="E35" s="37"/>
    </row>
    <row r="36" spans="2:5">
      <c r="B36" s="37"/>
      <c r="C36" s="37"/>
      <c r="D36" s="37"/>
      <c r="E36" s="37"/>
    </row>
    <row r="37" spans="2:5">
      <c r="B37" s="37"/>
      <c r="C37" s="37"/>
      <c r="D37" s="37"/>
      <c r="E37" s="37"/>
    </row>
    <row r="38" spans="2:5">
      <c r="B38" s="37"/>
      <c r="C38" s="37"/>
      <c r="D38" s="37"/>
      <c r="E38" s="37"/>
    </row>
    <row r="39" spans="2:5">
      <c r="B39" s="37"/>
      <c r="C39" s="37"/>
      <c r="D39" s="37"/>
      <c r="E39" s="37"/>
    </row>
    <row r="40" spans="2:5">
      <c r="B40" s="37"/>
      <c r="C40" s="37"/>
      <c r="D40" s="37"/>
      <c r="E40" s="37"/>
    </row>
    <row r="41" spans="2:5">
      <c r="B41" s="37"/>
      <c r="C41" s="37"/>
      <c r="D41" s="37"/>
      <c r="E41" s="37"/>
    </row>
    <row r="42" spans="2:5">
      <c r="B42" s="37"/>
      <c r="C42" s="37"/>
      <c r="D42" s="37"/>
      <c r="E42" s="37"/>
    </row>
  </sheetData>
  <mergeCells count="2">
    <mergeCell ref="A1:H1"/>
    <mergeCell ref="J1:K1"/>
  </mergeCells>
  <phoneticPr fontId="14" type="noConversion"/>
  <hyperlinks>
    <hyperlink ref="J1" location="Contents!A1" display="back to contents"/>
  </hyperlinks>
  <pageMargins left="0.75" right="0.75" top="1" bottom="1" header="0.5" footer="0.5"/>
  <pageSetup paperSize="9" scale="4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A26018152</value>
    </field>
    <field name="Objective-Title">
      <value order="0">2018 National Population Projections - Publication - Infographics - Dataset</value>
    </field>
    <field name="Objective-Description">
      <value order="0"/>
    </field>
    <field name="Objective-CreationStamp">
      <value order="0">2019-10-14T13:49:18Z</value>
    </field>
    <field name="Objective-IsApproved">
      <value order="0">false</value>
    </field>
    <field name="Objective-IsPublished">
      <value order="0">false</value>
    </field>
    <field name="Objective-DatePublished">
      <value order="0"/>
    </field>
    <field name="Objective-ModificationStamp">
      <value order="0">2019-10-14T14:05:25Z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Population and Migration Statistics: National Population Projections 2016-based: Pre-publication: 2016-2021</value>
    </field>
    <field name="Objective-Parent">
      <value order="0">National Records of Scotland (NRS): Population and Migration Statistics: National Population Projections 2016-based: Pre-publication: 2016-2021</value>
    </field>
    <field name="Objective-State">
      <value order="0">Being Drafted</value>
    </field>
    <field name="Objective-VersionId">
      <value order="0">vA37523171</value>
    </field>
    <field name="Objective-Version">
      <value order="0">0.2</value>
    </field>
    <field name="Objective-VersionNumber">
      <value order="0">2</value>
    </field>
    <field name="Objective-VersionComment">
      <value order="0">Version 2</value>
    </field>
    <field name="Objective-FileNumber">
      <value order="0">PROJ/11667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Chart 1</vt:lpstr>
      <vt:lpstr>Chart 2</vt:lpstr>
      <vt:lpstr>Chart 3</vt:lpstr>
      <vt:lpstr>Chart 4</vt:lpstr>
      <vt:lpstr>Chart 5</vt:lpstr>
      <vt:lpstr>Chart 6</vt:lpstr>
      <vt:lpstr>Chart 7</vt:lpstr>
      <vt:lpstr>Chart 8</vt:lpstr>
      <vt:lpstr>Chart 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2015-10-23T14:20:50Z</cp:lastPrinted>
  <dcterms:created xsi:type="dcterms:W3CDTF">2007-09-28T13:06:28Z</dcterms:created>
  <dcterms:modified xsi:type="dcterms:W3CDTF">2019-10-15T07:59:36Z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A26018152</vt:lpwstr>
  </property>
  <property fmtid="{D5CDD505-2E9C-101B-9397-08002B2CF9AE}" pid="4" name="Objective-Title">
    <vt:lpwstr>2018 National Population Projections - Publication - Infographics - Dataset</vt:lpwstr>
  </property>
  <property fmtid="{D5CDD505-2E9C-101B-9397-08002B2CF9AE}" pid="5" name="Objective-Description">
    <vt:lpwstr/>
  </property>
  <property fmtid="{D5CDD505-2E9C-101B-9397-08002B2CF9AE}" pid="6" name="Objective-CreationStamp">
    <vt:filetime>2019-10-14T13:49:30Z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2019-10-14T14:05:25Z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National Population Projections 2016-based: </vt:lpwstr>
  </property>
  <property fmtid="{D5CDD505-2E9C-101B-9397-08002B2CF9AE}" pid="13" name="Objective-Parent">
    <vt:lpwstr>National Records of Scotland (NRS): Population and Migration Statistics: National Population Projections 2016-based: Pre-publication: 2016-2021</vt:lpwstr>
  </property>
  <property fmtid="{D5CDD505-2E9C-101B-9397-08002B2CF9AE}" pid="14" name="Objective-State">
    <vt:lpwstr>Being Drafted</vt:lpwstr>
  </property>
  <property fmtid="{D5CDD505-2E9C-101B-9397-08002B2CF9AE}" pid="15" name="Objective-VersionId">
    <vt:lpwstr>vA37523171</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y fmtid="{D5CDD505-2E9C-101B-9397-08002B2CF9AE}" pid="31" name="Objective-Connect Creator">
    <vt:lpwstr/>
  </property>
  <property fmtid="{D5CDD505-2E9C-101B-9397-08002B2CF9AE}" pid="32" name="Objective-Connect Creator [system]">
    <vt:lpwstr/>
  </property>
</Properties>
</file>