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Web Team\Current work\Winter Mortality\Infographic\"/>
    </mc:Choice>
  </mc:AlternateContent>
  <bookViews>
    <workbookView xWindow="0" yWindow="6045" windowWidth="18750" windowHeight="6060" tabRatio="894"/>
  </bookViews>
  <sheets>
    <sheet name="Contents" sheetId="18" r:id="rId1"/>
    <sheet name="Seasonal Increase" sheetId="4" r:id="rId2"/>
    <sheet name="Timeseries" sheetId="9" r:id="rId3"/>
    <sheet name="Causes of death" sheetId="17" r:id="rId4"/>
  </sheets>
  <definedNames>
    <definedName name="_xlnm.Print_Area" localSheetId="1">'Seasonal Increase'!$A$1:$G$17</definedName>
    <definedName name="_xlnm.Print_Area" localSheetId="2">Timeseries!$A$1:$D$84</definedName>
    <definedName name="_xlnm.Print_Titles" localSheetId="2">Timeseries!$4:$6</definedName>
  </definedNames>
  <calcPr calcId="162913"/>
</workbook>
</file>

<file path=xl/calcChain.xml><?xml version="1.0" encoding="utf-8"?>
<calcChain xmlns="http://schemas.openxmlformats.org/spreadsheetml/2006/main">
  <c r="E8" i="4" l="1"/>
  <c r="F8" i="4" s="1"/>
  <c r="C71" i="9" l="1"/>
  <c r="C70" i="9"/>
  <c r="C69" i="9" l="1"/>
  <c r="C67" i="9" l="1"/>
  <c r="C68" i="9"/>
  <c r="C9" i="9" l="1"/>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alcChain>
</file>

<file path=xl/sharedStrings.xml><?xml version="1.0" encoding="utf-8"?>
<sst xmlns="http://schemas.openxmlformats.org/spreadsheetml/2006/main" count="126" uniqueCount="120">
  <si>
    <t>1990/91</t>
  </si>
  <si>
    <t>1991/92</t>
  </si>
  <si>
    <t>1992/93</t>
  </si>
  <si>
    <t>1993/94</t>
  </si>
  <si>
    <t>1994/95</t>
  </si>
  <si>
    <t>1995/96</t>
  </si>
  <si>
    <t>1996/97</t>
  </si>
  <si>
    <t>1997/98</t>
  </si>
  <si>
    <t>1998/99</t>
  </si>
  <si>
    <t>2000/01</t>
  </si>
  <si>
    <t>2001/02</t>
  </si>
  <si>
    <t>2002/03</t>
  </si>
  <si>
    <t>2003/04</t>
  </si>
  <si>
    <t>2004/05</t>
  </si>
  <si>
    <t>2005/06</t>
  </si>
  <si>
    <t>2006/07</t>
  </si>
  <si>
    <t>2007/08</t>
  </si>
  <si>
    <t>2008/09</t>
  </si>
  <si>
    <t>Footnotes</t>
  </si>
  <si>
    <t>2010/11</t>
  </si>
  <si>
    <t>2011/12</t>
  </si>
  <si>
    <t>2012/13</t>
  </si>
  <si>
    <t xml:space="preserve">2009/10 </t>
  </si>
  <si>
    <t>1999/00</t>
  </si>
  <si>
    <t>1989/90</t>
  </si>
  <si>
    <t>1988/89</t>
  </si>
  <si>
    <t>1987/88</t>
  </si>
  <si>
    <t>1986/87</t>
  </si>
  <si>
    <t>1985/86</t>
  </si>
  <si>
    <t>1984/85</t>
  </si>
  <si>
    <t>1983/84</t>
  </si>
  <si>
    <t>1982/83</t>
  </si>
  <si>
    <t>1981/82</t>
  </si>
  <si>
    <t>1980/81</t>
  </si>
  <si>
    <t>1979/80</t>
  </si>
  <si>
    <t>1978/79</t>
  </si>
  <si>
    <t>1977/78</t>
  </si>
  <si>
    <t>1976/77</t>
  </si>
  <si>
    <t>1975/76</t>
  </si>
  <si>
    <t>1974/75</t>
  </si>
  <si>
    <t>1973/74</t>
  </si>
  <si>
    <t>1972/73</t>
  </si>
  <si>
    <t>1971/72</t>
  </si>
  <si>
    <t>1970/71</t>
  </si>
  <si>
    <t>1969/70</t>
  </si>
  <si>
    <t>1968/69</t>
  </si>
  <si>
    <t>1967/68</t>
  </si>
  <si>
    <t>1966/67</t>
  </si>
  <si>
    <t>1965/66</t>
  </si>
  <si>
    <t>1964/65</t>
  </si>
  <si>
    <t>1963/64</t>
  </si>
  <si>
    <t>1962/63</t>
  </si>
  <si>
    <t>1961/62</t>
  </si>
  <si>
    <t>1960/61</t>
  </si>
  <si>
    <t>1959/60</t>
  </si>
  <si>
    <t>1958/59</t>
  </si>
  <si>
    <t>1957/58</t>
  </si>
  <si>
    <t>1956/57</t>
  </si>
  <si>
    <t>1955/56</t>
  </si>
  <si>
    <t>1954/55</t>
  </si>
  <si>
    <t>1953/54</t>
  </si>
  <si>
    <t>1952/53</t>
  </si>
  <si>
    <t>1951/52</t>
  </si>
  <si>
    <t>5-year moving average</t>
  </si>
  <si>
    <t>Additional deaths (Dec-Mar)</t>
  </si>
  <si>
    <t>Year</t>
  </si>
  <si>
    <t>Footnote</t>
  </si>
  <si>
    <t>(rounded)</t>
  </si>
  <si>
    <t>(actual)</t>
  </si>
  <si>
    <t>Number of deaths registered</t>
  </si>
  <si>
    <t>2013/14</t>
  </si>
  <si>
    <t>Seasonal increase in mortality in the winter</t>
  </si>
  <si>
    <t xml:space="preserve"> </t>
  </si>
  <si>
    <t>Following   period     (Apr - Jul)</t>
  </si>
  <si>
    <t>Preceding  period     (Aug - Nov)</t>
  </si>
  <si>
    <t>Winter     (Dec - Mar)</t>
  </si>
  <si>
    <r>
      <t>Seasonal increase in mortality in the winter (or seasonal difference)</t>
    </r>
    <r>
      <rPr>
        <b/>
        <vertAlign val="superscript"/>
        <sz val="10"/>
        <rFont val="Arial"/>
        <family val="2"/>
      </rPr>
      <t>1</t>
    </r>
  </si>
  <si>
    <r>
      <t xml:space="preserve">Seasonal increase in mortality in the winter </t>
    </r>
    <r>
      <rPr>
        <b/>
        <vertAlign val="superscript"/>
        <sz val="10"/>
        <rFont val="Arial"/>
        <family val="2"/>
      </rPr>
      <t>1, 2</t>
    </r>
  </si>
  <si>
    <t>1) The 'Seasonal Increase in Mortality in the Winter' has been defined as the difference between the number of deaths in the four 'winter' months (December - March) and the average of the numbers of deaths in the preceding (August - November) and following (April - July) non-winter four-month periods.</t>
  </si>
  <si>
    <t xml:space="preserve">1) The 'Seasonal Increase in Mortality in the Winter' has been defined as the difference between the number of deaths in the four 'winter' months (December - March) and the average of the numbers of deaths in the preceding (August - November) and following (April - July) non-winter four-month periods. </t>
  </si>
  <si>
    <t>2014/15</t>
  </si>
  <si>
    <t>All causes of death</t>
  </si>
  <si>
    <t>Coronary (ischaemic) Heart Disease (I20-I25)</t>
  </si>
  <si>
    <t>Cerebrovascular disease (I60-I69)</t>
  </si>
  <si>
    <t>Other circulatory system diseases (other I00-I99)</t>
  </si>
  <si>
    <t>Cancer (malignant neoplasms) (C00-C97)</t>
  </si>
  <si>
    <t>Influenza and pneumonia (J09-J18)</t>
  </si>
  <si>
    <t>Chronic lower respiratory diseases (J40-J47)</t>
  </si>
  <si>
    <t>Other respiratory system diseases (other J00-J99)</t>
  </si>
  <si>
    <t>Dementia (F00-F03)</t>
  </si>
  <si>
    <t>Other mental and behavioural disorders (F04-F99)</t>
  </si>
  <si>
    <t>Other nervous system diseases (other G00-G99)</t>
  </si>
  <si>
    <t>Certain infectious and parasitic diseases (A00-B99)</t>
  </si>
  <si>
    <t>Endocrine, nutritional and metabolic diseases (E00-E90)</t>
  </si>
  <si>
    <t>Digestive system diseases (K00-K93)</t>
  </si>
  <si>
    <t>Genitourinary system diseases (N00-N99)</t>
  </si>
  <si>
    <t>Accidental falls (W00-W19)</t>
  </si>
  <si>
    <t>Other external causes of death (other V01-Y98)</t>
  </si>
  <si>
    <t>Ill-defined and unknown causes (R95-R99)</t>
  </si>
  <si>
    <t>All other underlying causes of death</t>
  </si>
  <si>
    <t>Parkinson's, Alzheimer's and other degenerative nervous system diseases (G20-G32)</t>
  </si>
  <si>
    <t>1) The 'Seasonal Increase in Mortality in the Winter' has been defined as the difference between the number of deaths in the four 'winter' months (December to March) and the average of the numbers of deaths in the preceding (August to November) and following (April to July) non-winter four-month periods.</t>
  </si>
  <si>
    <t>2015/16</t>
  </si>
  <si>
    <t>© Crown Copyright 2018</t>
  </si>
  <si>
    <t>2016/17</t>
  </si>
  <si>
    <t>© Crown copyright 2018</t>
  </si>
  <si>
    <t>2017/18 prov.</t>
  </si>
  <si>
    <t>2) Because of the approximate nature of this measure, numbers have been rounded independently to the nearest 10. The sum of the age group figures may, therefore, differ from the 'All causes of death' total.</t>
  </si>
  <si>
    <r>
      <t>Underlying cause of death</t>
    </r>
    <r>
      <rPr>
        <b/>
        <vertAlign val="superscript"/>
        <sz val="10"/>
        <rFont val="Arial"/>
        <family val="2"/>
      </rPr>
      <t>3</t>
    </r>
  </si>
  <si>
    <t>3) Showing the relevant codes from the International Statistical Classification of Diseases and Related Health Problems, Tenth Revision (ICD-10).</t>
  </si>
  <si>
    <t>Seasonal Increase in Mortality in the Winter, Scotland, 1951/52 onwards</t>
  </si>
  <si>
    <r>
      <t>Seasonal Increase in Mortality in the Winter</t>
    </r>
    <r>
      <rPr>
        <b/>
        <vertAlign val="superscript"/>
        <sz val="12"/>
        <rFont val="Arial"/>
        <family val="2"/>
      </rPr>
      <t>1, 2</t>
    </r>
    <r>
      <rPr>
        <b/>
        <sz val="12"/>
        <rFont val="Arial"/>
        <family val="2"/>
      </rPr>
      <t xml:space="preserve"> by underlying cause of death</t>
    </r>
    <r>
      <rPr>
        <b/>
        <vertAlign val="superscript"/>
        <sz val="12"/>
        <rFont val="Arial"/>
        <family val="2"/>
      </rPr>
      <t>3</t>
    </r>
    <r>
      <rPr>
        <b/>
        <sz val="12"/>
        <rFont val="Arial"/>
        <family val="2"/>
      </rPr>
      <t>, Scotland, 2017/18 (Provisional)</t>
    </r>
  </si>
  <si>
    <t>Seasonal Increase in Mortality in the Winter - underlying numbers of registrations of deaths, Scotland, 2017/18 (provisional)</t>
  </si>
  <si>
    <t>Winter Mortality in Scotland 2017/18 - Infographic Data</t>
  </si>
  <si>
    <t>Contents</t>
  </si>
  <si>
    <t xml:space="preserve">Table 1 </t>
  </si>
  <si>
    <t>Table 2</t>
  </si>
  <si>
    <t>Table 3</t>
  </si>
  <si>
    <t>Seasonal Increase in Mortality in the Winter, by underlying cause of death, Scotland, 2017/18 (Provisional)</t>
  </si>
  <si>
    <t>back to 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</si>
</sst>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Calibri"/>
      <family val="2"/>
      <scheme val="minor"/>
    </font>
    <font>
      <sz val="10"/>
      <color theme="1"/>
      <name val="Arial"/>
      <family val="2"/>
    </font>
    <font>
      <sz val="10"/>
      <color theme="1"/>
      <name val="Arial"/>
      <family val="2"/>
    </font>
    <font>
      <sz val="8"/>
      <name val="Arial"/>
      <family val="2"/>
    </font>
    <font>
      <sz val="12"/>
      <name val="Arial"/>
      <family val="2"/>
    </font>
    <font>
      <b/>
      <sz val="12"/>
      <name val="Arial"/>
      <family val="2"/>
    </font>
    <font>
      <b/>
      <vertAlign val="superscript"/>
      <sz val="12"/>
      <name val="Arial"/>
      <family val="2"/>
    </font>
    <font>
      <sz val="10"/>
      <name val="Arial"/>
      <family val="2"/>
    </font>
    <font>
      <b/>
      <sz val="10"/>
      <name val="Arial"/>
      <family val="2"/>
    </font>
    <font>
      <b/>
      <sz val="8"/>
      <name val="Arial"/>
      <family val="2"/>
    </font>
    <font>
      <b/>
      <vertAlign val="superscript"/>
      <sz val="10"/>
      <name val="Arial"/>
      <family val="2"/>
    </font>
    <font>
      <u/>
      <sz val="10"/>
      <color indexed="12"/>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u/>
      <sz val="10"/>
      <color rgb="FF800080"/>
      <name val="Arial"/>
      <family val="2"/>
    </font>
    <font>
      <sz val="11"/>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3">
    <xf numFmtId="0" fontId="0" fillId="0" borderId="0"/>
    <xf numFmtId="0" fontId="11" fillId="0" borderId="0" applyNumberFormat="0" applyFill="0" applyBorder="0" applyAlignment="0" applyProtection="0">
      <alignment vertical="top"/>
      <protection locked="0"/>
    </xf>
    <xf numFmtId="0" fontId="12" fillId="0" borderId="0" applyNumberFormat="0" applyFill="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7" applyNumberFormat="0" applyAlignment="0" applyProtection="0"/>
    <xf numFmtId="0" fontId="20" fillId="7" borderId="8" applyNumberFormat="0" applyAlignment="0" applyProtection="0"/>
    <xf numFmtId="0" fontId="21" fillId="7" borderId="7" applyNumberFormat="0" applyAlignment="0" applyProtection="0"/>
    <xf numFmtId="0" fontId="22" fillId="0" borderId="9" applyNumberFormat="0" applyFill="0" applyAlignment="0" applyProtection="0"/>
    <xf numFmtId="0" fontId="23" fillId="8" borderId="10"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2" applyNumberFormat="0" applyFill="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7" fillId="0" borderId="0" applyFill="0"/>
    <xf numFmtId="0" fontId="2" fillId="0" borderId="0"/>
    <xf numFmtId="0" fontId="2" fillId="9" borderId="11" applyNumberFormat="0" applyFon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 fillId="0" borderId="0"/>
    <xf numFmtId="0" fontId="2" fillId="9" borderId="11"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1"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1"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 fillId="0" borderId="0"/>
    <xf numFmtId="0" fontId="1" fillId="9" borderId="1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8">
    <xf numFmtId="0" fontId="0" fillId="0" borderId="0" xfId="0"/>
    <xf numFmtId="0" fontId="4" fillId="0" borderId="0" xfId="0" applyFont="1"/>
    <xf numFmtId="0" fontId="7" fillId="0" borderId="0" xfId="0" applyFont="1"/>
    <xf numFmtId="3" fontId="7" fillId="0" borderId="0" xfId="0" applyNumberFormat="1" applyFont="1"/>
    <xf numFmtId="0" fontId="7" fillId="0" borderId="0" xfId="0" applyFont="1" applyBorder="1"/>
    <xf numFmtId="0" fontId="9" fillId="0" borderId="0" xfId="0" applyFont="1"/>
    <xf numFmtId="3" fontId="7" fillId="0" borderId="1" xfId="0" applyNumberFormat="1" applyFont="1" applyBorder="1"/>
    <xf numFmtId="3" fontId="7" fillId="0" borderId="0" xfId="0" applyNumberFormat="1" applyFont="1" applyAlignment="1">
      <alignment horizontal="center"/>
    </xf>
    <xf numFmtId="3" fontId="7" fillId="0" borderId="0" xfId="0" applyNumberFormat="1" applyFont="1" applyFill="1" applyAlignment="1">
      <alignment horizontal="center"/>
    </xf>
    <xf numFmtId="0" fontId="8" fillId="0" borderId="0" xfId="0" applyFont="1"/>
    <xf numFmtId="0" fontId="8" fillId="0" borderId="0" xfId="0" applyFont="1" applyBorder="1" applyAlignment="1">
      <alignment horizontal="right" vertical="center" wrapText="1"/>
    </xf>
    <xf numFmtId="0" fontId="8" fillId="0" borderId="0" xfId="0" applyFont="1" applyBorder="1" applyAlignment="1">
      <alignment horizontal="center"/>
    </xf>
    <xf numFmtId="0" fontId="8" fillId="0" borderId="1" xfId="0" applyFont="1" applyBorder="1" applyAlignment="1">
      <alignment horizontal="center" vertical="center" wrapText="1"/>
    </xf>
    <xf numFmtId="0" fontId="7" fillId="0" borderId="1" xfId="0" applyFont="1" applyBorder="1"/>
    <xf numFmtId="0" fontId="3" fillId="0" borderId="0" xfId="0" applyFont="1" applyAlignment="1">
      <alignment vertical="top" wrapText="1"/>
    </xf>
    <xf numFmtId="3" fontId="7" fillId="0" borderId="0" xfId="0" applyNumberFormat="1" applyFont="1" applyFill="1" applyBorder="1" applyAlignment="1">
      <alignment horizontal="center"/>
    </xf>
    <xf numFmtId="0" fontId="3" fillId="0" borderId="0" xfId="0" applyFont="1"/>
    <xf numFmtId="3" fontId="8" fillId="0" borderId="0" xfId="0" applyNumberFormat="1" applyFont="1" applyBorder="1" applyAlignment="1">
      <alignment horizontal="center" wrapText="1"/>
    </xf>
    <xf numFmtId="0" fontId="8" fillId="0" borderId="1" xfId="0" applyFont="1" applyBorder="1" applyAlignment="1">
      <alignment horizontal="right" vertical="center" wrapText="1"/>
    </xf>
    <xf numFmtId="0" fontId="7" fillId="0" borderId="0" xfId="0" applyFont="1" applyBorder="1" applyAlignment="1">
      <alignment horizontal="center"/>
    </xf>
    <xf numFmtId="0" fontId="8" fillId="0" borderId="1" xfId="0" applyFont="1" applyBorder="1" applyAlignment="1">
      <alignment horizontal="left"/>
    </xf>
    <xf numFmtId="3" fontId="8" fillId="0" borderId="2" xfId="0" applyNumberFormat="1" applyFont="1" applyBorder="1" applyAlignment="1">
      <alignment horizontal="center" vertical="center" wrapText="1"/>
    </xf>
    <xf numFmtId="0" fontId="8" fillId="0" borderId="3" xfId="0" applyFont="1" applyBorder="1" applyAlignment="1">
      <alignment horizontal="center" vertical="center"/>
    </xf>
    <xf numFmtId="0" fontId="3" fillId="0" borderId="0" xfId="0" applyFont="1"/>
    <xf numFmtId="0" fontId="0" fillId="2" borderId="0" xfId="0" applyFill="1"/>
    <xf numFmtId="0" fontId="7" fillId="2" borderId="0" xfId="0" applyFont="1" applyFill="1"/>
    <xf numFmtId="0" fontId="5" fillId="0" borderId="0" xfId="0" applyFont="1" applyAlignment="1"/>
    <xf numFmtId="0" fontId="4" fillId="0" borderId="0" xfId="0" applyFont="1" applyAlignment="1"/>
    <xf numFmtId="0" fontId="3" fillId="0" borderId="0" xfId="0" applyFont="1"/>
    <xf numFmtId="0" fontId="8" fillId="0" borderId="3" xfId="0" applyFont="1" applyBorder="1"/>
    <xf numFmtId="0" fontId="7" fillId="0" borderId="0" xfId="0" applyFont="1"/>
    <xf numFmtId="0" fontId="3" fillId="0" borderId="0" xfId="0" applyFont="1"/>
    <xf numFmtId="0" fontId="8" fillId="2" borderId="0" xfId="0" applyFont="1" applyFill="1"/>
    <xf numFmtId="3" fontId="0" fillId="2" borderId="0" xfId="0" applyNumberFormat="1" applyFill="1"/>
    <xf numFmtId="0" fontId="9" fillId="2" borderId="0" xfId="0" applyFont="1" applyFill="1"/>
    <xf numFmtId="0" fontId="3" fillId="2" borderId="0" xfId="0" applyFont="1" applyFill="1"/>
    <xf numFmtId="0" fontId="8" fillId="2" borderId="2" xfId="0" applyFont="1" applyFill="1" applyBorder="1" applyAlignment="1">
      <alignment horizontal="left" wrapText="1"/>
    </xf>
    <xf numFmtId="0" fontId="8" fillId="2" borderId="2" xfId="0" applyFont="1" applyFill="1" applyBorder="1" applyAlignment="1">
      <alignment horizontal="center" wrapText="1"/>
    </xf>
    <xf numFmtId="3" fontId="8" fillId="2" borderId="0" xfId="0" applyNumberFormat="1" applyFont="1" applyFill="1" applyAlignment="1">
      <alignment horizontal="right"/>
    </xf>
    <xf numFmtId="3" fontId="7" fillId="2" borderId="0" xfId="0" applyNumberFormat="1" applyFont="1" applyFill="1" applyAlignment="1">
      <alignment horizontal="right"/>
    </xf>
    <xf numFmtId="0" fontId="0" fillId="2" borderId="1" xfId="0" applyFill="1" applyBorder="1"/>
    <xf numFmtId="3" fontId="0" fillId="2" borderId="1" xfId="0" applyNumberFormat="1" applyFill="1" applyBorder="1"/>
    <xf numFmtId="0" fontId="8" fillId="2" borderId="0" xfId="0" applyFont="1" applyFill="1" applyBorder="1" applyAlignment="1">
      <alignment horizontal="left" wrapText="1"/>
    </xf>
    <xf numFmtId="0" fontId="8" fillId="2" borderId="0" xfId="0" applyFont="1" applyFill="1" applyBorder="1" applyAlignment="1">
      <alignment horizontal="center" wrapText="1"/>
    </xf>
    <xf numFmtId="0" fontId="8" fillId="0" borderId="0" xfId="0" applyFont="1" applyBorder="1" applyAlignment="1">
      <alignment horizontal="center" vertical="center" wrapText="1"/>
    </xf>
    <xf numFmtId="0" fontId="3" fillId="0" borderId="0" xfId="0" applyFont="1" applyAlignment="1">
      <alignment horizontal="left" wrapText="1"/>
    </xf>
    <xf numFmtId="0" fontId="30" fillId="0" borderId="0" xfId="0" applyFont="1"/>
    <xf numFmtId="0" fontId="11" fillId="0" borderId="0" xfId="1" applyAlignment="1" applyProtection="1">
      <alignment horizontal="left"/>
    </xf>
    <xf numFmtId="0" fontId="11" fillId="2" borderId="0" xfId="1" applyFill="1" applyAlignment="1" applyProtection="1">
      <alignment horizontal="left"/>
    </xf>
    <xf numFmtId="0" fontId="5" fillId="0" borderId="0" xfId="0" applyFont="1"/>
    <xf numFmtId="0" fontId="3" fillId="0" borderId="0" xfId="0" applyFont="1"/>
    <xf numFmtId="0" fontId="11" fillId="0" borderId="0" xfId="1" applyAlignment="1" applyProtection="1"/>
    <xf numFmtId="0" fontId="11" fillId="0" borderId="0" xfId="1" applyAlignment="1" applyProtection="1">
      <alignment horizontal="left"/>
    </xf>
    <xf numFmtId="0" fontId="3" fillId="0" borderId="0" xfId="0" applyFont="1" applyAlignment="1">
      <alignment horizontal="left"/>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3" fillId="0" borderId="0" xfId="0" applyFont="1" applyAlignment="1">
      <alignment horizontal="left" vertical="top" wrapText="1"/>
    </xf>
    <xf numFmtId="3" fontId="8" fillId="0" borderId="3"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3" fillId="0" borderId="0" xfId="0" applyFont="1" applyAlignment="1"/>
    <xf numFmtId="0" fontId="5" fillId="0" borderId="0" xfId="0" applyFont="1" applyAlignment="1">
      <alignment wrapText="1"/>
    </xf>
    <xf numFmtId="0" fontId="3" fillId="0" borderId="0" xfId="0" applyFont="1" applyAlignment="1">
      <alignment horizontal="left" wrapText="1"/>
    </xf>
    <xf numFmtId="0" fontId="5" fillId="0" borderId="0" xfId="0" applyFont="1" applyAlignment="1">
      <alignment horizontal="left" vertical="top" wrapText="1"/>
    </xf>
    <xf numFmtId="0" fontId="11" fillId="2" borderId="0" xfId="1" applyFill="1" applyAlignment="1" applyProtection="1">
      <alignment horizontal="left"/>
    </xf>
    <xf numFmtId="0" fontId="5" fillId="0" borderId="0" xfId="0" applyFont="1" applyAlignment="1">
      <alignment horizontal="left" vertical="center" wrapText="1"/>
    </xf>
    <xf numFmtId="0" fontId="11" fillId="0" borderId="0" xfId="1" applyAlignment="1" applyProtection="1">
      <alignment horizontal="left" vertical="top"/>
    </xf>
    <xf numFmtId="0" fontId="3" fillId="2" borderId="0" xfId="0" applyFont="1" applyFill="1" applyAlignment="1">
      <alignment horizontal="left" vertical="center" wrapText="1"/>
    </xf>
    <xf numFmtId="0" fontId="3" fillId="0" borderId="0" xfId="0" applyFont="1" applyAlignment="1">
      <alignment horizontal="left" vertical="center" wrapText="1"/>
    </xf>
  </cellXfs>
  <cellStyles count="103">
    <cellStyle name="20% - Accent1" xfId="19" builtinId="30" customBuiltin="1"/>
    <cellStyle name="20% - Accent1 2" xfId="49"/>
    <cellStyle name="20% - Accent1 3" xfId="63"/>
    <cellStyle name="20% - Accent1 4" xfId="77"/>
    <cellStyle name="20% - Accent1 5" xfId="91"/>
    <cellStyle name="20% - Accent2" xfId="23" builtinId="34" customBuiltin="1"/>
    <cellStyle name="20% - Accent2 2" xfId="51"/>
    <cellStyle name="20% - Accent2 3" xfId="65"/>
    <cellStyle name="20% - Accent2 4" xfId="79"/>
    <cellStyle name="20% - Accent2 5" xfId="93"/>
    <cellStyle name="20% - Accent3" xfId="27" builtinId="38" customBuiltin="1"/>
    <cellStyle name="20% - Accent3 2" xfId="53"/>
    <cellStyle name="20% - Accent3 3" xfId="67"/>
    <cellStyle name="20% - Accent3 4" xfId="81"/>
    <cellStyle name="20% - Accent3 5" xfId="95"/>
    <cellStyle name="20% - Accent4" xfId="31" builtinId="42" customBuiltin="1"/>
    <cellStyle name="20% - Accent4 2" xfId="55"/>
    <cellStyle name="20% - Accent4 3" xfId="69"/>
    <cellStyle name="20% - Accent4 4" xfId="83"/>
    <cellStyle name="20% - Accent4 5" xfId="97"/>
    <cellStyle name="20% - Accent5" xfId="35" builtinId="46" customBuiltin="1"/>
    <cellStyle name="20% - Accent5 2" xfId="57"/>
    <cellStyle name="20% - Accent5 3" xfId="71"/>
    <cellStyle name="20% - Accent5 4" xfId="85"/>
    <cellStyle name="20% - Accent5 5" xfId="99"/>
    <cellStyle name="20% - Accent6" xfId="39" builtinId="50" customBuiltin="1"/>
    <cellStyle name="20% - Accent6 2" xfId="59"/>
    <cellStyle name="20% - Accent6 3" xfId="73"/>
    <cellStyle name="20% - Accent6 4" xfId="87"/>
    <cellStyle name="20% - Accent6 5" xfId="101"/>
    <cellStyle name="40% - Accent1" xfId="20" builtinId="31" customBuiltin="1"/>
    <cellStyle name="40% - Accent1 2" xfId="50"/>
    <cellStyle name="40% - Accent1 3" xfId="64"/>
    <cellStyle name="40% - Accent1 4" xfId="78"/>
    <cellStyle name="40% - Accent1 5" xfId="92"/>
    <cellStyle name="40% - Accent2" xfId="24" builtinId="35" customBuiltin="1"/>
    <cellStyle name="40% - Accent2 2" xfId="52"/>
    <cellStyle name="40% - Accent2 3" xfId="66"/>
    <cellStyle name="40% - Accent2 4" xfId="80"/>
    <cellStyle name="40% - Accent2 5" xfId="94"/>
    <cellStyle name="40% - Accent3" xfId="28" builtinId="39" customBuiltin="1"/>
    <cellStyle name="40% - Accent3 2" xfId="54"/>
    <cellStyle name="40% - Accent3 3" xfId="68"/>
    <cellStyle name="40% - Accent3 4" xfId="82"/>
    <cellStyle name="40% - Accent3 5" xfId="96"/>
    <cellStyle name="40% - Accent4" xfId="32" builtinId="43" customBuiltin="1"/>
    <cellStyle name="40% - Accent4 2" xfId="56"/>
    <cellStyle name="40% - Accent4 3" xfId="70"/>
    <cellStyle name="40% - Accent4 4" xfId="84"/>
    <cellStyle name="40% - Accent4 5" xfId="98"/>
    <cellStyle name="40% - Accent5" xfId="36" builtinId="47" customBuiltin="1"/>
    <cellStyle name="40% - Accent5 2" xfId="58"/>
    <cellStyle name="40% - Accent5 3" xfId="72"/>
    <cellStyle name="40% - Accent5 4" xfId="86"/>
    <cellStyle name="40% - Accent5 5" xfId="100"/>
    <cellStyle name="40% - Accent6" xfId="40" builtinId="51" customBuiltin="1"/>
    <cellStyle name="40% - Accent6 2" xfId="60"/>
    <cellStyle name="40% - Accent6 3" xfId="74"/>
    <cellStyle name="40% - Accent6 4" xfId="88"/>
    <cellStyle name="40% - Accent6 5" xfId="102"/>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Explanatory Text" xfId="16" builtinId="53" customBuiltin="1"/>
    <cellStyle name="Followed Hyperlink" xfId="46" builtinId="9"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Hyperlink 2" xfId="45"/>
    <cellStyle name="Input" xfId="10" builtinId="20" customBuiltin="1"/>
    <cellStyle name="Linked Cell" xfId="13" builtinId="24" customBuiltin="1"/>
    <cellStyle name="Neutral" xfId="9" builtinId="28" customBuiltin="1"/>
    <cellStyle name="Normal" xfId="0" builtinId="0" customBuiltin="1"/>
    <cellStyle name="Normal 2" xfId="43"/>
    <cellStyle name="Normal 3" xfId="47"/>
    <cellStyle name="Normal 4" xfId="61"/>
    <cellStyle name="Normal 5" xfId="75"/>
    <cellStyle name="Normal 6" xfId="42"/>
    <cellStyle name="Normal 7" xfId="89"/>
    <cellStyle name="Note 2" xfId="44"/>
    <cellStyle name="Note 3" xfId="48"/>
    <cellStyle name="Note 4" xfId="62"/>
    <cellStyle name="Note 5" xfId="76"/>
    <cellStyle name="Note 6" xfId="90"/>
    <cellStyle name="Output" xfId="11" builtinId="21" customBuiltin="1"/>
    <cellStyle name="Title" xfId="2" builtinId="15" customBuiltin="1"/>
    <cellStyle name="Total" xfId="17"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tabSelected="1" workbookViewId="0">
      <selection sqref="A1:G1"/>
    </sheetView>
  </sheetViews>
  <sheetFormatPr defaultRowHeight="14.25" x14ac:dyDescent="0.2"/>
  <cols>
    <col min="1" max="16384" width="9.140625" style="46"/>
  </cols>
  <sheetData>
    <row r="1" spans="1:13" ht="18" customHeight="1" x14ac:dyDescent="0.25">
      <c r="A1" s="49" t="s">
        <v>113</v>
      </c>
      <c r="B1" s="49"/>
      <c r="C1" s="49"/>
      <c r="D1" s="49"/>
      <c r="E1" s="49"/>
      <c r="F1" s="49"/>
      <c r="G1" s="49"/>
    </row>
    <row r="2" spans="1:13" ht="12.75" customHeight="1" x14ac:dyDescent="0.2"/>
    <row r="3" spans="1:13" ht="12.75" customHeight="1" x14ac:dyDescent="0.2">
      <c r="A3" s="9" t="s">
        <v>114</v>
      </c>
    </row>
    <row r="4" spans="1:13" ht="12.75" customHeight="1" x14ac:dyDescent="0.2"/>
    <row r="5" spans="1:13" ht="12.75" customHeight="1" x14ac:dyDescent="0.2">
      <c r="A5" s="30" t="s">
        <v>115</v>
      </c>
      <c r="B5" s="51" t="s">
        <v>112</v>
      </c>
      <c r="C5" s="51"/>
      <c r="D5" s="51"/>
      <c r="E5" s="51"/>
      <c r="F5" s="51"/>
      <c r="G5" s="51"/>
      <c r="H5" s="51"/>
      <c r="I5" s="51"/>
      <c r="J5" s="51"/>
      <c r="K5" s="51"/>
      <c r="L5" s="51"/>
      <c r="M5" s="51"/>
    </row>
    <row r="6" spans="1:13" ht="12.75" customHeight="1" x14ac:dyDescent="0.2">
      <c r="A6" s="30" t="s">
        <v>116</v>
      </c>
      <c r="B6" s="51" t="s">
        <v>110</v>
      </c>
      <c r="C6" s="51"/>
      <c r="D6" s="51"/>
      <c r="E6" s="51"/>
      <c r="F6" s="51"/>
      <c r="G6" s="51"/>
      <c r="H6" s="51"/>
    </row>
    <row r="7" spans="1:13" ht="12.75" customHeight="1" x14ac:dyDescent="0.2">
      <c r="A7" s="30" t="s">
        <v>117</v>
      </c>
      <c r="B7" s="51" t="s">
        <v>118</v>
      </c>
      <c r="C7" s="51"/>
      <c r="D7" s="51"/>
      <c r="E7" s="51"/>
      <c r="F7" s="51"/>
      <c r="G7" s="51"/>
      <c r="H7" s="51"/>
      <c r="I7" s="51"/>
      <c r="J7" s="51"/>
      <c r="K7" s="51"/>
    </row>
    <row r="8" spans="1:13" ht="12.75" customHeight="1" x14ac:dyDescent="0.2"/>
    <row r="9" spans="1:13" ht="12.75" customHeight="1" x14ac:dyDescent="0.2">
      <c r="A9" s="50" t="s">
        <v>105</v>
      </c>
      <c r="B9" s="50"/>
    </row>
    <row r="10" spans="1:13" ht="12.75" customHeight="1" x14ac:dyDescent="0.2"/>
    <row r="11" spans="1:13" ht="12.75" customHeight="1" x14ac:dyDescent="0.2"/>
    <row r="12" spans="1:13" ht="12.75" customHeight="1" x14ac:dyDescent="0.2"/>
    <row r="13" spans="1:13" ht="12.75" customHeight="1" x14ac:dyDescent="0.2"/>
    <row r="14" spans="1:13" ht="12.75" customHeight="1" x14ac:dyDescent="0.2"/>
    <row r="15" spans="1:13" ht="12.75" customHeight="1" x14ac:dyDescent="0.2"/>
    <row r="16" spans="1:13"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sheetData>
  <mergeCells count="5">
    <mergeCell ref="A1:G1"/>
    <mergeCell ref="A9:B9"/>
    <mergeCell ref="B5:M5"/>
    <mergeCell ref="B6:H6"/>
    <mergeCell ref="B7:K7"/>
  </mergeCells>
  <hyperlinks>
    <hyperlink ref="B5:M5" location="'Seasonal Increase'!A1" display="Seasonal Increase in Mortality in the Winter - underlying numbers of registrations of deaths, Scotland, 2017/18 (provisional)"/>
    <hyperlink ref="B6:H6" location="Timeseries!A1" display="Seasonal Increase in Mortality in the Winter, Scotland, 1951/52 onwards"/>
    <hyperlink ref="B7:K7" location="'Causes of death'!A1" display="Seasonal Increase in Mortality in the Winter, by underlying cause of death, Scotland, 2017/18 (Provisional)"/>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17"/>
  <sheetViews>
    <sheetView showGridLines="0" zoomScaleNormal="100" workbookViewId="0">
      <selection sqref="A1:G3"/>
    </sheetView>
  </sheetViews>
  <sheetFormatPr defaultRowHeight="12.75" x14ac:dyDescent="0.2"/>
  <cols>
    <col min="1" max="1" width="9.5703125" style="2" customWidth="1"/>
    <col min="2" max="2" width="10.28515625" style="2" customWidth="1"/>
    <col min="3" max="3" width="10.5703125" style="2" customWidth="1"/>
    <col min="4" max="4" width="1.5703125" style="2" customWidth="1"/>
    <col min="5" max="6" width="11.140625" style="2" customWidth="1"/>
    <col min="7" max="7" width="2.42578125" style="2" customWidth="1"/>
    <col min="8" max="16384" width="9.140625" style="2"/>
  </cols>
  <sheetData>
    <row r="1" spans="1:10" s="1" customFormat="1" ht="18" customHeight="1" x14ac:dyDescent="0.2">
      <c r="A1" s="64" t="s">
        <v>112</v>
      </c>
      <c r="B1" s="64"/>
      <c r="C1" s="64"/>
      <c r="D1" s="64"/>
      <c r="E1" s="64"/>
      <c r="F1" s="64"/>
      <c r="G1" s="64"/>
      <c r="I1" s="52" t="s">
        <v>119</v>
      </c>
      <c r="J1" s="52"/>
    </row>
    <row r="2" spans="1:10" s="1" customFormat="1" ht="18" customHeight="1" x14ac:dyDescent="0.2">
      <c r="A2" s="64"/>
      <c r="B2" s="64"/>
      <c r="C2" s="64"/>
      <c r="D2" s="64"/>
      <c r="E2" s="64"/>
      <c r="F2" s="64"/>
      <c r="G2" s="64"/>
      <c r="I2" s="65"/>
      <c r="J2" s="65"/>
    </row>
    <row r="3" spans="1:10" s="1" customFormat="1" ht="18" customHeight="1" x14ac:dyDescent="0.2">
      <c r="A3" s="64"/>
      <c r="B3" s="64"/>
      <c r="C3" s="64"/>
      <c r="D3" s="64"/>
      <c r="E3" s="64"/>
      <c r="F3" s="64"/>
      <c r="G3" s="64"/>
      <c r="I3" s="65"/>
      <c r="J3" s="65"/>
    </row>
    <row r="4" spans="1:10" x14ac:dyDescent="0.2">
      <c r="A4" s="13"/>
      <c r="B4" s="13"/>
      <c r="C4" s="13"/>
      <c r="D4" s="13"/>
      <c r="E4" s="13"/>
      <c r="F4" s="13"/>
    </row>
    <row r="5" spans="1:10" ht="51.75" customHeight="1" x14ac:dyDescent="0.2">
      <c r="A5" s="54" t="s">
        <v>69</v>
      </c>
      <c r="B5" s="54"/>
      <c r="C5" s="54"/>
      <c r="D5" s="22"/>
      <c r="E5" s="55" t="s">
        <v>76</v>
      </c>
      <c r="F5" s="55"/>
    </row>
    <row r="6" spans="1:10" ht="49.5" customHeight="1" x14ac:dyDescent="0.2">
      <c r="A6" s="12" t="s">
        <v>75</v>
      </c>
      <c r="B6" s="12" t="s">
        <v>74</v>
      </c>
      <c r="C6" s="12" t="s">
        <v>73</v>
      </c>
      <c r="D6" s="18"/>
      <c r="E6" s="12" t="s">
        <v>68</v>
      </c>
      <c r="F6" s="12" t="s">
        <v>67</v>
      </c>
    </row>
    <row r="7" spans="1:10" s="30" customFormat="1" x14ac:dyDescent="0.2">
      <c r="A7" s="44"/>
      <c r="B7" s="44"/>
      <c r="C7" s="44"/>
      <c r="D7" s="10"/>
      <c r="E7" s="44"/>
      <c r="F7" s="44"/>
    </row>
    <row r="8" spans="1:10" s="30" customFormat="1" x14ac:dyDescent="0.2">
      <c r="A8" s="7">
        <v>23137</v>
      </c>
      <c r="B8" s="7">
        <v>18694</v>
      </c>
      <c r="C8" s="7">
        <v>17986</v>
      </c>
      <c r="D8" s="7"/>
      <c r="E8" s="15">
        <f t="shared" ref="E8" si="0">A8-AVERAGE(B8:C8)</f>
        <v>4797</v>
      </c>
      <c r="F8" s="15">
        <f t="shared" ref="F8" si="1">ROUND(E8,-1)</f>
        <v>4800</v>
      </c>
    </row>
    <row r="9" spans="1:10" x14ac:dyDescent="0.2">
      <c r="A9" s="13"/>
      <c r="B9" s="13"/>
      <c r="C9" s="13"/>
      <c r="D9" s="13"/>
      <c r="E9" s="13"/>
      <c r="F9" s="13"/>
    </row>
    <row r="10" spans="1:10" ht="11.25" customHeight="1" x14ac:dyDescent="0.2"/>
    <row r="11" spans="1:10" s="16" customFormat="1" ht="11.25" customHeight="1" x14ac:dyDescent="0.2">
      <c r="A11" s="5" t="s">
        <v>66</v>
      </c>
    </row>
    <row r="12" spans="1:10" s="16" customFormat="1" ht="11.25" customHeight="1" x14ac:dyDescent="0.2">
      <c r="A12" s="56" t="s">
        <v>79</v>
      </c>
      <c r="B12" s="56"/>
      <c r="C12" s="56"/>
      <c r="D12" s="56"/>
      <c r="E12" s="56"/>
      <c r="F12" s="56"/>
      <c r="G12" s="56"/>
      <c r="H12" s="14"/>
    </row>
    <row r="13" spans="1:10" s="23" customFormat="1" ht="11.25" customHeight="1" x14ac:dyDescent="0.2">
      <c r="A13" s="56"/>
      <c r="B13" s="56"/>
      <c r="C13" s="56"/>
      <c r="D13" s="56"/>
      <c r="E13" s="56"/>
      <c r="F13" s="56"/>
      <c r="G13" s="56"/>
      <c r="H13" s="14"/>
    </row>
    <row r="14" spans="1:10" s="23" customFormat="1" ht="11.25" customHeight="1" x14ac:dyDescent="0.2">
      <c r="A14" s="56"/>
      <c r="B14" s="56"/>
      <c r="C14" s="56"/>
      <c r="D14" s="56"/>
      <c r="E14" s="56"/>
      <c r="F14" s="56"/>
      <c r="G14" s="56"/>
      <c r="H14" s="14"/>
    </row>
    <row r="15" spans="1:10" s="16" customFormat="1" ht="11.25" customHeight="1" x14ac:dyDescent="0.2">
      <c r="A15" s="56"/>
      <c r="B15" s="56"/>
      <c r="C15" s="56"/>
      <c r="D15" s="56"/>
      <c r="E15" s="56"/>
      <c r="F15" s="56"/>
      <c r="G15" s="56"/>
    </row>
    <row r="16" spans="1:10" s="16" customFormat="1" ht="11.25" customHeight="1" x14ac:dyDescent="0.2"/>
    <row r="17" spans="1:2" x14ac:dyDescent="0.2">
      <c r="A17" s="53" t="s">
        <v>105</v>
      </c>
      <c r="B17" s="53"/>
    </row>
  </sheetData>
  <mergeCells count="6">
    <mergeCell ref="A17:B17"/>
    <mergeCell ref="A5:C5"/>
    <mergeCell ref="E5:F5"/>
    <mergeCell ref="A1:G3"/>
    <mergeCell ref="A12:G15"/>
    <mergeCell ref="I1:J1"/>
  </mergeCell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86"/>
  <sheetViews>
    <sheetView showGridLines="0" zoomScaleNormal="100" workbookViewId="0">
      <selection sqref="A1:D2"/>
    </sheetView>
  </sheetViews>
  <sheetFormatPr defaultRowHeight="12.75" x14ac:dyDescent="0.2"/>
  <cols>
    <col min="1" max="1" width="12" style="2" bestFit="1" customWidth="1"/>
    <col min="2" max="2" width="16.28515625" style="3" customWidth="1"/>
    <col min="3" max="3" width="16.28515625" style="2" customWidth="1"/>
    <col min="4" max="4" width="1.28515625" style="2" customWidth="1"/>
    <col min="5" max="16384" width="9.140625" style="2"/>
  </cols>
  <sheetData>
    <row r="1" spans="1:8" s="1" customFormat="1" ht="18" customHeight="1" x14ac:dyDescent="0.2">
      <c r="A1" s="60" t="s">
        <v>110</v>
      </c>
      <c r="B1" s="60"/>
      <c r="C1" s="60"/>
      <c r="D1" s="60"/>
      <c r="E1" s="27"/>
      <c r="F1" s="52" t="s">
        <v>119</v>
      </c>
      <c r="G1" s="52"/>
      <c r="H1" s="27"/>
    </row>
    <row r="2" spans="1:8" ht="18" customHeight="1" x14ac:dyDescent="0.2">
      <c r="A2" s="60"/>
      <c r="B2" s="60"/>
      <c r="C2" s="60"/>
      <c r="D2" s="60"/>
      <c r="F2" s="47"/>
      <c r="G2" s="47"/>
    </row>
    <row r="3" spans="1:8" ht="12.75" customHeight="1" x14ac:dyDescent="0.25">
      <c r="A3" s="26"/>
      <c r="B3" s="26"/>
      <c r="C3" s="26"/>
      <c r="D3" s="26"/>
    </row>
    <row r="4" spans="1:8" s="9" customFormat="1" ht="22.5" customHeight="1" x14ac:dyDescent="0.2">
      <c r="A4" s="29"/>
      <c r="B4" s="57" t="s">
        <v>71</v>
      </c>
      <c r="C4" s="58"/>
    </row>
    <row r="5" spans="1:8" s="9" customFormat="1" ht="25.5" x14ac:dyDescent="0.2">
      <c r="A5" s="20" t="s">
        <v>65</v>
      </c>
      <c r="B5" s="21" t="s">
        <v>64</v>
      </c>
      <c r="C5" s="21" t="s">
        <v>63</v>
      </c>
    </row>
    <row r="6" spans="1:8" s="9" customFormat="1" ht="12.75" customHeight="1" x14ac:dyDescent="0.2">
      <c r="A6" s="11"/>
      <c r="B6" s="17"/>
      <c r="C6" s="17"/>
    </row>
    <row r="7" spans="1:8" ht="13.5" customHeight="1" x14ac:dyDescent="0.2">
      <c r="A7" s="2" t="s">
        <v>62</v>
      </c>
      <c r="B7" s="7">
        <v>5240</v>
      </c>
    </row>
    <row r="8" spans="1:8" x14ac:dyDescent="0.2">
      <c r="A8" s="2" t="s">
        <v>61</v>
      </c>
      <c r="B8" s="7">
        <v>5890</v>
      </c>
    </row>
    <row r="9" spans="1:8" x14ac:dyDescent="0.2">
      <c r="A9" s="2" t="s">
        <v>60</v>
      </c>
      <c r="B9" s="7">
        <v>4770</v>
      </c>
      <c r="C9" s="7">
        <f t="shared" ref="C9:C40" si="0">AVERAGE(B7:B11)</f>
        <v>5634</v>
      </c>
    </row>
    <row r="10" spans="1:8" x14ac:dyDescent="0.2">
      <c r="A10" s="2" t="s">
        <v>59</v>
      </c>
      <c r="B10" s="7">
        <v>5820</v>
      </c>
      <c r="C10" s="7">
        <f t="shared" si="0"/>
        <v>5140</v>
      </c>
    </row>
    <row r="11" spans="1:8" x14ac:dyDescent="0.2">
      <c r="A11" s="2" t="s">
        <v>58</v>
      </c>
      <c r="B11" s="7">
        <v>6450</v>
      </c>
      <c r="C11" s="7">
        <f t="shared" si="0"/>
        <v>4854</v>
      </c>
    </row>
    <row r="12" spans="1:8" x14ac:dyDescent="0.2">
      <c r="A12" s="2" t="s">
        <v>57</v>
      </c>
      <c r="B12" s="7">
        <v>2770</v>
      </c>
      <c r="C12" s="7">
        <f t="shared" si="0"/>
        <v>5734</v>
      </c>
    </row>
    <row r="13" spans="1:8" x14ac:dyDescent="0.2">
      <c r="A13" s="2" t="s">
        <v>56</v>
      </c>
      <c r="B13" s="7">
        <v>4460</v>
      </c>
      <c r="C13" s="7">
        <f t="shared" si="0"/>
        <v>5388</v>
      </c>
    </row>
    <row r="14" spans="1:8" x14ac:dyDescent="0.2">
      <c r="A14" s="2" t="s">
        <v>55</v>
      </c>
      <c r="B14" s="7">
        <v>9170</v>
      </c>
      <c r="C14" s="7">
        <f t="shared" si="0"/>
        <v>5166</v>
      </c>
    </row>
    <row r="15" spans="1:8" x14ac:dyDescent="0.2">
      <c r="A15" s="2" t="s">
        <v>54</v>
      </c>
      <c r="B15" s="7">
        <v>4090</v>
      </c>
      <c r="C15" s="7">
        <f t="shared" si="0"/>
        <v>5630</v>
      </c>
    </row>
    <row r="16" spans="1:8" x14ac:dyDescent="0.2">
      <c r="A16" s="2" t="s">
        <v>53</v>
      </c>
      <c r="B16" s="7">
        <v>5340</v>
      </c>
      <c r="C16" s="7">
        <f t="shared" si="0"/>
        <v>6160</v>
      </c>
    </row>
    <row r="17" spans="1:3" x14ac:dyDescent="0.2">
      <c r="A17" s="2" t="s">
        <v>52</v>
      </c>
      <c r="B17" s="7">
        <v>5090</v>
      </c>
      <c r="C17" s="7">
        <f t="shared" si="0"/>
        <v>5068</v>
      </c>
    </row>
    <row r="18" spans="1:3" x14ac:dyDescent="0.2">
      <c r="A18" s="2" t="s">
        <v>51</v>
      </c>
      <c r="B18" s="7">
        <v>7110</v>
      </c>
      <c r="C18" s="7">
        <f t="shared" si="0"/>
        <v>5092</v>
      </c>
    </row>
    <row r="19" spans="1:3" x14ac:dyDescent="0.2">
      <c r="A19" s="2" t="s">
        <v>50</v>
      </c>
      <c r="B19" s="7">
        <v>3710</v>
      </c>
      <c r="C19" s="7">
        <f t="shared" si="0"/>
        <v>5294</v>
      </c>
    </row>
    <row r="20" spans="1:3" x14ac:dyDescent="0.2">
      <c r="A20" s="2" t="s">
        <v>49</v>
      </c>
      <c r="B20" s="7">
        <v>4210</v>
      </c>
      <c r="C20" s="7">
        <f t="shared" si="0"/>
        <v>4680</v>
      </c>
    </row>
    <row r="21" spans="1:3" x14ac:dyDescent="0.2">
      <c r="A21" s="2" t="s">
        <v>48</v>
      </c>
      <c r="B21" s="7">
        <v>6350</v>
      </c>
      <c r="C21" s="7">
        <f t="shared" si="0"/>
        <v>4378</v>
      </c>
    </row>
    <row r="22" spans="1:3" x14ac:dyDescent="0.2">
      <c r="A22" s="2" t="s">
        <v>47</v>
      </c>
      <c r="B22" s="7">
        <v>2020</v>
      </c>
      <c r="C22" s="7">
        <f t="shared" si="0"/>
        <v>4596</v>
      </c>
    </row>
    <row r="23" spans="1:3" x14ac:dyDescent="0.2">
      <c r="A23" s="2" t="s">
        <v>46</v>
      </c>
      <c r="B23" s="7">
        <v>5600</v>
      </c>
      <c r="C23" s="7">
        <f t="shared" si="0"/>
        <v>5162</v>
      </c>
    </row>
    <row r="24" spans="1:3" x14ac:dyDescent="0.2">
      <c r="A24" s="2" t="s">
        <v>45</v>
      </c>
      <c r="B24" s="7">
        <v>4800</v>
      </c>
      <c r="C24" s="7">
        <f t="shared" si="0"/>
        <v>4434</v>
      </c>
    </row>
    <row r="25" spans="1:3" x14ac:dyDescent="0.2">
      <c r="A25" s="2" t="s">
        <v>44</v>
      </c>
      <c r="B25" s="7">
        <v>7040</v>
      </c>
      <c r="C25" s="7">
        <f t="shared" si="0"/>
        <v>5024</v>
      </c>
    </row>
    <row r="26" spans="1:3" x14ac:dyDescent="0.2">
      <c r="A26" s="2" t="s">
        <v>43</v>
      </c>
      <c r="B26" s="7">
        <v>2710</v>
      </c>
      <c r="C26" s="7">
        <f t="shared" si="0"/>
        <v>4720</v>
      </c>
    </row>
    <row r="27" spans="1:3" x14ac:dyDescent="0.2">
      <c r="A27" s="2" t="s">
        <v>42</v>
      </c>
      <c r="B27" s="7">
        <v>4970</v>
      </c>
      <c r="C27" s="7">
        <f t="shared" si="0"/>
        <v>4322</v>
      </c>
    </row>
    <row r="28" spans="1:3" x14ac:dyDescent="0.2">
      <c r="A28" s="2" t="s">
        <v>41</v>
      </c>
      <c r="B28" s="7">
        <v>4080</v>
      </c>
      <c r="C28" s="7">
        <f t="shared" si="0"/>
        <v>3606</v>
      </c>
    </row>
    <row r="29" spans="1:3" x14ac:dyDescent="0.2">
      <c r="A29" s="2" t="s">
        <v>40</v>
      </c>
      <c r="B29" s="7">
        <v>2810</v>
      </c>
      <c r="C29" s="7">
        <f t="shared" si="0"/>
        <v>4352</v>
      </c>
    </row>
    <row r="30" spans="1:3" x14ac:dyDescent="0.2">
      <c r="A30" s="2" t="s">
        <v>39</v>
      </c>
      <c r="B30" s="7">
        <v>3460</v>
      </c>
      <c r="C30" s="7">
        <f t="shared" si="0"/>
        <v>4064</v>
      </c>
    </row>
    <row r="31" spans="1:3" x14ac:dyDescent="0.2">
      <c r="A31" s="2" t="s">
        <v>38</v>
      </c>
      <c r="B31" s="7">
        <v>6440</v>
      </c>
      <c r="C31" s="7">
        <f t="shared" si="0"/>
        <v>4218</v>
      </c>
    </row>
    <row r="32" spans="1:3" x14ac:dyDescent="0.2">
      <c r="A32" s="2" t="s">
        <v>37</v>
      </c>
      <c r="B32" s="7">
        <v>3530</v>
      </c>
      <c r="C32" s="7">
        <f t="shared" si="0"/>
        <v>4494</v>
      </c>
    </row>
    <row r="33" spans="1:3" x14ac:dyDescent="0.2">
      <c r="A33" s="2" t="s">
        <v>36</v>
      </c>
      <c r="B33" s="7">
        <v>4850</v>
      </c>
      <c r="C33" s="7">
        <f t="shared" si="0"/>
        <v>4336</v>
      </c>
    </row>
    <row r="34" spans="1:3" x14ac:dyDescent="0.2">
      <c r="A34" s="2" t="s">
        <v>35</v>
      </c>
      <c r="B34" s="7">
        <v>4190</v>
      </c>
      <c r="C34" s="7">
        <f t="shared" si="0"/>
        <v>3802</v>
      </c>
    </row>
    <row r="35" spans="1:3" x14ac:dyDescent="0.2">
      <c r="A35" s="2" t="s">
        <v>34</v>
      </c>
      <c r="B35" s="7">
        <v>2670</v>
      </c>
      <c r="C35" s="7">
        <f t="shared" si="0"/>
        <v>4356</v>
      </c>
    </row>
    <row r="36" spans="1:3" x14ac:dyDescent="0.2">
      <c r="A36" s="2" t="s">
        <v>33</v>
      </c>
      <c r="B36" s="7">
        <v>3770</v>
      </c>
      <c r="C36" s="7">
        <f t="shared" si="0"/>
        <v>4300</v>
      </c>
    </row>
    <row r="37" spans="1:3" x14ac:dyDescent="0.2">
      <c r="A37" s="2" t="s">
        <v>32</v>
      </c>
      <c r="B37" s="7">
        <v>6300</v>
      </c>
      <c r="C37" s="7">
        <f t="shared" si="0"/>
        <v>4020</v>
      </c>
    </row>
    <row r="38" spans="1:3" x14ac:dyDescent="0.2">
      <c r="A38" s="2" t="s">
        <v>31</v>
      </c>
      <c r="B38" s="7">
        <v>4570</v>
      </c>
      <c r="C38" s="7">
        <f t="shared" si="0"/>
        <v>4112</v>
      </c>
    </row>
    <row r="39" spans="1:3" x14ac:dyDescent="0.2">
      <c r="A39" s="2" t="s">
        <v>30</v>
      </c>
      <c r="B39" s="7">
        <v>2790</v>
      </c>
      <c r="C39" s="7">
        <f t="shared" si="0"/>
        <v>4300</v>
      </c>
    </row>
    <row r="40" spans="1:3" x14ac:dyDescent="0.2">
      <c r="A40" s="2" t="s">
        <v>29</v>
      </c>
      <c r="B40" s="7">
        <v>3130</v>
      </c>
      <c r="C40" s="7">
        <f t="shared" si="0"/>
        <v>3688</v>
      </c>
    </row>
    <row r="41" spans="1:3" x14ac:dyDescent="0.2">
      <c r="A41" s="2" t="s">
        <v>28</v>
      </c>
      <c r="B41" s="7">
        <v>4710</v>
      </c>
      <c r="C41" s="7">
        <f t="shared" ref="C41:C71" si="1">AVERAGE(B39:B43)</f>
        <v>3292</v>
      </c>
    </row>
    <row r="42" spans="1:3" x14ac:dyDescent="0.2">
      <c r="A42" s="2" t="s">
        <v>27</v>
      </c>
      <c r="B42" s="7">
        <v>3240</v>
      </c>
      <c r="C42" s="7">
        <f t="shared" si="1"/>
        <v>3166</v>
      </c>
    </row>
    <row r="43" spans="1:3" x14ac:dyDescent="0.2">
      <c r="A43" s="2" t="s">
        <v>26</v>
      </c>
      <c r="B43" s="7">
        <v>2590</v>
      </c>
      <c r="C43" s="7">
        <f t="shared" si="1"/>
        <v>3632</v>
      </c>
    </row>
    <row r="44" spans="1:3" x14ac:dyDescent="0.2">
      <c r="A44" s="2" t="s">
        <v>25</v>
      </c>
      <c r="B44" s="7">
        <v>2160</v>
      </c>
      <c r="C44" s="7">
        <f t="shared" si="1"/>
        <v>3176</v>
      </c>
    </row>
    <row r="45" spans="1:3" x14ac:dyDescent="0.2">
      <c r="A45" s="2" t="s">
        <v>24</v>
      </c>
      <c r="B45" s="7">
        <v>5460</v>
      </c>
      <c r="C45" s="7">
        <f t="shared" si="1"/>
        <v>3106</v>
      </c>
    </row>
    <row r="46" spans="1:3" x14ac:dyDescent="0.2">
      <c r="A46" s="2" t="s">
        <v>0</v>
      </c>
      <c r="B46" s="7">
        <v>2430</v>
      </c>
      <c r="C46" s="7">
        <f t="shared" si="1"/>
        <v>3136</v>
      </c>
    </row>
    <row r="47" spans="1:3" x14ac:dyDescent="0.2">
      <c r="A47" s="2" t="s">
        <v>1</v>
      </c>
      <c r="B47" s="7">
        <v>2890</v>
      </c>
      <c r="C47" s="7">
        <f t="shared" si="1"/>
        <v>3222</v>
      </c>
    </row>
    <row r="48" spans="1:3" x14ac:dyDescent="0.2">
      <c r="A48" s="2" t="s">
        <v>2</v>
      </c>
      <c r="B48" s="7">
        <v>2740</v>
      </c>
      <c r="C48" s="7">
        <f t="shared" si="1"/>
        <v>2592</v>
      </c>
    </row>
    <row r="49" spans="1:3" x14ac:dyDescent="0.2">
      <c r="A49" s="2" t="s">
        <v>3</v>
      </c>
      <c r="B49" s="7">
        <v>2590</v>
      </c>
      <c r="C49" s="7">
        <f t="shared" si="1"/>
        <v>2836</v>
      </c>
    </row>
    <row r="50" spans="1:3" x14ac:dyDescent="0.2">
      <c r="A50" s="2" t="s">
        <v>4</v>
      </c>
      <c r="B50" s="7">
        <v>2310</v>
      </c>
      <c r="C50" s="7">
        <f t="shared" si="1"/>
        <v>2986</v>
      </c>
    </row>
    <row r="51" spans="1:3" x14ac:dyDescent="0.2">
      <c r="A51" s="2" t="s">
        <v>5</v>
      </c>
      <c r="B51" s="7">
        <v>3650</v>
      </c>
      <c r="C51" s="7">
        <f t="shared" si="1"/>
        <v>2960</v>
      </c>
    </row>
    <row r="52" spans="1:3" x14ac:dyDescent="0.2">
      <c r="A52" s="2" t="s">
        <v>6</v>
      </c>
      <c r="B52" s="7">
        <v>3640</v>
      </c>
      <c r="C52" s="7">
        <f t="shared" si="1"/>
        <v>3392</v>
      </c>
    </row>
    <row r="53" spans="1:3" x14ac:dyDescent="0.2">
      <c r="A53" s="2" t="s">
        <v>7</v>
      </c>
      <c r="B53" s="7">
        <v>2610</v>
      </c>
      <c r="C53" s="7">
        <f t="shared" si="1"/>
        <v>3968</v>
      </c>
    </row>
    <row r="54" spans="1:3" x14ac:dyDescent="0.2">
      <c r="A54" s="2" t="s">
        <v>8</v>
      </c>
      <c r="B54" s="7">
        <v>4750</v>
      </c>
      <c r="C54" s="7">
        <f t="shared" si="1"/>
        <v>3682</v>
      </c>
    </row>
    <row r="55" spans="1:3" x14ac:dyDescent="0.2">
      <c r="A55" s="2" t="s">
        <v>23</v>
      </c>
      <c r="B55" s="7">
        <v>5190</v>
      </c>
      <c r="C55" s="7">
        <f t="shared" si="1"/>
        <v>3322</v>
      </c>
    </row>
    <row r="56" spans="1:3" x14ac:dyDescent="0.2">
      <c r="A56" s="2" t="s">
        <v>9</v>
      </c>
      <c r="B56" s="7">
        <v>2220</v>
      </c>
      <c r="C56" s="7">
        <f t="shared" si="1"/>
        <v>3302</v>
      </c>
    </row>
    <row r="57" spans="1:3" x14ac:dyDescent="0.2">
      <c r="A57" s="2" t="s">
        <v>10</v>
      </c>
      <c r="B57" s="7">
        <v>1840</v>
      </c>
      <c r="C57" s="7">
        <f t="shared" si="1"/>
        <v>2920</v>
      </c>
    </row>
    <row r="58" spans="1:3" x14ac:dyDescent="0.2">
      <c r="A58" s="2" t="s">
        <v>11</v>
      </c>
      <c r="B58" s="7">
        <v>2510</v>
      </c>
      <c r="C58" s="7">
        <f t="shared" si="1"/>
        <v>2434</v>
      </c>
    </row>
    <row r="59" spans="1:3" x14ac:dyDescent="0.2">
      <c r="A59" s="2" t="s">
        <v>12</v>
      </c>
      <c r="B59" s="7">
        <v>2840</v>
      </c>
      <c r="C59" s="7">
        <f t="shared" si="1"/>
        <v>2346</v>
      </c>
    </row>
    <row r="60" spans="1:3" x14ac:dyDescent="0.2">
      <c r="A60" s="2" t="s">
        <v>13</v>
      </c>
      <c r="B60" s="7">
        <v>2760</v>
      </c>
      <c r="C60" s="7">
        <f t="shared" si="1"/>
        <v>2528</v>
      </c>
    </row>
    <row r="61" spans="1:3" x14ac:dyDescent="0.2">
      <c r="A61" s="2" t="s">
        <v>14</v>
      </c>
      <c r="B61" s="7">
        <v>1780</v>
      </c>
      <c r="C61" s="7">
        <f t="shared" si="1"/>
        <v>2462</v>
      </c>
    </row>
    <row r="62" spans="1:3" x14ac:dyDescent="0.2">
      <c r="A62" s="2" t="s">
        <v>15</v>
      </c>
      <c r="B62" s="7">
        <v>2750</v>
      </c>
      <c r="C62" s="7">
        <f t="shared" si="1"/>
        <v>2596</v>
      </c>
    </row>
    <row r="63" spans="1:3" x14ac:dyDescent="0.2">
      <c r="A63" s="2" t="s">
        <v>16</v>
      </c>
      <c r="B63" s="7">
        <v>2180</v>
      </c>
      <c r="C63" s="7">
        <f t="shared" si="1"/>
        <v>2596</v>
      </c>
    </row>
    <row r="64" spans="1:3" x14ac:dyDescent="0.2">
      <c r="A64" s="4" t="s">
        <v>17</v>
      </c>
      <c r="B64" s="7">
        <v>3510</v>
      </c>
      <c r="C64" s="7">
        <f t="shared" si="1"/>
        <v>2730</v>
      </c>
    </row>
    <row r="65" spans="1:3" x14ac:dyDescent="0.2">
      <c r="A65" s="4" t="s">
        <v>22</v>
      </c>
      <c r="B65" s="7">
        <v>2760</v>
      </c>
      <c r="C65" s="7">
        <f t="shared" si="1"/>
        <v>2464</v>
      </c>
    </row>
    <row r="66" spans="1:3" x14ac:dyDescent="0.2">
      <c r="A66" s="4" t="s">
        <v>19</v>
      </c>
      <c r="B66" s="8">
        <v>2450</v>
      </c>
      <c r="C66" s="7">
        <f t="shared" si="1"/>
        <v>2428</v>
      </c>
    </row>
    <row r="67" spans="1:3" x14ac:dyDescent="0.2">
      <c r="A67" s="4" t="s">
        <v>20</v>
      </c>
      <c r="B67" s="7">
        <v>1420</v>
      </c>
      <c r="C67" s="7">
        <f t="shared" si="1"/>
        <v>2046</v>
      </c>
    </row>
    <row r="68" spans="1:3" x14ac:dyDescent="0.2">
      <c r="A68" s="4" t="s">
        <v>21</v>
      </c>
      <c r="B68" s="7">
        <v>2000</v>
      </c>
      <c r="C68" s="7">
        <f t="shared" si="1"/>
        <v>2306</v>
      </c>
    </row>
    <row r="69" spans="1:3" x14ac:dyDescent="0.2">
      <c r="A69" s="4" t="s">
        <v>70</v>
      </c>
      <c r="B69" s="7">
        <v>1600</v>
      </c>
      <c r="C69" s="7">
        <f t="shared" si="1"/>
        <v>2386</v>
      </c>
    </row>
    <row r="70" spans="1:3" x14ac:dyDescent="0.2">
      <c r="A70" s="4" t="s">
        <v>80</v>
      </c>
      <c r="B70" s="7">
        <v>4060</v>
      </c>
      <c r="C70" s="7">
        <f t="shared" si="1"/>
        <v>2648</v>
      </c>
    </row>
    <row r="71" spans="1:3" s="30" customFormat="1" x14ac:dyDescent="0.2">
      <c r="A71" s="4" t="s">
        <v>102</v>
      </c>
      <c r="B71" s="7">
        <v>2850</v>
      </c>
      <c r="C71" s="7">
        <f t="shared" si="1"/>
        <v>3208</v>
      </c>
    </row>
    <row r="72" spans="1:3" s="30" customFormat="1" x14ac:dyDescent="0.2">
      <c r="A72" s="4" t="s">
        <v>104</v>
      </c>
      <c r="B72" s="8">
        <v>2730</v>
      </c>
      <c r="C72" s="7"/>
    </row>
    <row r="73" spans="1:3" x14ac:dyDescent="0.2">
      <c r="A73" s="4" t="s">
        <v>106</v>
      </c>
      <c r="B73" s="8">
        <v>4800</v>
      </c>
      <c r="C73" s="19"/>
    </row>
    <row r="74" spans="1:3" ht="6" customHeight="1" x14ac:dyDescent="0.2">
      <c r="A74" s="13"/>
      <c r="B74" s="6"/>
      <c r="C74" s="13"/>
    </row>
    <row r="75" spans="1:3" ht="12.75" customHeight="1" x14ac:dyDescent="0.2"/>
    <row r="76" spans="1:3" s="16" customFormat="1" ht="11.25" customHeight="1" x14ac:dyDescent="0.2">
      <c r="A76" s="5" t="s">
        <v>66</v>
      </c>
      <c r="B76" s="59"/>
      <c r="C76" s="59"/>
    </row>
    <row r="77" spans="1:3" s="16" customFormat="1" ht="9.75" customHeight="1" x14ac:dyDescent="0.2">
      <c r="A77" s="61" t="s">
        <v>78</v>
      </c>
      <c r="B77" s="61"/>
      <c r="C77" s="61"/>
    </row>
    <row r="78" spans="1:3" s="31" customFormat="1" ht="9" customHeight="1" x14ac:dyDescent="0.2">
      <c r="A78" s="61"/>
      <c r="B78" s="61"/>
      <c r="C78" s="61"/>
    </row>
    <row r="79" spans="1:3" s="31" customFormat="1" ht="10.5" customHeight="1" x14ac:dyDescent="0.2">
      <c r="A79" s="61"/>
      <c r="B79" s="61"/>
      <c r="C79" s="61"/>
    </row>
    <row r="80" spans="1:3" s="28" customFormat="1" ht="9" customHeight="1" x14ac:dyDescent="0.2">
      <c r="A80" s="61"/>
      <c r="B80" s="61"/>
      <c r="C80" s="61"/>
    </row>
    <row r="81" spans="1:3" s="31" customFormat="1" ht="7.5" customHeight="1" x14ac:dyDescent="0.2">
      <c r="A81" s="61"/>
      <c r="B81" s="61"/>
      <c r="C81" s="61"/>
    </row>
    <row r="82" spans="1:3" s="31" customFormat="1" ht="11.25" customHeight="1" x14ac:dyDescent="0.2">
      <c r="A82" s="61"/>
      <c r="B82" s="61"/>
      <c r="C82" s="61"/>
    </row>
    <row r="83" spans="1:3" s="31" customFormat="1" ht="11.25" customHeight="1" x14ac:dyDescent="0.2">
      <c r="A83" s="45"/>
      <c r="B83" s="45"/>
      <c r="C83" s="45"/>
    </row>
    <row r="84" spans="1:3" s="16" customFormat="1" ht="11.25" customHeight="1" x14ac:dyDescent="0.2">
      <c r="A84" s="53" t="s">
        <v>103</v>
      </c>
      <c r="B84" s="53"/>
      <c r="C84" s="31"/>
    </row>
    <row r="85" spans="1:3" ht="12" customHeight="1" x14ac:dyDescent="0.2">
      <c r="A85" s="2" t="s">
        <v>72</v>
      </c>
    </row>
    <row r="86" spans="1:3" ht="8.25" customHeight="1" x14ac:dyDescent="0.2"/>
  </sheetData>
  <mergeCells count="6">
    <mergeCell ref="F1:G1"/>
    <mergeCell ref="A84:B84"/>
    <mergeCell ref="B4:C4"/>
    <mergeCell ref="B76:C76"/>
    <mergeCell ref="A1:D2"/>
    <mergeCell ref="A77:C82"/>
  </mergeCells>
  <pageMargins left="0.7" right="0.7" top="0.75" bottom="0.75" header="0.3" footer="0.3"/>
  <pageSetup paperSize="9" scale="65" orientation="portrait" r:id="rId1"/>
  <headerFooter alignWithMargins="0"/>
  <ignoredErrors>
    <ignoredError sqref="C9:C7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election sqref="A1:B2"/>
    </sheetView>
  </sheetViews>
  <sheetFormatPr defaultRowHeight="15" x14ac:dyDescent="0.25"/>
  <cols>
    <col min="1" max="1" width="73.28515625" style="24" bestFit="1" customWidth="1"/>
    <col min="2" max="2" width="20.28515625" style="24" customWidth="1"/>
    <col min="3" max="16384" width="9.140625" style="24"/>
  </cols>
  <sheetData>
    <row r="1" spans="1:5" ht="18" customHeight="1" x14ac:dyDescent="0.25">
      <c r="A1" s="62" t="s">
        <v>111</v>
      </c>
      <c r="B1" s="62"/>
      <c r="D1" s="63" t="s">
        <v>119</v>
      </c>
      <c r="E1" s="63"/>
    </row>
    <row r="2" spans="1:5" ht="18" customHeight="1" x14ac:dyDescent="0.25">
      <c r="A2" s="62"/>
      <c r="B2" s="62"/>
      <c r="D2" s="48"/>
      <c r="E2" s="48"/>
    </row>
    <row r="3" spans="1:5" ht="12.75" customHeight="1" x14ac:dyDescent="0.25"/>
    <row r="4" spans="1:5" ht="27" customHeight="1" x14ac:dyDescent="0.25">
      <c r="A4" s="36" t="s">
        <v>108</v>
      </c>
      <c r="B4" s="37" t="s">
        <v>77</v>
      </c>
    </row>
    <row r="5" spans="1:5" x14ac:dyDescent="0.25">
      <c r="A5" s="42"/>
      <c r="B5" s="43"/>
    </row>
    <row r="6" spans="1:5" x14ac:dyDescent="0.25">
      <c r="A6" s="32" t="s">
        <v>81</v>
      </c>
      <c r="B6" s="38">
        <v>4800</v>
      </c>
    </row>
    <row r="7" spans="1:5" x14ac:dyDescent="0.25">
      <c r="A7" s="25" t="s">
        <v>86</v>
      </c>
      <c r="B7" s="39">
        <v>810</v>
      </c>
    </row>
    <row r="8" spans="1:5" x14ac:dyDescent="0.25">
      <c r="A8" s="25" t="s">
        <v>87</v>
      </c>
      <c r="B8" s="39">
        <v>670</v>
      </c>
    </row>
    <row r="9" spans="1:5" x14ac:dyDescent="0.25">
      <c r="A9" s="25" t="s">
        <v>89</v>
      </c>
      <c r="B9" s="39">
        <v>650</v>
      </c>
    </row>
    <row r="10" spans="1:5" x14ac:dyDescent="0.25">
      <c r="A10" s="25" t="s">
        <v>100</v>
      </c>
      <c r="B10" s="39">
        <v>480</v>
      </c>
    </row>
    <row r="11" spans="1:5" x14ac:dyDescent="0.25">
      <c r="A11" s="25" t="s">
        <v>83</v>
      </c>
      <c r="B11" s="39">
        <v>410</v>
      </c>
    </row>
    <row r="12" spans="1:5" x14ac:dyDescent="0.25">
      <c r="A12" s="25" t="s">
        <v>82</v>
      </c>
      <c r="B12" s="39">
        <v>410</v>
      </c>
    </row>
    <row r="13" spans="1:5" x14ac:dyDescent="0.25">
      <c r="A13" s="25" t="s">
        <v>84</v>
      </c>
      <c r="B13" s="39">
        <v>280</v>
      </c>
    </row>
    <row r="14" spans="1:5" x14ac:dyDescent="0.25">
      <c r="A14" s="25" t="s">
        <v>85</v>
      </c>
      <c r="B14" s="39">
        <v>220</v>
      </c>
    </row>
    <row r="15" spans="1:5" x14ac:dyDescent="0.25">
      <c r="A15" s="25" t="s">
        <v>88</v>
      </c>
      <c r="B15" s="39">
        <v>220</v>
      </c>
    </row>
    <row r="16" spans="1:5" x14ac:dyDescent="0.25">
      <c r="A16" s="25" t="s">
        <v>94</v>
      </c>
      <c r="B16" s="39">
        <v>140</v>
      </c>
    </row>
    <row r="17" spans="1:4" x14ac:dyDescent="0.25">
      <c r="A17" s="25" t="s">
        <v>96</v>
      </c>
      <c r="B17" s="39">
        <v>100</v>
      </c>
      <c r="D17" s="33"/>
    </row>
    <row r="18" spans="1:4" x14ac:dyDescent="0.25">
      <c r="A18" s="25" t="s">
        <v>99</v>
      </c>
      <c r="B18" s="39">
        <v>100</v>
      </c>
    </row>
    <row r="19" spans="1:4" x14ac:dyDescent="0.25">
      <c r="A19" s="25" t="s">
        <v>92</v>
      </c>
      <c r="B19" s="39">
        <v>90</v>
      </c>
    </row>
    <row r="20" spans="1:4" x14ac:dyDescent="0.25">
      <c r="A20" s="25" t="s">
        <v>93</v>
      </c>
      <c r="B20" s="39">
        <v>90</v>
      </c>
    </row>
    <row r="21" spans="1:4" x14ac:dyDescent="0.25">
      <c r="A21" s="25" t="s">
        <v>91</v>
      </c>
      <c r="B21" s="39">
        <v>80</v>
      </c>
    </row>
    <row r="22" spans="1:4" x14ac:dyDescent="0.25">
      <c r="A22" s="25" t="s">
        <v>90</v>
      </c>
      <c r="B22" s="39">
        <v>70</v>
      </c>
    </row>
    <row r="23" spans="1:4" x14ac:dyDescent="0.25">
      <c r="A23" s="25" t="s">
        <v>95</v>
      </c>
      <c r="B23" s="39">
        <v>60</v>
      </c>
    </row>
    <row r="24" spans="1:4" x14ac:dyDescent="0.25">
      <c r="A24" s="25" t="s">
        <v>97</v>
      </c>
      <c r="B24" s="39">
        <v>40</v>
      </c>
    </row>
    <row r="25" spans="1:4" x14ac:dyDescent="0.25">
      <c r="A25" s="25" t="s">
        <v>98</v>
      </c>
      <c r="B25" s="39">
        <v>-110</v>
      </c>
    </row>
    <row r="26" spans="1:4" x14ac:dyDescent="0.25">
      <c r="A26" s="40"/>
      <c r="B26" s="41"/>
    </row>
    <row r="27" spans="1:4" ht="12.75" customHeight="1" x14ac:dyDescent="0.25"/>
    <row r="28" spans="1:4" ht="12.75" customHeight="1" x14ac:dyDescent="0.25">
      <c r="A28" s="34" t="s">
        <v>18</v>
      </c>
      <c r="B28" s="35"/>
    </row>
    <row r="29" spans="1:4" ht="12.75" customHeight="1" x14ac:dyDescent="0.25">
      <c r="A29" s="66" t="s">
        <v>101</v>
      </c>
      <c r="B29" s="66"/>
    </row>
    <row r="30" spans="1:4" ht="12.75" customHeight="1" x14ac:dyDescent="0.25">
      <c r="A30" s="66"/>
      <c r="B30" s="66"/>
    </row>
    <row r="31" spans="1:4" ht="12.75" customHeight="1" x14ac:dyDescent="0.25">
      <c r="A31" s="66"/>
      <c r="B31" s="66"/>
    </row>
    <row r="32" spans="1:4" ht="12.75" customHeight="1" x14ac:dyDescent="0.25">
      <c r="A32" s="66" t="s">
        <v>107</v>
      </c>
      <c r="B32" s="66"/>
    </row>
    <row r="33" spans="1:2" ht="12.75" customHeight="1" x14ac:dyDescent="0.25">
      <c r="A33" s="66"/>
      <c r="B33" s="66"/>
    </row>
    <row r="34" spans="1:2" ht="12.75" customHeight="1" x14ac:dyDescent="0.25">
      <c r="A34" s="67" t="s">
        <v>109</v>
      </c>
      <c r="B34" s="67"/>
    </row>
    <row r="35" spans="1:2" ht="12.75" customHeight="1" x14ac:dyDescent="0.25">
      <c r="A35" s="67"/>
      <c r="B35" s="67"/>
    </row>
    <row r="36" spans="1:2" ht="12.75" customHeight="1" x14ac:dyDescent="0.25"/>
    <row r="37" spans="1:2" ht="12.75" customHeight="1" x14ac:dyDescent="0.25"/>
    <row r="38" spans="1:2" ht="12.75" customHeight="1" x14ac:dyDescent="0.25"/>
    <row r="39" spans="1:2" ht="12.75" customHeight="1" x14ac:dyDescent="0.25"/>
    <row r="40" spans="1:2" ht="12.75" customHeight="1" x14ac:dyDescent="0.25"/>
    <row r="41" spans="1:2" ht="12.75" customHeight="1" x14ac:dyDescent="0.25"/>
    <row r="42" spans="1:2" ht="12.75" customHeight="1" x14ac:dyDescent="0.25"/>
    <row r="43" spans="1:2" ht="12.75" customHeight="1" x14ac:dyDescent="0.25"/>
    <row r="44" spans="1:2" ht="12.75" customHeight="1" x14ac:dyDescent="0.25"/>
  </sheetData>
  <mergeCells count="5">
    <mergeCell ref="A1:B2"/>
    <mergeCell ref="A32:B33"/>
    <mergeCell ref="A34:B35"/>
    <mergeCell ref="A29:B31"/>
    <mergeCell ref="D1:E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A21712315</value>
    </field>
    <field name="Objective-Title">
      <value order="0">Winter Mortality 2017-18 - tables and charts - before any reformatting of charts</value>
    </field>
    <field name="Objective-Description">
      <value order="0"/>
    </field>
    <field name="Objective-CreationStamp">
      <value order="0">2018-07-27T11:00:51Z</value>
    </field>
    <field name="Objective-IsApproved">
      <value order="0">false</value>
    </field>
    <field name="Objective-IsPublished">
      <value order="0">true</value>
    </field>
    <field name="Objective-DatePublished">
      <value order="0">2018-09-07T11:45:00Z</value>
    </field>
    <field name="Objective-ModificationStamp">
      <value order="0">2018-09-07T11:45:00Z</value>
    </field>
    <field name="Objective-Owner">
      <value order="0">Dixon, Frank FJ (N310421)</value>
    </field>
    <field name="Objective-Path">
      <value order="0">Objective Global Folder:SG File Plan:People, communities and living:Population and migration:Demography:Research and analysis: Demography:National Records of Scotland (NRS): Vital Events: Publications: Winter Mortality: 2016-2021</value>
    </field>
    <field name="Objective-Parent">
      <value order="0">National Records of Scotland (NRS): Vital Events: Publications: Winter Mortality: 2016-2021</value>
    </field>
    <field name="Objective-State">
      <value order="0">Published</value>
    </field>
    <field name="Objective-VersionId">
      <value order="0">vA31176825</value>
    </field>
    <field name="Objective-Version">
      <value order="0">1.0</value>
    </field>
    <field name="Objective-VersionNumber">
      <value order="0">12</value>
    </field>
    <field name="Objective-VersionComment">
      <value order="0"/>
    </field>
    <field name="Objective-FileNumber">
      <value order="0">qA613905</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Contents</vt:lpstr>
      <vt:lpstr>Seasonal Increase</vt:lpstr>
      <vt:lpstr>Timeseries</vt:lpstr>
      <vt:lpstr>Causes of death</vt:lpstr>
      <vt:lpstr>'Seasonal Increase'!Print_Area</vt:lpstr>
      <vt:lpstr>Timeseries!Print_Area</vt:lpstr>
      <vt:lpstr>Timeseries!Print_Titles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u443992</cp:lastModifiedBy>
  <cp:lastPrinted>2018-09-07T11:03:18Z</cp:lastPrinted>
  <dcterms:created xsi:type="dcterms:W3CDTF">2007-09-14T14:15:40Z</dcterms:created>
  <dcterms:modified xsi:type="dcterms:W3CDTF">2018-10-10T11:24:35Z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A21712315</vt:lpwstr>
  </property>
  <property fmtid="{D5CDD505-2E9C-101B-9397-08002B2CF9AE}" pid="4" name="Objective-Title">
    <vt:lpwstr>Winter Mortality 2017-18 - tables and charts - before any reformatting of charts</vt:lpwstr>
  </property>
  <property fmtid="{D5CDD505-2E9C-101B-9397-08002B2CF9AE}" pid="5" name="Objective-Description">
    <vt:lpwstr>
    </vt:lpwstr>
  </property>
  <property fmtid="{D5CDD505-2E9C-101B-9397-08002B2CF9AE}" pid="6" name="Objective-CreationStamp">
    <vt:filetime>2018-07-27T11:00:57Z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2018-09-07T11:45:00Z</vt:filetime>
  </property>
  <property fmtid="{D5CDD505-2E9C-101B-9397-08002B2CF9AE}" pid="10" name="Objective-ModificationStamp">
    <vt:filetime>2018-09-07T11:45:00Z</vt:filetime>
  </property>
  <property fmtid="{D5CDD505-2E9C-101B-9397-08002B2CF9AE}" pid="11" name="Objective-Owner">
    <vt:lpwstr>Dixon, Frank FJ (N310421)</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Winter Mortality: 2016-2021:</vt:lpwstr>
  </property>
  <property fmtid="{D5CDD505-2E9C-101B-9397-08002B2CF9AE}" pid="13" name="Objective-Parent">
    <vt:lpwstr>National Records of Scotland (NRS): Vital Events: Publications: Winter Mortality: 2016-2021</vt:lpwstr>
  </property>
  <property fmtid="{D5CDD505-2E9C-101B-9397-08002B2CF9AE}" pid="14" name="Objective-State">
    <vt:lpwstr>Published</vt:lpwstr>
  </property>
  <property fmtid="{D5CDD505-2E9C-101B-9397-08002B2CF9AE}" pid="15" name="Objective-VersionId">
    <vt:lpwstr>vA31176825</vt:lpwstr>
  </property>
  <property fmtid="{D5CDD505-2E9C-101B-9397-08002B2CF9AE}" pid="16" name="Objective-Version">
    <vt:lpwstr>1.0</vt:lpwstr>
  </property>
  <property fmtid="{D5CDD505-2E9C-101B-9397-08002B2CF9AE}" pid="17" name="Objective-VersionNumber">
    <vt:r8>12</vt:r8>
  </property>
  <property fmtid="{D5CDD505-2E9C-101B-9397-08002B2CF9AE}" pid="18" name="Objective-VersionComment">
    <vt:lpwstr>
    </vt:lpwstr>
  </property>
  <property fmtid="{D5CDD505-2E9C-101B-9397-08002B2CF9AE}" pid="19" name="Objective-FileNumber">
    <vt:lpwstr>PROJ/11655</vt:lpwstr>
  </property>
  <property fmtid="{D5CDD505-2E9C-101B-9397-08002B2CF9AE}" pid="20" name="Objective-Classification">
    <vt:lpwstr>[Inherited - OFFICIAL-SENSITIVE]</vt:lpwstr>
  </property>
  <property fmtid="{D5CDD505-2E9C-101B-9397-08002B2CF9AE}" pid="21" name="Objective-Caveats">
    <vt:lpwstr>
    </vt:lpwstr>
  </property>
  <property fmtid="{D5CDD505-2E9C-101B-9397-08002B2CF9AE}" pid="22" name="Objective-Date Received">
    <vt:lpwstr>
    </vt:lpwstr>
  </property>
  <property fmtid="{D5CDD505-2E9C-101B-9397-08002B2CF9AE}" pid="23" name="Objective-Date of Original">
    <vt:lpwstr>
    </vt:lpwstr>
  </property>
  <property fmtid="{D5CDD505-2E9C-101B-9397-08002B2CF9AE}" pid="24" name="Objective-SG Web Publication - Category">
    <vt:lpwstr>
    </vt:lpwstr>
  </property>
  <property fmtid="{D5CDD505-2E9C-101B-9397-08002B2CF9AE}" pid="25" name="Objective-SG Web Publication - Category 2 Classification">
    <vt:lpwstr>
    </vt:lpwstr>
  </property>
  <property fmtid="{D5CDD505-2E9C-101B-9397-08002B2CF9AE}" pid="26" name="Objective-Comment">
    <vt:lpwstr>
    </vt:lpwstr>
  </property>
  <property fmtid="{D5CDD505-2E9C-101B-9397-08002B2CF9AE}" pid="27" name="Objective-Date of Original [system]">
    <vt:lpwstr>
    </vt:lpwstr>
  </property>
  <property fmtid="{D5CDD505-2E9C-101B-9397-08002B2CF9AE}" pid="28" name="Objective-Date Received [system]">
    <vt:lpwstr>
    </vt:lpwstr>
  </property>
  <property fmtid="{D5CDD505-2E9C-101B-9397-08002B2CF9AE}" pid="29" name="Objective-SG Web Publication - Category [system]">
    <vt:lpwstr>
    </vt:lpwstr>
  </property>
  <property fmtid="{D5CDD505-2E9C-101B-9397-08002B2CF9AE}" pid="30" name="Objective-SG Web Publication - Category 2 Classification [system]">
    <vt:lpwstr>
    </vt:lpwstr>
  </property>
  <property fmtid="{D5CDD505-2E9C-101B-9397-08002B2CF9AE}" pid="31" name="Objective-Connect Creator">
    <vt:lpwstr>
    </vt:lpwstr>
  </property>
  <property fmtid="{D5CDD505-2E9C-101B-9397-08002B2CF9AE}" pid="32" name="Objective-Connect Creator [system]">
    <vt:lpwstr>
    </vt:lpwstr>
  </property>
</Properties>
</file>