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eb Team\Current work\Winter Mortality\Infographic\"/>
    </mc:Choice>
  </mc:AlternateContent>
  <bookViews>
    <workbookView xWindow="0" yWindow="6045" windowWidth="18750" windowHeight="6060" tabRatio="894"/>
  </bookViews>
  <sheets>
    <sheet name="Contents" sheetId="18" r:id="rId1"/>
    <sheet name="Seasonal Increase" sheetId="4" r:id="rId2"/>
    <sheet name="Timeseries" sheetId="9" r:id="rId3"/>
    <sheet name="Causes of death" sheetId="17" r:id="rId4"/>
  </sheets>
  <definedNames>
    <definedName name="_xlnm.Print_Area" localSheetId="1">'Seasonal Increase'!$A$1:$G$17</definedName>
    <definedName name="_xlnm.Print_Area" localSheetId="2">Timeseries!$A$1:$D$84</definedName>
    <definedName name="_xlnm.Print_Titles" localSheetId="2">Timeseries!$4:$6</definedName>
  </definedNames>
  <calcPr calcId="162913"/>
</workbook>
</file>

<file path=xl/calcChain.xml><?xml version="1.0" encoding="utf-8"?>
<calcChain xmlns="http://schemas.openxmlformats.org/spreadsheetml/2006/main">
  <c r="E8" i="4" l="1"/>
  <c r="F8" i="4" s="1"/>
  <c r="C71" i="9" l="1"/>
  <c r="C70" i="9"/>
  <c r="C69" i="9" l="1"/>
  <c r="C67" i="9" l="1"/>
  <c r="C68" i="9"/>
  <c r="C9" i="9" l="1"/>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alcChain>
</file>

<file path=xl/sharedStrings.xml><?xml version="1.0" encoding="utf-8"?>
<sst xmlns="http://schemas.openxmlformats.org/spreadsheetml/2006/main" count="126" uniqueCount="120">
  <si>
    <t>1990/91</t>
  </si>
  <si>
    <t>1991/92</t>
  </si>
  <si>
    <t>1992/93</t>
  </si>
  <si>
    <t>1993/94</t>
  </si>
  <si>
    <t>1994/95</t>
  </si>
  <si>
    <t>1995/96</t>
  </si>
  <si>
    <t>1996/97</t>
  </si>
  <si>
    <t>1997/98</t>
  </si>
  <si>
    <t>1998/99</t>
  </si>
  <si>
    <t>2000/01</t>
  </si>
  <si>
    <t>2001/02</t>
  </si>
  <si>
    <t>2002/03</t>
  </si>
  <si>
    <t>2003/04</t>
  </si>
  <si>
    <t>2004/05</t>
  </si>
  <si>
    <t>2005/06</t>
  </si>
  <si>
    <t>2006/07</t>
  </si>
  <si>
    <t>2007/08</t>
  </si>
  <si>
    <t>2008/09</t>
  </si>
  <si>
    <t>Footnotes</t>
  </si>
  <si>
    <t>2010/11</t>
  </si>
  <si>
    <t>2011/12</t>
  </si>
  <si>
    <t>2012/13</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</si>
  <si>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</si>
  <si>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</si>
  <si>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</si>
  <si>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</si>
  <si>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</si>
  <si>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</si>
  <si>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</si>
  <si>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</si>
  <si>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</si>
  <si>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</si>
  <si>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</si>
  <si>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</si>
  <si>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</si>
  <si>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</si>
  <si>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</si>
  <si>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</si>
  <si>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</si>
  <si>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</si>
  <si>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</si>
  <si>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</si>
  <si>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</si>
  <si>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</si>
  <si>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</si>
  <si>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</si>
  <si>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</si>
  <si>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</si>
  <si>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</si>
  <si>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</si>
  <si>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</si>
  <si>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</si>
  <si>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</si>
  <si>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</si>
  <si>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</si>
  <si>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</si>
  <si>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</si>
  <si>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</si>
  <si>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</si>
  <si>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</si>
  <si>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</si>
  <si>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</si>
  <si>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</si>
  <si>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5-year moving average</t>
  </si>
  <si>
    <t>Additional deaths (Dec-Mar)</t>
  </si>
  <si>
    <t>Year</t>
  </si>
  <si>
    <t>Footnote</t>
  </si>
  <si>
    <t>(rounded)</t>
  </si>
  <si>
    <t>(actual)</t>
  </si>
  <si>
    <t>Number of deaths registered</t>
  </si>
  <si>
    <t>2013/14</t>
  </si>
  <si>
    <t>Seasonal increase in mortality in the winter</t>
  </si>
  <si>
    <t xml:space="preserve"> </t>
  </si>
  <si>
    <t>Following   period     (Apr - Jul)</t>
  </si>
  <si>
    <t>Preceding  period     (Aug - Nov)</t>
  </si>
  <si>
    <t>Winter     (Dec - Mar)</t>
  </si>
  <si>
    <r>
      <t>Seasonal increase in mortality in the winter (or seasonal difference)</t>
    </r>
    <r>
      <rPr>
        <b/>
        <vertAlign val="superscript"/>
        <sz val="10"/>
        <rFont val="Arial"/>
        <family val="2"/>
      </rPr>
      <t>1</t>
    </r>
  </si>
  <si>
    <r>
      <t xml:space="preserve">Seasonal increase in mortality in the winter </t>
    </r>
    <r>
      <rPr>
        <b/>
        <vertAlign val="superscript"/>
        <sz val="10"/>
        <rFont val="Arial"/>
        <family val="2"/>
      </rPr>
      <t>1, 2</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</si>
  <si>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</si>
  <si>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</si>
  <si>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2014/15</t>
  </si>
  <si>
    <t>All causes of death</t>
  </si>
  <si>
    <t>Coronary (ischaemic) Heart Disease (I20-I25)</t>
  </si>
  <si>
    <t>Cerebrovascular disease (I60-I69)</t>
  </si>
  <si>
    <t>Other circulatory system diseases (other I00-I99)</t>
  </si>
  <si>
    <t>Cancer (malignant neoplasms) (C00-C97)</t>
  </si>
  <si>
    <t>Influenza and pneumonia (J09-J18)</t>
  </si>
  <si>
    <t>Chronic lower respiratory diseases (J40-J47)</t>
  </si>
  <si>
    <t>Other respiratory system diseases (other J00-J99)</t>
  </si>
  <si>
    <t>Dementia (F00-F03)</t>
  </si>
  <si>
    <t>Other mental and behavioural disorders (F04-F99)</t>
  </si>
  <si>
    <t>Other nervous system diseases (other G00-G99)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</si>
  <si>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</si>
  <si>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</si>
  <si>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</si>
  <si>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</si>
  <si>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</si>
  <si>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</si>
  <si>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</si>
  <si>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</si>
  <si>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Parkinson's, Alzheimer's and other degenerative nervous system diseases (G20-G32)</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</si>
  <si>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</si>
  <si>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t>2015/16</t>
  </si>
  <si>
    <t>© Crown Copyright 2018</t>
  </si>
  <si>
    <t>2016/17</t>
  </si>
  <si>
    <t>© Crown copyright 2018</t>
  </si>
  <si>
    <t>2017/18 prov.</t>
  </si>
  <si>
    <t>2) Because of the approximate nature of this measure, numbers have been rounded independently to the nearest 10. The sum of the age group figures may, therefore, differ from the 'All causes of death' total.</t>
  </si>
  <si>
    <r>
      <t>Underlying cause of death</t>
    </r>
    <r>
      <rPr>
        <b/>
        <vertAlign val="superscript"/>
        <sz val="10"/>
        <rFont val="Arial"/>
        <family val="2"/>
      </rPr>
      <t>3</t>
    </r>
  </si>
  <si>
    <t>3) Showing the relevant codes from the International Statistical Classification of Diseases and Related Health Problems, Tenth Revision (ICD-10).</t>
  </si>
  <si>
    <t>Seasonal Increase in Mortality in the Winter, Scotland, 1951/52 onwards</t>
  </si>
  <si>
    <r>
      <t>Seasonal Increase in Mortality in the Winter</t>
    </r>
    <r>
      <rPr>
        <b/>
        <vertAlign val="superscript"/>
        <sz val="12"/>
        <rFont val="Arial"/>
        <family val="2"/>
      </rPr>
      <t>1, 2</t>
    </r>
    <r>
      <rPr>
        <b/>
        <sz val="12"/>
        <rFont val="Arial"/>
        <family val="2"/>
      </rPr>
      <t xml:space="preserve"> by underlying cause of death</t>
    </r>
    <r>
      <rPr>
        <b/>
        <vertAlign val="superscript"/>
        <sz val="12"/>
        <rFont val="Arial"/>
        <family val="2"/>
      </rPr>
      <t>3</t>
    </r>
    <r>
      <rPr>
        <b/>
        <sz val="12"/>
        <rFont val="Arial"/>
        <family val="2"/>
      </rPr>
      <t>, Scotland, 2017/18 (Provisional)</t>
    </r>
  </si>
  <si>
    <t>Seasonal Increase in Mortality in the Winter - underlying numbers of registrations of deaths, Scotland, 2017/18 (provisional)</t>
  </si>
  <si>
    <t>Winter Mortality in Scotland 2017/18 - Infographic Data</t>
  </si>
  <si>
    <t>Contents</t>
  </si>
  <si>
    <t xml:space="preserve">Table 1 </t>
  </si>
  <si>
    <t>Table 2</t>
  </si>
  <si>
    <t>Table 3</t>
  </si>
  <si>
    <t>Seasonal Increase in Mortality in the Winter, by underlying cause of death, Scotland, 2017/18 (Provisional)</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</si>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</sst>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Calibri"/>
      <family val="2"/>
      <scheme val="minor"/>
    </font>
    <font>
      <sz val="10"/>
      <color theme="1"/>
      <name val="Arial"/>
      <family val="2"/>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b/>
      <vertAlign val="superscript"/>
      <sz val="10"/>
      <name val="Arial"/>
      <family val="2"/>
    </font>
    <font>
      <u/>
      <sz val="10"/>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1"/>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7" applyNumberFormat="0" applyAlignment="0" applyProtection="0"/>
    <xf numFmtId="0" fontId="20" fillId="7" borderId="8" applyNumberFormat="0" applyAlignment="0" applyProtection="0"/>
    <xf numFmtId="0" fontId="21" fillId="7" borderId="7" applyNumberFormat="0" applyAlignment="0" applyProtection="0"/>
    <xf numFmtId="0" fontId="22" fillId="0" borderId="9" applyNumberFormat="0" applyFill="0" applyAlignment="0" applyProtection="0"/>
    <xf numFmtId="0" fontId="23" fillId="8" borderId="10"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7" fillId="0" borderId="0" applyFill="0"/>
    <xf numFmtId="0" fontId="2" fillId="0" borderId="0"/>
    <xf numFmtId="0" fontId="2" fillId="9" borderId="1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8">
    <xf numFmtId="0" fontId="0" fillId="0" borderId="0" xfId="0"/>
    <xf numFmtId="0" fontId="4" fillId="0" borderId="0" xfId="0" applyFont="1"/>
    <xf numFmtId="0" fontId="7" fillId="0" borderId="0" xfId="0" applyFont="1"/>
    <xf numFmtId="3" fontId="7" fillId="0" borderId="0" xfId="0" applyNumberFormat="1" applyFont="1"/>
    <xf numFmtId="0" fontId="7" fillId="0" borderId="0" xfId="0" applyFont="1" applyBorder="1"/>
    <xf numFmtId="0" fontId="9" fillId="0" borderId="0" xfId="0" applyFont="1"/>
    <xf numFmtId="3" fontId="7" fillId="0" borderId="1" xfId="0" applyNumberFormat="1" applyFont="1" applyBorder="1"/>
    <xf numFmtId="3" fontId="7" fillId="0" borderId="0" xfId="0" applyNumberFormat="1" applyFont="1" applyAlignment="1">
      <alignment horizontal="center"/>
    </xf>
    <xf numFmtId="3" fontId="7" fillId="0" borderId="0" xfId="0" applyNumberFormat="1" applyFont="1" applyFill="1" applyAlignment="1">
      <alignment horizontal="center"/>
    </xf>
    <xf numFmtId="0" fontId="8" fillId="0" borderId="0" xfId="0" applyFont="1"/>
    <xf numFmtId="0" fontId="8" fillId="0" borderId="0" xfId="0" applyFont="1" applyBorder="1" applyAlignment="1">
      <alignment horizontal="right" vertical="center" wrapText="1"/>
    </xf>
    <xf numFmtId="0" fontId="8" fillId="0" borderId="0" xfId="0" applyFont="1" applyBorder="1" applyAlignment="1">
      <alignment horizontal="center"/>
    </xf>
    <xf numFmtId="0" fontId="8" fillId="0" borderId="1" xfId="0" applyFont="1" applyBorder="1" applyAlignment="1">
      <alignment horizontal="center" vertical="center" wrapText="1"/>
    </xf>
    <xf numFmtId="0" fontId="7" fillId="0" borderId="1" xfId="0" applyFont="1" applyBorder="1"/>
    <xf numFmtId="0" fontId="3" fillId="0" borderId="0" xfId="0" applyFont="1" applyAlignment="1">
      <alignment vertical="top" wrapText="1"/>
    </xf>
    <xf numFmtId="3" fontId="7" fillId="0" borderId="0" xfId="0" applyNumberFormat="1" applyFont="1" applyFill="1" applyBorder="1" applyAlignment="1">
      <alignment horizontal="center"/>
    </xf>
    <xf numFmtId="0" fontId="3" fillId="0" borderId="0" xfId="0" applyFont="1"/>
    <xf numFmtId="3" fontId="8" fillId="0" borderId="0" xfId="0" applyNumberFormat="1" applyFont="1" applyBorder="1" applyAlignment="1">
      <alignment horizontal="center" wrapText="1"/>
    </xf>
    <xf numFmtId="0" fontId="8" fillId="0" borderId="1" xfId="0" applyFont="1" applyBorder="1" applyAlignment="1">
      <alignment horizontal="right" vertical="center" wrapText="1"/>
    </xf>
    <xf numFmtId="0" fontId="7" fillId="0" borderId="0" xfId="0" applyFont="1" applyBorder="1" applyAlignment="1">
      <alignment horizontal="center"/>
    </xf>
    <xf numFmtId="0" fontId="8" fillId="0" borderId="1" xfId="0" applyFont="1" applyBorder="1" applyAlignment="1">
      <alignment horizontal="left"/>
    </xf>
    <xf numFmtId="3" fontId="8" fillId="0" borderId="2" xfId="0" applyNumberFormat="1" applyFont="1" applyBorder="1" applyAlignment="1">
      <alignment horizontal="center" vertical="center" wrapText="1"/>
    </xf>
    <xf numFmtId="0" fontId="8" fillId="0" borderId="3" xfId="0" applyFont="1" applyBorder="1" applyAlignment="1">
      <alignment horizontal="center" vertical="center"/>
    </xf>
    <xf numFmtId="0" fontId="3" fillId="0" borderId="0" xfId="0" applyFont="1"/>
    <xf numFmtId="0" fontId="0" fillId="2" borderId="0" xfId="0" applyFill="1"/>
    <xf numFmtId="0" fontId="7" fillId="2" borderId="0" xfId="0" applyFont="1" applyFill="1"/>
    <xf numFmtId="0" fontId="5" fillId="0" borderId="0" xfId="0" applyFont="1" applyAlignment="1"/>
    <xf numFmtId="0" fontId="4" fillId="0" borderId="0" xfId="0" applyFont="1" applyAlignment="1"/>
    <xf numFmtId="0" fontId="3" fillId="0" borderId="0" xfId="0" applyFont="1"/>
    <xf numFmtId="0" fontId="8" fillId="0" borderId="3" xfId="0" applyFont="1" applyBorder="1"/>
    <xf numFmtId="0" fontId="7" fillId="0" borderId="0" xfId="0" applyFont="1"/>
    <xf numFmtId="0" fontId="3" fillId="0" borderId="0" xfId="0" applyFont="1"/>
    <xf numFmtId="0" fontId="8" fillId="2" borderId="0" xfId="0" applyFont="1" applyFill="1"/>
    <xf numFmtId="3" fontId="0" fillId="2" borderId="0" xfId="0" applyNumberFormat="1" applyFill="1"/>
    <xf numFmtId="0" fontId="9" fillId="2" borderId="0" xfId="0" applyFont="1" applyFill="1"/>
    <xf numFmtId="0" fontId="3" fillId="2" borderId="0" xfId="0" applyFont="1" applyFill="1"/>
    <xf numFmtId="0" fontId="8" fillId="2" borderId="2" xfId="0" applyFont="1" applyFill="1" applyBorder="1" applyAlignment="1">
      <alignment horizontal="left" wrapText="1"/>
    </xf>
    <xf numFmtId="0" fontId="8" fillId="2" borderId="2" xfId="0" applyFont="1" applyFill="1" applyBorder="1" applyAlignment="1">
      <alignment horizontal="center" wrapText="1"/>
    </xf>
    <xf numFmtId="3" fontId="8" fillId="2" borderId="0" xfId="0" applyNumberFormat="1" applyFont="1" applyFill="1" applyAlignment="1">
      <alignment horizontal="right"/>
    </xf>
    <xf numFmtId="3" fontId="7" fillId="2" borderId="0" xfId="0" applyNumberFormat="1" applyFont="1" applyFill="1" applyAlignment="1">
      <alignment horizontal="right"/>
    </xf>
    <xf numFmtId="0" fontId="0" fillId="2" borderId="1" xfId="0" applyFill="1" applyBorder="1"/>
    <xf numFmtId="3" fontId="0" fillId="2" borderId="1" xfId="0" applyNumberFormat="1" applyFill="1" applyBorder="1"/>
    <xf numFmtId="0" fontId="8" fillId="2" borderId="0" xfId="0" applyFont="1" applyFill="1" applyBorder="1" applyAlignment="1">
      <alignment horizontal="left" wrapText="1"/>
    </xf>
    <xf numFmtId="0" fontId="8" fillId="2" borderId="0" xfId="0" applyFont="1" applyFill="1" applyBorder="1" applyAlignment="1">
      <alignment horizontal="center" wrapText="1"/>
    </xf>
    <xf numFmtId="0" fontId="8" fillId="0" borderId="0" xfId="0" applyFont="1" applyBorder="1" applyAlignment="1">
      <alignment horizontal="center" vertical="center" wrapText="1"/>
    </xf>
    <xf numFmtId="0" fontId="3" fillId="0" borderId="0" xfId="0" applyFont="1" applyAlignment="1">
      <alignment horizontal="left" wrapText="1"/>
    </xf>
    <xf numFmtId="0" fontId="30" fillId="0" borderId="0" xfId="0" applyFont="1"/>
    <xf numFmtId="0" fontId="11" fillId="0" borderId="0" xfId="1" applyAlignment="1" applyProtection="1">
      <alignment horizontal="left"/>
    </xf>
    <xf numFmtId="0" fontId="11" fillId="2" borderId="0" xfId="1" applyFill="1" applyAlignment="1" applyProtection="1">
      <alignment horizontal="left"/>
    </xf>
    <xf numFmtId="0" fontId="5" fillId="0" borderId="0" xfId="0" applyFont="1"/>
    <xf numFmtId="0" fontId="3" fillId="0" borderId="0" xfId="0" applyFont="1"/>
    <xf numFmtId="0" fontId="11" fillId="0" borderId="0" xfId="1" applyAlignment="1" applyProtection="1"/>
    <xf numFmtId="0" fontId="11" fillId="0" borderId="0" xfId="1" applyAlignment="1" applyProtection="1">
      <alignment horizontal="left"/>
    </xf>
    <xf numFmtId="0" fontId="3" fillId="0" borderId="0" xfId="0" applyFont="1" applyAlignment="1">
      <alignment horizontal="left"/>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3" fillId="0" borderId="0" xfId="0" applyFont="1" applyAlignment="1">
      <alignment horizontal="left" vertical="top" wrapText="1"/>
    </xf>
    <xf numFmtId="3" fontId="8"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xf numFmtId="0" fontId="5" fillId="0" borderId="0" xfId="0" applyFont="1" applyAlignment="1">
      <alignment wrapText="1"/>
    </xf>
    <xf numFmtId="0" fontId="3" fillId="0" borderId="0" xfId="0" applyFont="1" applyAlignment="1">
      <alignment horizontal="left" wrapText="1"/>
    </xf>
    <xf numFmtId="0" fontId="5" fillId="0" borderId="0" xfId="0" applyFont="1" applyAlignment="1">
      <alignment horizontal="left" vertical="top" wrapText="1"/>
    </xf>
    <xf numFmtId="0" fontId="11" fillId="2" borderId="0" xfId="1" applyFill="1" applyAlignment="1" applyProtection="1">
      <alignment horizontal="left"/>
    </xf>
    <xf numFmtId="0" fontId="5" fillId="0" borderId="0" xfId="0" applyFont="1" applyAlignment="1">
      <alignment horizontal="left" vertical="center" wrapText="1"/>
    </xf>
    <xf numFmtId="0" fontId="11" fillId="0" borderId="0" xfId="1" applyAlignment="1" applyProtection="1">
      <alignment horizontal="left" vertical="top"/>
    </xf>
    <xf numFmtId="0" fontId="3" fillId="2" borderId="0" xfId="0" applyFont="1" applyFill="1" applyAlignment="1">
      <alignment horizontal="left" vertical="center" wrapText="1"/>
    </xf>
    <xf numFmtId="0" fontId="3" fillId="0" borderId="0" xfId="0" applyFont="1" applyAlignment="1">
      <alignment horizontal="left" vertical="center" wrapText="1"/>
    </xf>
  </cellXfs>
  <cellStyles count="103">
    <cellStyle name="20% - Accent1" xfId="19" builtinId="30" customBuiltin="1"/>
    <cellStyle name="20% - Accent1 2" xfId="49"/>
    <cellStyle name="20% - Accent1 3" xfId="63"/>
    <cellStyle name="20% - Accent1 4" xfId="77"/>
    <cellStyle name="20% - Accent1 5" xfId="91"/>
    <cellStyle name="20% - Accent2" xfId="23" builtinId="34" customBuiltin="1"/>
    <cellStyle name="20% - Accent2 2" xfId="51"/>
    <cellStyle name="20% - Accent2 3" xfId="65"/>
    <cellStyle name="20% - Accent2 4" xfId="79"/>
    <cellStyle name="20% - Accent2 5" xfId="93"/>
    <cellStyle name="20% - Accent3" xfId="27" builtinId="38" customBuiltin="1"/>
    <cellStyle name="20% - Accent3 2" xfId="53"/>
    <cellStyle name="20% - Accent3 3" xfId="67"/>
    <cellStyle name="20% - Accent3 4" xfId="81"/>
    <cellStyle name="20% - Accent3 5" xfId="95"/>
    <cellStyle name="20% - Accent4" xfId="31" builtinId="42" customBuiltin="1"/>
    <cellStyle name="20% - Accent4 2" xfId="55"/>
    <cellStyle name="20% - Accent4 3" xfId="69"/>
    <cellStyle name="20% - Accent4 4" xfId="83"/>
    <cellStyle name="20% - Accent4 5" xfId="97"/>
    <cellStyle name="20% - Accent5" xfId="35" builtinId="46" customBuiltin="1"/>
    <cellStyle name="20% - Accent5 2" xfId="57"/>
    <cellStyle name="20% - Accent5 3" xfId="71"/>
    <cellStyle name="20% - Accent5 4" xfId="85"/>
    <cellStyle name="20% - Accent5 5" xfId="99"/>
    <cellStyle name="20% - Accent6" xfId="39" builtinId="50" customBuiltin="1"/>
    <cellStyle name="20% - Accent6 2" xfId="59"/>
    <cellStyle name="20% - Accent6 3" xfId="73"/>
    <cellStyle name="20% - Accent6 4" xfId="87"/>
    <cellStyle name="20% - Accent6 5" xfId="101"/>
    <cellStyle name="40% - Accent1" xfId="20" builtinId="31" customBuiltin="1"/>
    <cellStyle name="40% - Accent1 2" xfId="50"/>
    <cellStyle name="40% - Accent1 3" xfId="64"/>
    <cellStyle name="40% - Accent1 4" xfId="78"/>
    <cellStyle name="40% - Accent1 5" xfId="92"/>
    <cellStyle name="40% - Accent2" xfId="24" builtinId="35" customBuiltin="1"/>
    <cellStyle name="40% - Accent2 2" xfId="52"/>
    <cellStyle name="40% - Accent2 3" xfId="66"/>
    <cellStyle name="40% - Accent2 4" xfId="80"/>
    <cellStyle name="40% - Accent2 5" xfId="94"/>
    <cellStyle name="40% - Accent3" xfId="28" builtinId="39" customBuiltin="1"/>
    <cellStyle name="40% - Accent3 2" xfId="54"/>
    <cellStyle name="40% - Accent3 3" xfId="68"/>
    <cellStyle name="40% - Accent3 4" xfId="82"/>
    <cellStyle name="40% - Accent3 5" xfId="96"/>
    <cellStyle name="40% - Accent4" xfId="32" builtinId="43" customBuiltin="1"/>
    <cellStyle name="40% - Accent4 2" xfId="56"/>
    <cellStyle name="40% - Accent4 3" xfId="70"/>
    <cellStyle name="40% - Accent4 4" xfId="84"/>
    <cellStyle name="40% - Accent4 5" xfId="98"/>
    <cellStyle name="40% - Accent5" xfId="36" builtinId="47" customBuiltin="1"/>
    <cellStyle name="40% - Accent5 2" xfId="58"/>
    <cellStyle name="40% - Accent5 3" xfId="72"/>
    <cellStyle name="40% - Accent5 4" xfId="86"/>
    <cellStyle name="40% - Accent5 5" xfId="100"/>
    <cellStyle name="40% - Accent6" xfId="40" builtinId="51" customBuiltin="1"/>
    <cellStyle name="40% - Accent6 2" xfId="60"/>
    <cellStyle name="40% - Accent6 3" xfId="74"/>
    <cellStyle name="40% - Accent6 4" xfId="88"/>
    <cellStyle name="40% - Accent6 5" xfId="102"/>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Followed Hyperlink" xfId="46"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Hyperlink 2" xfId="45"/>
    <cellStyle name="Input" xfId="10" builtinId="20" customBuiltin="1"/>
    <cellStyle name="Linked Cell" xfId="13" builtinId="24" customBuiltin="1"/>
    <cellStyle name="Neutral" xfId="9" builtinId="28" customBuiltin="1"/>
    <cellStyle name="Normal" xfId="0" builtinId="0" customBuiltin="1"/>
    <cellStyle name="Normal 2" xfId="43"/>
    <cellStyle name="Normal 3" xfId="47"/>
    <cellStyle name="Normal 4" xfId="61"/>
    <cellStyle name="Normal 5" xfId="75"/>
    <cellStyle name="Normal 6" xfId="42"/>
    <cellStyle name="Normal 7" xfId="89"/>
    <cellStyle name="Note 2" xfId="44"/>
    <cellStyle name="Note 3" xfId="48"/>
    <cellStyle name="Note 4" xfId="62"/>
    <cellStyle name="Note 5" xfId="76"/>
    <cellStyle name="Note 6" xfId="9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tabSelected="1" workbookViewId="0">
      <selection sqref="A1:G1"/>
    </sheetView>
  </sheetViews>
  <sheetFormatPr defaultRowHeight="14.25" x14ac:dyDescent="0.2"/>
  <cols>
    <col min="1" max="16384" width="9.140625" style="46"/>
  </cols>
  <sheetData>
    <row r="1" spans="1:13" ht="18" customHeight="1" x14ac:dyDescent="0.25">
      <c r="A1" s="49" t="s">
        <v>113</v>
      </c>
      <c r="B1" s="49"/>
      <c r="C1" s="49"/>
      <c r="D1" s="49"/>
      <c r="E1" s="49"/>
      <c r="F1" s="49"/>
      <c r="G1" s="49"/>
    </row>
    <row r="2" spans="1:13" ht="12.75" customHeight="1" x14ac:dyDescent="0.2"/>
    <row r="3" spans="1:13" ht="12.75" customHeight="1" x14ac:dyDescent="0.2">
      <c r="A3" s="9" t="s">
        <v>114</v>
      </c>
    </row>
    <row r="4" spans="1:13" ht="12.75" customHeight="1" x14ac:dyDescent="0.2"/>
    <row r="5" spans="1:13" ht="12.75" customHeight="1" x14ac:dyDescent="0.2">
      <c r="A5" s="30" t="s">
        <v>115</v>
      </c>
      <c r="B5" s="51" t="s">
        <v>112</v>
      </c>
      <c r="C5" s="51"/>
      <c r="D5" s="51"/>
      <c r="E5" s="51"/>
      <c r="F5" s="51"/>
      <c r="G5" s="51"/>
      <c r="H5" s="51"/>
      <c r="I5" s="51"/>
      <c r="J5" s="51"/>
      <c r="K5" s="51"/>
      <c r="L5" s="51"/>
      <c r="M5" s="51"/>
    </row>
    <row r="6" spans="1:13" ht="12.75" customHeight="1" x14ac:dyDescent="0.2">
      <c r="A6" s="30" t="s">
        <v>116</v>
      </c>
      <c r="B6" s="51" t="s">
        <v>110</v>
      </c>
      <c r="C6" s="51"/>
      <c r="D6" s="51"/>
      <c r="E6" s="51"/>
      <c r="F6" s="51"/>
      <c r="G6" s="51"/>
      <c r="H6" s="51"/>
    </row>
    <row r="7" spans="1:13" ht="12.75" customHeight="1" x14ac:dyDescent="0.2">
      <c r="A7" s="30" t="s">
        <v>117</v>
      </c>
      <c r="B7" s="51" t="s">
        <v>118</v>
      </c>
      <c r="C7" s="51"/>
      <c r="D7" s="51"/>
      <c r="E7" s="51"/>
      <c r="F7" s="51"/>
      <c r="G7" s="51"/>
      <c r="H7" s="51"/>
      <c r="I7" s="51"/>
      <c r="J7" s="51"/>
      <c r="K7" s="51"/>
    </row>
    <row r="8" spans="1:13" ht="12.75" customHeight="1" x14ac:dyDescent="0.2"/>
    <row r="9" spans="1:13" ht="12.75" customHeight="1" x14ac:dyDescent="0.2">
      <c r="A9" s="50" t="s">
        <v>105</v>
      </c>
      <c r="B9" s="50"/>
    </row>
    <row r="10" spans="1:13" ht="12.75" customHeight="1" x14ac:dyDescent="0.2"/>
    <row r="11" spans="1:13" ht="12.75" customHeight="1" x14ac:dyDescent="0.2"/>
    <row r="12" spans="1:13" ht="12.75" customHeight="1" x14ac:dyDescent="0.2"/>
    <row r="13" spans="1:13" ht="12.75" customHeight="1" x14ac:dyDescent="0.2"/>
    <row r="14" spans="1:13" ht="12.75" customHeight="1" x14ac:dyDescent="0.2"/>
    <row r="15" spans="1:13" ht="12.75" customHeight="1" x14ac:dyDescent="0.2"/>
    <row r="16" spans="1:1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sheetData>
  <mergeCells count="5">
    <mergeCell ref="A1:G1"/>
    <mergeCell ref="A9:B9"/>
    <mergeCell ref="B5:M5"/>
    <mergeCell ref="B6:H6"/>
    <mergeCell ref="B7:K7"/>
  </mergeCells>
  <hyperlinks>
    <hyperlink ref="B5:M5" location="'Seasonal Increase'!A1" display="Seasonal Increase in Mortality in the Winter - underlying numbers of registrations of deaths, Scotland, 2017/18 (provisional)"/>
    <hyperlink ref="B6:H6" location="Timeseries!A1" display="Seasonal Increase in Mortality in the Winter, Scotland, 1951/52 onwards"/>
    <hyperlink ref="B7:K7" location="'Causes of death'!A1" display="Seasonal Increase in Mortality in the Winter, by underlying cause of death, Scotland, 2017/18 (Provisional)"/>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7"/>
  <sheetViews>
    <sheetView showGridLines="0" zoomScaleNormal="100" workbookViewId="0">
      <selection sqref="A1:G3"/>
    </sheetView>
  </sheetViews>
  <sheetFormatPr defaultRowHeight="12.75" x14ac:dyDescent="0.2"/>
  <cols>
    <col min="1" max="1" width="9.5703125" style="2" customWidth="1"/>
    <col min="2" max="2" width="10.28515625" style="2" customWidth="1"/>
    <col min="3" max="3" width="10.5703125" style="2" customWidth="1"/>
    <col min="4" max="4" width="1.5703125" style="2" customWidth="1"/>
    <col min="5" max="6" width="11.140625" style="2" customWidth="1"/>
    <col min="7" max="7" width="2.42578125" style="2" customWidth="1"/>
    <col min="8" max="16384" width="9.140625" style="2"/>
  </cols>
  <sheetData>
    <row r="1" spans="1:10" s="1" customFormat="1" ht="18" customHeight="1" x14ac:dyDescent="0.2">
      <c r="A1" s="64" t="s">
        <v>112</v>
      </c>
      <c r="B1" s="64"/>
      <c r="C1" s="64"/>
      <c r="D1" s="64"/>
      <c r="E1" s="64"/>
      <c r="F1" s="64"/>
      <c r="G1" s="64"/>
      <c r="I1" s="52" t="s">
        <v>119</v>
      </c>
      <c r="J1" s="52"/>
    </row>
    <row r="2" spans="1:10" s="1" customFormat="1" ht="18" customHeight="1" x14ac:dyDescent="0.2">
      <c r="A2" s="64"/>
      <c r="B2" s="64"/>
      <c r="C2" s="64"/>
      <c r="D2" s="64"/>
      <c r="E2" s="64"/>
      <c r="F2" s="64"/>
      <c r="G2" s="64"/>
      <c r="I2" s="65"/>
      <c r="J2" s="65"/>
    </row>
    <row r="3" spans="1:10" s="1" customFormat="1" ht="18" customHeight="1" x14ac:dyDescent="0.2">
      <c r="A3" s="64"/>
      <c r="B3" s="64"/>
      <c r="C3" s="64"/>
      <c r="D3" s="64"/>
      <c r="E3" s="64"/>
      <c r="F3" s="64"/>
      <c r="G3" s="64"/>
      <c r="I3" s="65"/>
      <c r="J3" s="65"/>
    </row>
    <row r="4" spans="1:10" x14ac:dyDescent="0.2">
      <c r="A4" s="13"/>
      <c r="B4" s="13"/>
      <c r="C4" s="13"/>
      <c r="D4" s="13"/>
      <c r="E4" s="13"/>
      <c r="F4" s="13"/>
    </row>
    <row r="5" spans="1:10" ht="51.75" customHeight="1" x14ac:dyDescent="0.2">
      <c r="A5" s="54" t="s">
        <v>69</v>
      </c>
      <c r="B5" s="54"/>
      <c r="C5" s="54"/>
      <c r="D5" s="22"/>
      <c r="E5" s="55" t="s">
        <v>76</v>
      </c>
      <c r="F5" s="55"/>
    </row>
    <row r="6" spans="1:10" ht="49.5" customHeight="1" x14ac:dyDescent="0.2">
      <c r="A6" s="12" t="s">
        <v>75</v>
      </c>
      <c r="B6" s="12" t="s">
        <v>74</v>
      </c>
      <c r="C6" s="12" t="s">
        <v>73</v>
      </c>
      <c r="D6" s="18"/>
      <c r="E6" s="12" t="s">
        <v>68</v>
      </c>
      <c r="F6" s="12" t="s">
        <v>67</v>
      </c>
    </row>
    <row r="7" spans="1:10" s="30" customFormat="1" x14ac:dyDescent="0.2">
      <c r="A7" s="44"/>
      <c r="B7" s="44"/>
      <c r="C7" s="44"/>
      <c r="D7" s="10"/>
      <c r="E7" s="44"/>
      <c r="F7" s="44"/>
    </row>
    <row r="8" spans="1:10" s="30" customFormat="1" x14ac:dyDescent="0.2">
      <c r="A8" s="7">
        <v>23137</v>
      </c>
      <c r="B8" s="7">
        <v>18694</v>
      </c>
      <c r="C8" s="7">
        <v>17986</v>
      </c>
      <c r="D8" s="7"/>
      <c r="E8" s="15">
        <f t="shared" ref="E8" si="0">A8-AVERAGE(B8:C8)</f>
        <v>4797</v>
      </c>
      <c r="F8" s="15">
        <f t="shared" ref="F8" si="1">ROUND(E8,-1)</f>
        <v>4800</v>
      </c>
    </row>
    <row r="9" spans="1:10" x14ac:dyDescent="0.2">
      <c r="A9" s="13"/>
      <c r="B9" s="13"/>
      <c r="C9" s="13"/>
      <c r="D9" s="13"/>
      <c r="E9" s="13"/>
      <c r="F9" s="13"/>
    </row>
    <row r="10" spans="1:10" ht="11.25" customHeight="1" x14ac:dyDescent="0.2"/>
    <row r="11" spans="1:10" s="16" customFormat="1" ht="11.25" customHeight="1" x14ac:dyDescent="0.2">
      <c r="A11" s="5" t="s">
        <v>66</v>
      </c>
    </row>
    <row r="12" spans="1:10" s="16" customFormat="1" ht="11.25" customHeight="1" x14ac:dyDescent="0.2">
      <c r="A12" s="56" t="s">
        <v>79</v>
      </c>
      <c r="B12" s="56"/>
      <c r="C12" s="56"/>
      <c r="D12" s="56"/>
      <c r="E12" s="56"/>
      <c r="F12" s="56"/>
      <c r="G12" s="56"/>
      <c r="H12" s="14"/>
    </row>
    <row r="13" spans="1:10" s="23" customFormat="1" ht="11.25" customHeight="1" x14ac:dyDescent="0.2">
      <c r="A13" s="56"/>
      <c r="B13" s="56"/>
      <c r="C13" s="56"/>
      <c r="D13" s="56"/>
      <c r="E13" s="56"/>
      <c r="F13" s="56"/>
      <c r="G13" s="56"/>
      <c r="H13" s="14"/>
    </row>
    <row r="14" spans="1:10" s="23" customFormat="1" ht="11.25" customHeight="1" x14ac:dyDescent="0.2">
      <c r="A14" s="56"/>
      <c r="B14" s="56"/>
      <c r="C14" s="56"/>
      <c r="D14" s="56"/>
      <c r="E14" s="56"/>
      <c r="F14" s="56"/>
      <c r="G14" s="56"/>
      <c r="H14" s="14"/>
    </row>
    <row r="15" spans="1:10" s="16" customFormat="1" ht="11.25" customHeight="1" x14ac:dyDescent="0.2">
      <c r="A15" s="56"/>
      <c r="B15" s="56"/>
      <c r="C15" s="56"/>
      <c r="D15" s="56"/>
      <c r="E15" s="56"/>
      <c r="F15" s="56"/>
      <c r="G15" s="56"/>
    </row>
    <row r="16" spans="1:10" s="16" customFormat="1" ht="11.25" customHeight="1" x14ac:dyDescent="0.2"/>
    <row r="17" spans="1:2" x14ac:dyDescent="0.2">
      <c r="A17" s="53" t="s">
        <v>105</v>
      </c>
      <c r="B17" s="53"/>
    </row>
  </sheetData>
  <mergeCells count="6">
    <mergeCell ref="A17:B17"/>
    <mergeCell ref="A5:C5"/>
    <mergeCell ref="E5:F5"/>
    <mergeCell ref="A1:G3"/>
    <mergeCell ref="A12:G15"/>
    <mergeCell ref="I1:J1"/>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86"/>
  <sheetViews>
    <sheetView showGridLines="0" zoomScaleNormal="100" workbookViewId="0">
      <selection sqref="A1:D2"/>
    </sheetView>
  </sheetViews>
  <sheetFormatPr defaultRowHeight="12.75" x14ac:dyDescent="0.2"/>
  <cols>
    <col min="1" max="1" width="12" style="2" bestFit="1" customWidth="1"/>
    <col min="2" max="2" width="16.28515625" style="3" customWidth="1"/>
    <col min="3" max="3" width="16.28515625" style="2" customWidth="1"/>
    <col min="4" max="4" width="1.28515625" style="2" customWidth="1"/>
    <col min="5" max="16384" width="9.140625" style="2"/>
  </cols>
  <sheetData>
    <row r="1" spans="1:8" s="1" customFormat="1" ht="18" customHeight="1" x14ac:dyDescent="0.2">
      <c r="A1" s="60" t="s">
        <v>110</v>
      </c>
      <c r="B1" s="60"/>
      <c r="C1" s="60"/>
      <c r="D1" s="60"/>
      <c r="E1" s="27"/>
      <c r="F1" s="52" t="s">
        <v>119</v>
      </c>
      <c r="G1" s="52"/>
      <c r="H1" s="27"/>
    </row>
    <row r="2" spans="1:8" ht="18" customHeight="1" x14ac:dyDescent="0.2">
      <c r="A2" s="60"/>
      <c r="B2" s="60"/>
      <c r="C2" s="60"/>
      <c r="D2" s="60"/>
      <c r="F2" s="47"/>
      <c r="G2" s="47"/>
    </row>
    <row r="3" spans="1:8" ht="12.75" customHeight="1" x14ac:dyDescent="0.25">
      <c r="A3" s="26"/>
      <c r="B3" s="26"/>
      <c r="C3" s="26"/>
      <c r="D3" s="26"/>
    </row>
    <row r="4" spans="1:8" s="9" customFormat="1" ht="22.5" customHeight="1" x14ac:dyDescent="0.2">
      <c r="A4" s="29"/>
      <c r="B4" s="57" t="s">
        <v>71</v>
      </c>
      <c r="C4" s="58"/>
    </row>
    <row r="5" spans="1:8" s="9" customFormat="1" ht="25.5" x14ac:dyDescent="0.2">
      <c r="A5" s="20" t="s">
        <v>65</v>
      </c>
      <c r="B5" s="21" t="s">
        <v>64</v>
      </c>
      <c r="C5" s="21" t="s">
        <v>63</v>
      </c>
    </row>
    <row r="6" spans="1:8" s="9" customFormat="1" ht="12.75" customHeight="1" x14ac:dyDescent="0.2">
      <c r="A6" s="11"/>
      <c r="B6" s="17"/>
      <c r="C6" s="17"/>
    </row>
    <row r="7" spans="1:8" ht="13.5" customHeight="1" x14ac:dyDescent="0.2">
      <c r="A7" s="2" t="s">
        <v>62</v>
      </c>
      <c r="B7" s="7">
        <v>5240</v>
      </c>
    </row>
    <row r="8" spans="1:8" x14ac:dyDescent="0.2">
      <c r="A8" s="2" t="s">
        <v>61</v>
      </c>
      <c r="B8" s="7">
        <v>5890</v>
      </c>
    </row>
    <row r="9" spans="1:8" x14ac:dyDescent="0.2">
      <c r="A9" s="2" t="s">
        <v>60</v>
      </c>
      <c r="B9" s="7">
        <v>4770</v>
      </c>
      <c r="C9" s="7">
        <f t="shared" ref="C9:C40" si="0">AVERAGE(B7:B11)</f>
        <v>5634</v>
      </c>
    </row>
    <row r="10" spans="1:8" x14ac:dyDescent="0.2">
      <c r="A10" s="2" t="s">
        <v>59</v>
      </c>
      <c r="B10" s="7">
        <v>5820</v>
      </c>
      <c r="C10" s="7">
        <f t="shared" si="0"/>
        <v>5140</v>
      </c>
    </row>
    <row r="11" spans="1:8" x14ac:dyDescent="0.2">
      <c r="A11" s="2" t="s">
        <v>58</v>
      </c>
      <c r="B11" s="7">
        <v>6450</v>
      </c>
      <c r="C11" s="7">
        <f t="shared" si="0"/>
        <v>4854</v>
      </c>
    </row>
    <row r="12" spans="1:8" x14ac:dyDescent="0.2">
      <c r="A12" s="2" t="s">
        <v>57</v>
      </c>
      <c r="B12" s="7">
        <v>2770</v>
      </c>
      <c r="C12" s="7">
        <f t="shared" si="0"/>
        <v>5734</v>
      </c>
    </row>
    <row r="13" spans="1:8" x14ac:dyDescent="0.2">
      <c r="A13" s="2" t="s">
        <v>56</v>
      </c>
      <c r="B13" s="7">
        <v>4460</v>
      </c>
      <c r="C13" s="7">
        <f t="shared" si="0"/>
        <v>5388</v>
      </c>
    </row>
    <row r="14" spans="1:8" x14ac:dyDescent="0.2">
      <c r="A14" s="2" t="s">
        <v>55</v>
      </c>
      <c r="B14" s="7">
        <v>9170</v>
      </c>
      <c r="C14" s="7">
        <f t="shared" si="0"/>
        <v>5166</v>
      </c>
    </row>
    <row r="15" spans="1:8" x14ac:dyDescent="0.2">
      <c r="A15" s="2" t="s">
        <v>54</v>
      </c>
      <c r="B15" s="7">
        <v>4090</v>
      </c>
      <c r="C15" s="7">
        <f t="shared" si="0"/>
        <v>5630</v>
      </c>
    </row>
    <row r="16" spans="1:8" x14ac:dyDescent="0.2">
      <c r="A16" s="2" t="s">
        <v>53</v>
      </c>
      <c r="B16" s="7">
        <v>5340</v>
      </c>
      <c r="C16" s="7">
        <f t="shared" si="0"/>
        <v>6160</v>
      </c>
    </row>
    <row r="17" spans="1:3" x14ac:dyDescent="0.2">
      <c r="A17" s="2" t="s">
        <v>52</v>
      </c>
      <c r="B17" s="7">
        <v>5090</v>
      </c>
      <c r="C17" s="7">
        <f t="shared" si="0"/>
        <v>5068</v>
      </c>
    </row>
    <row r="18" spans="1:3" x14ac:dyDescent="0.2">
      <c r="A18" s="2" t="s">
        <v>51</v>
      </c>
      <c r="B18" s="7">
        <v>7110</v>
      </c>
      <c r="C18" s="7">
        <f t="shared" si="0"/>
        <v>5092</v>
      </c>
    </row>
    <row r="19" spans="1:3" x14ac:dyDescent="0.2">
      <c r="A19" s="2" t="s">
        <v>50</v>
      </c>
      <c r="B19" s="7">
        <v>3710</v>
      </c>
      <c r="C19" s="7">
        <f t="shared" si="0"/>
        <v>5294</v>
      </c>
    </row>
    <row r="20" spans="1:3" x14ac:dyDescent="0.2">
      <c r="A20" s="2" t="s">
        <v>49</v>
      </c>
      <c r="B20" s="7">
        <v>4210</v>
      </c>
      <c r="C20" s="7">
        <f t="shared" si="0"/>
        <v>4680</v>
      </c>
    </row>
    <row r="21" spans="1:3" x14ac:dyDescent="0.2">
      <c r="A21" s="2" t="s">
        <v>48</v>
      </c>
      <c r="B21" s="7">
        <v>6350</v>
      </c>
      <c r="C21" s="7">
        <f t="shared" si="0"/>
        <v>4378</v>
      </c>
    </row>
    <row r="22" spans="1:3" x14ac:dyDescent="0.2">
      <c r="A22" s="2" t="s">
        <v>47</v>
      </c>
      <c r="B22" s="7">
        <v>2020</v>
      </c>
      <c r="C22" s="7">
        <f t="shared" si="0"/>
        <v>4596</v>
      </c>
    </row>
    <row r="23" spans="1:3" x14ac:dyDescent="0.2">
      <c r="A23" s="2" t="s">
        <v>46</v>
      </c>
      <c r="B23" s="7">
        <v>5600</v>
      </c>
      <c r="C23" s="7">
        <f t="shared" si="0"/>
        <v>5162</v>
      </c>
    </row>
    <row r="24" spans="1:3" x14ac:dyDescent="0.2">
      <c r="A24" s="2" t="s">
        <v>45</v>
      </c>
      <c r="B24" s="7">
        <v>4800</v>
      </c>
      <c r="C24" s="7">
        <f t="shared" si="0"/>
        <v>4434</v>
      </c>
    </row>
    <row r="25" spans="1:3" x14ac:dyDescent="0.2">
      <c r="A25" s="2" t="s">
        <v>44</v>
      </c>
      <c r="B25" s="7">
        <v>7040</v>
      </c>
      <c r="C25" s="7">
        <f t="shared" si="0"/>
        <v>5024</v>
      </c>
    </row>
    <row r="26" spans="1:3" x14ac:dyDescent="0.2">
      <c r="A26" s="2" t="s">
        <v>43</v>
      </c>
      <c r="B26" s="7">
        <v>2710</v>
      </c>
      <c r="C26" s="7">
        <f t="shared" si="0"/>
        <v>4720</v>
      </c>
    </row>
    <row r="27" spans="1:3" x14ac:dyDescent="0.2">
      <c r="A27" s="2" t="s">
        <v>42</v>
      </c>
      <c r="B27" s="7">
        <v>4970</v>
      </c>
      <c r="C27" s="7">
        <f t="shared" si="0"/>
        <v>4322</v>
      </c>
    </row>
    <row r="28" spans="1:3" x14ac:dyDescent="0.2">
      <c r="A28" s="2" t="s">
        <v>41</v>
      </c>
      <c r="B28" s="7">
        <v>4080</v>
      </c>
      <c r="C28" s="7">
        <f t="shared" si="0"/>
        <v>3606</v>
      </c>
    </row>
    <row r="29" spans="1:3" x14ac:dyDescent="0.2">
      <c r="A29" s="2" t="s">
        <v>40</v>
      </c>
      <c r="B29" s="7">
        <v>2810</v>
      </c>
      <c r="C29" s="7">
        <f t="shared" si="0"/>
        <v>4352</v>
      </c>
    </row>
    <row r="30" spans="1:3" x14ac:dyDescent="0.2">
      <c r="A30" s="2" t="s">
        <v>39</v>
      </c>
      <c r="B30" s="7">
        <v>3460</v>
      </c>
      <c r="C30" s="7">
        <f t="shared" si="0"/>
        <v>4064</v>
      </c>
    </row>
    <row r="31" spans="1:3" x14ac:dyDescent="0.2">
      <c r="A31" s="2" t="s">
        <v>38</v>
      </c>
      <c r="B31" s="7">
        <v>6440</v>
      </c>
      <c r="C31" s="7">
        <f t="shared" si="0"/>
        <v>4218</v>
      </c>
    </row>
    <row r="32" spans="1:3" x14ac:dyDescent="0.2">
      <c r="A32" s="2" t="s">
        <v>37</v>
      </c>
      <c r="B32" s="7">
        <v>3530</v>
      </c>
      <c r="C32" s="7">
        <f t="shared" si="0"/>
        <v>4494</v>
      </c>
    </row>
    <row r="33" spans="1:3" x14ac:dyDescent="0.2">
      <c r="A33" s="2" t="s">
        <v>36</v>
      </c>
      <c r="B33" s="7">
        <v>4850</v>
      </c>
      <c r="C33" s="7">
        <f t="shared" si="0"/>
        <v>4336</v>
      </c>
    </row>
    <row r="34" spans="1:3" x14ac:dyDescent="0.2">
      <c r="A34" s="2" t="s">
        <v>35</v>
      </c>
      <c r="B34" s="7">
        <v>4190</v>
      </c>
      <c r="C34" s="7">
        <f t="shared" si="0"/>
        <v>3802</v>
      </c>
    </row>
    <row r="35" spans="1:3" x14ac:dyDescent="0.2">
      <c r="A35" s="2" t="s">
        <v>34</v>
      </c>
      <c r="B35" s="7">
        <v>2670</v>
      </c>
      <c r="C35" s="7">
        <f t="shared" si="0"/>
        <v>4356</v>
      </c>
    </row>
    <row r="36" spans="1:3" x14ac:dyDescent="0.2">
      <c r="A36" s="2" t="s">
        <v>33</v>
      </c>
      <c r="B36" s="7">
        <v>3770</v>
      </c>
      <c r="C36" s="7">
        <f t="shared" si="0"/>
        <v>4300</v>
      </c>
    </row>
    <row r="37" spans="1:3" x14ac:dyDescent="0.2">
      <c r="A37" s="2" t="s">
        <v>32</v>
      </c>
      <c r="B37" s="7">
        <v>6300</v>
      </c>
      <c r="C37" s="7">
        <f t="shared" si="0"/>
        <v>4020</v>
      </c>
    </row>
    <row r="38" spans="1:3" x14ac:dyDescent="0.2">
      <c r="A38" s="2" t="s">
        <v>31</v>
      </c>
      <c r="B38" s="7">
        <v>4570</v>
      </c>
      <c r="C38" s="7">
        <f t="shared" si="0"/>
        <v>4112</v>
      </c>
    </row>
    <row r="39" spans="1:3" x14ac:dyDescent="0.2">
      <c r="A39" s="2" t="s">
        <v>30</v>
      </c>
      <c r="B39" s="7">
        <v>2790</v>
      </c>
      <c r="C39" s="7">
        <f t="shared" si="0"/>
        <v>4300</v>
      </c>
    </row>
    <row r="40" spans="1:3" x14ac:dyDescent="0.2">
      <c r="A40" s="2" t="s">
        <v>29</v>
      </c>
      <c r="B40" s="7">
        <v>3130</v>
      </c>
      <c r="C40" s="7">
        <f t="shared" si="0"/>
        <v>3688</v>
      </c>
    </row>
    <row r="41" spans="1:3" x14ac:dyDescent="0.2">
      <c r="A41" s="2" t="s">
        <v>28</v>
      </c>
      <c r="B41" s="7">
        <v>4710</v>
      </c>
      <c r="C41" s="7">
        <f t="shared" ref="C41:C71" si="1">AVERAGE(B39:B43)</f>
        <v>3292</v>
      </c>
    </row>
    <row r="42" spans="1:3" x14ac:dyDescent="0.2">
      <c r="A42" s="2" t="s">
        <v>27</v>
      </c>
      <c r="B42" s="7">
        <v>3240</v>
      </c>
      <c r="C42" s="7">
        <f t="shared" si="1"/>
        <v>3166</v>
      </c>
    </row>
    <row r="43" spans="1:3" x14ac:dyDescent="0.2">
      <c r="A43" s="2" t="s">
        <v>26</v>
      </c>
      <c r="B43" s="7">
        <v>2590</v>
      </c>
      <c r="C43" s="7">
        <f t="shared" si="1"/>
        <v>3632</v>
      </c>
    </row>
    <row r="44" spans="1:3" x14ac:dyDescent="0.2">
      <c r="A44" s="2" t="s">
        <v>25</v>
      </c>
      <c r="B44" s="7">
        <v>2160</v>
      </c>
      <c r="C44" s="7">
        <f t="shared" si="1"/>
        <v>3176</v>
      </c>
    </row>
    <row r="45" spans="1:3" x14ac:dyDescent="0.2">
      <c r="A45" s="2" t="s">
        <v>24</v>
      </c>
      <c r="B45" s="7">
        <v>5460</v>
      </c>
      <c r="C45" s="7">
        <f t="shared" si="1"/>
        <v>3106</v>
      </c>
    </row>
    <row r="46" spans="1:3" x14ac:dyDescent="0.2">
      <c r="A46" s="2" t="s">
        <v>0</v>
      </c>
      <c r="B46" s="7">
        <v>2430</v>
      </c>
      <c r="C46" s="7">
        <f t="shared" si="1"/>
        <v>3136</v>
      </c>
    </row>
    <row r="47" spans="1:3" x14ac:dyDescent="0.2">
      <c r="A47" s="2" t="s">
        <v>1</v>
      </c>
      <c r="B47" s="7">
        <v>2890</v>
      </c>
      <c r="C47" s="7">
        <f t="shared" si="1"/>
        <v>3222</v>
      </c>
    </row>
    <row r="48" spans="1:3" x14ac:dyDescent="0.2">
      <c r="A48" s="2" t="s">
        <v>2</v>
      </c>
      <c r="B48" s="7">
        <v>2740</v>
      </c>
      <c r="C48" s="7">
        <f t="shared" si="1"/>
        <v>2592</v>
      </c>
    </row>
    <row r="49" spans="1:3" x14ac:dyDescent="0.2">
      <c r="A49" s="2" t="s">
        <v>3</v>
      </c>
      <c r="B49" s="7">
        <v>2590</v>
      </c>
      <c r="C49" s="7">
        <f t="shared" si="1"/>
        <v>2836</v>
      </c>
    </row>
    <row r="50" spans="1:3" x14ac:dyDescent="0.2">
      <c r="A50" s="2" t="s">
        <v>4</v>
      </c>
      <c r="B50" s="7">
        <v>2310</v>
      </c>
      <c r="C50" s="7">
        <f t="shared" si="1"/>
        <v>2986</v>
      </c>
    </row>
    <row r="51" spans="1:3" x14ac:dyDescent="0.2">
      <c r="A51" s="2" t="s">
        <v>5</v>
      </c>
      <c r="B51" s="7">
        <v>3650</v>
      </c>
      <c r="C51" s="7">
        <f t="shared" si="1"/>
        <v>2960</v>
      </c>
    </row>
    <row r="52" spans="1:3" x14ac:dyDescent="0.2">
      <c r="A52" s="2" t="s">
        <v>6</v>
      </c>
      <c r="B52" s="7">
        <v>3640</v>
      </c>
      <c r="C52" s="7">
        <f t="shared" si="1"/>
        <v>3392</v>
      </c>
    </row>
    <row r="53" spans="1:3" x14ac:dyDescent="0.2">
      <c r="A53" s="2" t="s">
        <v>7</v>
      </c>
      <c r="B53" s="7">
        <v>2610</v>
      </c>
      <c r="C53" s="7">
        <f t="shared" si="1"/>
        <v>3968</v>
      </c>
    </row>
    <row r="54" spans="1:3" x14ac:dyDescent="0.2">
      <c r="A54" s="2" t="s">
        <v>8</v>
      </c>
      <c r="B54" s="7">
        <v>4750</v>
      </c>
      <c r="C54" s="7">
        <f t="shared" si="1"/>
        <v>3682</v>
      </c>
    </row>
    <row r="55" spans="1:3" x14ac:dyDescent="0.2">
      <c r="A55" s="2" t="s">
        <v>23</v>
      </c>
      <c r="B55" s="7">
        <v>5190</v>
      </c>
      <c r="C55" s="7">
        <f t="shared" si="1"/>
        <v>3322</v>
      </c>
    </row>
    <row r="56" spans="1:3" x14ac:dyDescent="0.2">
      <c r="A56" s="2" t="s">
        <v>9</v>
      </c>
      <c r="B56" s="7">
        <v>2220</v>
      </c>
      <c r="C56" s="7">
        <f t="shared" si="1"/>
        <v>3302</v>
      </c>
    </row>
    <row r="57" spans="1:3" x14ac:dyDescent="0.2">
      <c r="A57" s="2" t="s">
        <v>10</v>
      </c>
      <c r="B57" s="7">
        <v>1840</v>
      </c>
      <c r="C57" s="7">
        <f t="shared" si="1"/>
        <v>2920</v>
      </c>
    </row>
    <row r="58" spans="1:3" x14ac:dyDescent="0.2">
      <c r="A58" s="2" t="s">
        <v>11</v>
      </c>
      <c r="B58" s="7">
        <v>2510</v>
      </c>
      <c r="C58" s="7">
        <f t="shared" si="1"/>
        <v>2434</v>
      </c>
    </row>
    <row r="59" spans="1:3" x14ac:dyDescent="0.2">
      <c r="A59" s="2" t="s">
        <v>12</v>
      </c>
      <c r="B59" s="7">
        <v>2840</v>
      </c>
      <c r="C59" s="7">
        <f t="shared" si="1"/>
        <v>2346</v>
      </c>
    </row>
    <row r="60" spans="1:3" x14ac:dyDescent="0.2">
      <c r="A60" s="2" t="s">
        <v>13</v>
      </c>
      <c r="B60" s="7">
        <v>2760</v>
      </c>
      <c r="C60" s="7">
        <f t="shared" si="1"/>
        <v>2528</v>
      </c>
    </row>
    <row r="61" spans="1:3" x14ac:dyDescent="0.2">
      <c r="A61" s="2" t="s">
        <v>14</v>
      </c>
      <c r="B61" s="7">
        <v>1780</v>
      </c>
      <c r="C61" s="7">
        <f t="shared" si="1"/>
        <v>2462</v>
      </c>
    </row>
    <row r="62" spans="1:3" x14ac:dyDescent="0.2">
      <c r="A62" s="2" t="s">
        <v>15</v>
      </c>
      <c r="B62" s="7">
        <v>2750</v>
      </c>
      <c r="C62" s="7">
        <f t="shared" si="1"/>
        <v>2596</v>
      </c>
    </row>
    <row r="63" spans="1:3" x14ac:dyDescent="0.2">
      <c r="A63" s="2" t="s">
        <v>16</v>
      </c>
      <c r="B63" s="7">
        <v>2180</v>
      </c>
      <c r="C63" s="7">
        <f t="shared" si="1"/>
        <v>2596</v>
      </c>
    </row>
    <row r="64" spans="1:3" x14ac:dyDescent="0.2">
      <c r="A64" s="4" t="s">
        <v>17</v>
      </c>
      <c r="B64" s="7">
        <v>3510</v>
      </c>
      <c r="C64" s="7">
        <f t="shared" si="1"/>
        <v>2730</v>
      </c>
    </row>
    <row r="65" spans="1:3" x14ac:dyDescent="0.2">
      <c r="A65" s="4" t="s">
        <v>22</v>
      </c>
      <c r="B65" s="7">
        <v>2760</v>
      </c>
      <c r="C65" s="7">
        <f t="shared" si="1"/>
        <v>2464</v>
      </c>
    </row>
    <row r="66" spans="1:3" x14ac:dyDescent="0.2">
      <c r="A66" s="4" t="s">
        <v>19</v>
      </c>
      <c r="B66" s="8">
        <v>2450</v>
      </c>
      <c r="C66" s="7">
        <f t="shared" si="1"/>
        <v>2428</v>
      </c>
    </row>
    <row r="67" spans="1:3" x14ac:dyDescent="0.2">
      <c r="A67" s="4" t="s">
        <v>20</v>
      </c>
      <c r="B67" s="7">
        <v>1420</v>
      </c>
      <c r="C67" s="7">
        <f t="shared" si="1"/>
        <v>2046</v>
      </c>
    </row>
    <row r="68" spans="1:3" x14ac:dyDescent="0.2">
      <c r="A68" s="4" t="s">
        <v>21</v>
      </c>
      <c r="B68" s="7">
        <v>2000</v>
      </c>
      <c r="C68" s="7">
        <f t="shared" si="1"/>
        <v>2306</v>
      </c>
    </row>
    <row r="69" spans="1:3" x14ac:dyDescent="0.2">
      <c r="A69" s="4" t="s">
        <v>70</v>
      </c>
      <c r="B69" s="7">
        <v>1600</v>
      </c>
      <c r="C69" s="7">
        <f t="shared" si="1"/>
        <v>2386</v>
      </c>
    </row>
    <row r="70" spans="1:3" x14ac:dyDescent="0.2">
      <c r="A70" s="4" t="s">
        <v>80</v>
      </c>
      <c r="B70" s="7">
        <v>4060</v>
      </c>
      <c r="C70" s="7">
        <f t="shared" si="1"/>
        <v>2648</v>
      </c>
    </row>
    <row r="71" spans="1:3" s="30" customFormat="1" x14ac:dyDescent="0.2">
      <c r="A71" s="4" t="s">
        <v>102</v>
      </c>
      <c r="B71" s="7">
        <v>2850</v>
      </c>
      <c r="C71" s="7">
        <f t="shared" si="1"/>
        <v>3208</v>
      </c>
    </row>
    <row r="72" spans="1:3" s="30" customFormat="1" x14ac:dyDescent="0.2">
      <c r="A72" s="4" t="s">
        <v>104</v>
      </c>
      <c r="B72" s="8">
        <v>2730</v>
      </c>
      <c r="C72" s="7"/>
    </row>
    <row r="73" spans="1:3" x14ac:dyDescent="0.2">
      <c r="A73" s="4" t="s">
        <v>106</v>
      </c>
      <c r="B73" s="8">
        <v>4800</v>
      </c>
      <c r="C73" s="19"/>
    </row>
    <row r="74" spans="1:3" ht="6" customHeight="1" x14ac:dyDescent="0.2">
      <c r="A74" s="13"/>
      <c r="B74" s="6"/>
      <c r="C74" s="13"/>
    </row>
    <row r="75" spans="1:3" ht="12.75" customHeight="1" x14ac:dyDescent="0.2"/>
    <row r="76" spans="1:3" s="16" customFormat="1" ht="11.25" customHeight="1" x14ac:dyDescent="0.2">
      <c r="A76" s="5" t="s">
        <v>66</v>
      </c>
      <c r="B76" s="59"/>
      <c r="C76" s="59"/>
    </row>
    <row r="77" spans="1:3" s="16" customFormat="1" ht="9.75" customHeight="1" x14ac:dyDescent="0.2">
      <c r="A77" s="61" t="s">
        <v>78</v>
      </c>
      <c r="B77" s="61"/>
      <c r="C77" s="61"/>
    </row>
    <row r="78" spans="1:3" s="31" customFormat="1" ht="9" customHeight="1" x14ac:dyDescent="0.2">
      <c r="A78" s="61"/>
      <c r="B78" s="61"/>
      <c r="C78" s="61"/>
    </row>
    <row r="79" spans="1:3" s="31" customFormat="1" ht="10.5" customHeight="1" x14ac:dyDescent="0.2">
      <c r="A79" s="61"/>
      <c r="B79" s="61"/>
      <c r="C79" s="61"/>
    </row>
    <row r="80" spans="1:3" s="28" customFormat="1" ht="9" customHeight="1" x14ac:dyDescent="0.2">
      <c r="A80" s="61"/>
      <c r="B80" s="61"/>
      <c r="C80" s="61"/>
    </row>
    <row r="81" spans="1:3" s="31" customFormat="1" ht="7.5" customHeight="1" x14ac:dyDescent="0.2">
      <c r="A81" s="61"/>
      <c r="B81" s="61"/>
      <c r="C81" s="61"/>
    </row>
    <row r="82" spans="1:3" s="31" customFormat="1" ht="11.25" customHeight="1" x14ac:dyDescent="0.2">
      <c r="A82" s="61"/>
      <c r="B82" s="61"/>
      <c r="C82" s="61"/>
    </row>
    <row r="83" spans="1:3" s="31" customFormat="1" ht="11.25" customHeight="1" x14ac:dyDescent="0.2">
      <c r="A83" s="45"/>
      <c r="B83" s="45"/>
      <c r="C83" s="45"/>
    </row>
    <row r="84" spans="1:3" s="16" customFormat="1" ht="11.25" customHeight="1" x14ac:dyDescent="0.2">
      <c r="A84" s="53" t="s">
        <v>103</v>
      </c>
      <c r="B84" s="53"/>
      <c r="C84" s="31"/>
    </row>
    <row r="85" spans="1:3" ht="12" customHeight="1" x14ac:dyDescent="0.2">
      <c r="A85" s="2" t="s">
        <v>72</v>
      </c>
    </row>
    <row r="86" spans="1:3" ht="8.25" customHeight="1" x14ac:dyDescent="0.2"/>
  </sheetData>
  <mergeCells count="6">
    <mergeCell ref="F1:G1"/>
    <mergeCell ref="A84:B84"/>
    <mergeCell ref="B4:C4"/>
    <mergeCell ref="B76:C76"/>
    <mergeCell ref="A1:D2"/>
    <mergeCell ref="A77:C82"/>
  </mergeCells>
  <pageMargins left="0.7" right="0.7" top="0.75" bottom="0.75" header="0.3" footer="0.3"/>
  <pageSetup paperSize="9" scale="65" orientation="portrait" r:id="rId1"/>
  <headerFooter alignWithMargins="0"/>
  <ignoredErrors>
    <ignoredError sqref="C9:C7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sqref="A1:B2"/>
    </sheetView>
  </sheetViews>
  <sheetFormatPr defaultRowHeight="15" x14ac:dyDescent="0.25"/>
  <cols>
    <col min="1" max="1" width="73.28515625" style="24" bestFit="1" customWidth="1"/>
    <col min="2" max="2" width="20.28515625" style="24" customWidth="1"/>
    <col min="3" max="16384" width="9.140625" style="24"/>
  </cols>
  <sheetData>
    <row r="1" spans="1:5" ht="18" customHeight="1" x14ac:dyDescent="0.25">
      <c r="A1" s="62" t="s">
        <v>111</v>
      </c>
      <c r="B1" s="62"/>
      <c r="D1" s="63" t="s">
        <v>119</v>
      </c>
      <c r="E1" s="63"/>
    </row>
    <row r="2" spans="1:5" ht="18" customHeight="1" x14ac:dyDescent="0.25">
      <c r="A2" s="62"/>
      <c r="B2" s="62"/>
      <c r="D2" s="48"/>
      <c r="E2" s="48"/>
    </row>
    <row r="3" spans="1:5" ht="12.75" customHeight="1" x14ac:dyDescent="0.25"/>
    <row r="4" spans="1:5" ht="27" customHeight="1" x14ac:dyDescent="0.25">
      <c r="A4" s="36" t="s">
        <v>108</v>
      </c>
      <c r="B4" s="37" t="s">
        <v>77</v>
      </c>
    </row>
    <row r="5" spans="1:5" x14ac:dyDescent="0.25">
      <c r="A5" s="42"/>
      <c r="B5" s="43"/>
    </row>
    <row r="6" spans="1:5" x14ac:dyDescent="0.25">
      <c r="A6" s="32" t="s">
        <v>81</v>
      </c>
      <c r="B6" s="38">
        <v>4800</v>
      </c>
    </row>
    <row r="7" spans="1:5" x14ac:dyDescent="0.25">
      <c r="A7" s="25" t="s">
        <v>86</v>
      </c>
      <c r="B7" s="39">
        <v>810</v>
      </c>
    </row>
    <row r="8" spans="1:5" x14ac:dyDescent="0.25">
      <c r="A8" s="25" t="s">
        <v>87</v>
      </c>
      <c r="B8" s="39">
        <v>670</v>
      </c>
    </row>
    <row r="9" spans="1:5" x14ac:dyDescent="0.25">
      <c r="A9" s="25" t="s">
        <v>89</v>
      </c>
      <c r="B9" s="39">
        <v>650</v>
      </c>
    </row>
    <row r="10" spans="1:5" x14ac:dyDescent="0.25">
      <c r="A10" s="25" t="s">
        <v>100</v>
      </c>
      <c r="B10" s="39">
        <v>480</v>
      </c>
    </row>
    <row r="11" spans="1:5" x14ac:dyDescent="0.25">
      <c r="A11" s="25" t="s">
        <v>83</v>
      </c>
      <c r="B11" s="39">
        <v>410</v>
      </c>
    </row>
    <row r="12" spans="1:5" x14ac:dyDescent="0.25">
      <c r="A12" s="25" t="s">
        <v>82</v>
      </c>
      <c r="B12" s="39">
        <v>410</v>
      </c>
    </row>
    <row r="13" spans="1:5" x14ac:dyDescent="0.25">
      <c r="A13" s="25" t="s">
        <v>84</v>
      </c>
      <c r="B13" s="39">
        <v>280</v>
      </c>
    </row>
    <row r="14" spans="1:5" x14ac:dyDescent="0.25">
      <c r="A14" s="25" t="s">
        <v>85</v>
      </c>
      <c r="B14" s="39">
        <v>220</v>
      </c>
    </row>
    <row r="15" spans="1:5" x14ac:dyDescent="0.25">
      <c r="A15" s="25" t="s">
        <v>88</v>
      </c>
      <c r="B15" s="39">
        <v>220</v>
      </c>
    </row>
    <row r="16" spans="1:5" x14ac:dyDescent="0.25">
      <c r="A16" s="25" t="s">
        <v>94</v>
      </c>
      <c r="B16" s="39">
        <v>140</v>
      </c>
    </row>
    <row r="17" spans="1:4" x14ac:dyDescent="0.25">
      <c r="A17" s="25" t="s">
        <v>96</v>
      </c>
      <c r="B17" s="39">
        <v>100</v>
      </c>
      <c r="D17" s="33"/>
    </row>
    <row r="18" spans="1:4" x14ac:dyDescent="0.25">
      <c r="A18" s="25" t="s">
        <v>99</v>
      </c>
      <c r="B18" s="39">
        <v>100</v>
      </c>
    </row>
    <row r="19" spans="1:4" x14ac:dyDescent="0.25">
      <c r="A19" s="25" t="s">
        <v>92</v>
      </c>
      <c r="B19" s="39">
        <v>90</v>
      </c>
    </row>
    <row r="20" spans="1:4" x14ac:dyDescent="0.25">
      <c r="A20" s="25" t="s">
        <v>93</v>
      </c>
      <c r="B20" s="39">
        <v>90</v>
      </c>
    </row>
    <row r="21" spans="1:4" x14ac:dyDescent="0.25">
      <c r="A21" s="25" t="s">
        <v>91</v>
      </c>
      <c r="B21" s="39">
        <v>80</v>
      </c>
    </row>
    <row r="22" spans="1:4" x14ac:dyDescent="0.25">
      <c r="A22" s="25" t="s">
        <v>90</v>
      </c>
      <c r="B22" s="39">
        <v>70</v>
      </c>
    </row>
    <row r="23" spans="1:4" x14ac:dyDescent="0.25">
      <c r="A23" s="25" t="s">
        <v>95</v>
      </c>
      <c r="B23" s="39">
        <v>60</v>
      </c>
    </row>
    <row r="24" spans="1:4" x14ac:dyDescent="0.25">
      <c r="A24" s="25" t="s">
        <v>97</v>
      </c>
      <c r="B24" s="39">
        <v>40</v>
      </c>
    </row>
    <row r="25" spans="1:4" x14ac:dyDescent="0.25">
      <c r="A25" s="25" t="s">
        <v>98</v>
      </c>
      <c r="B25" s="39">
        <v>-110</v>
      </c>
    </row>
    <row r="26" spans="1:4" x14ac:dyDescent="0.25">
      <c r="A26" s="40"/>
      <c r="B26" s="41"/>
    </row>
    <row r="27" spans="1:4" ht="12.75" customHeight="1" x14ac:dyDescent="0.25"/>
    <row r="28" spans="1:4" ht="12.75" customHeight="1" x14ac:dyDescent="0.25">
      <c r="A28" s="34" t="s">
        <v>18</v>
      </c>
      <c r="B28" s="35"/>
    </row>
    <row r="29" spans="1:4" ht="12.75" customHeight="1" x14ac:dyDescent="0.25">
      <c r="A29" s="66" t="s">
        <v>101</v>
      </c>
      <c r="B29" s="66"/>
    </row>
    <row r="30" spans="1:4" ht="12.75" customHeight="1" x14ac:dyDescent="0.25">
      <c r="A30" s="66"/>
      <c r="B30" s="66"/>
    </row>
    <row r="31" spans="1:4" ht="12.75" customHeight="1" x14ac:dyDescent="0.25">
      <c r="A31" s="66"/>
      <c r="B31" s="66"/>
    </row>
    <row r="32" spans="1:4" ht="12.75" customHeight="1" x14ac:dyDescent="0.25">
      <c r="A32" s="66" t="s">
        <v>107</v>
      </c>
      <c r="B32" s="66"/>
    </row>
    <row r="33" spans="1:2" ht="12.75" customHeight="1" x14ac:dyDescent="0.25">
      <c r="A33" s="66"/>
      <c r="B33" s="66"/>
    </row>
    <row r="34" spans="1:2" ht="12.75" customHeight="1" x14ac:dyDescent="0.25">
      <c r="A34" s="67" t="s">
        <v>109</v>
      </c>
      <c r="B34" s="67"/>
    </row>
    <row r="35" spans="1:2" ht="12.75" customHeight="1" x14ac:dyDescent="0.25">
      <c r="A35" s="67"/>
      <c r="B35" s="67"/>
    </row>
    <row r="36" spans="1:2" ht="12.75" customHeight="1" x14ac:dyDescent="0.25"/>
    <row r="37" spans="1:2" ht="12.75" customHeight="1" x14ac:dyDescent="0.25"/>
    <row r="38" spans="1:2" ht="12.75" customHeight="1" x14ac:dyDescent="0.25"/>
    <row r="39" spans="1:2" ht="12.75" customHeight="1" x14ac:dyDescent="0.25"/>
    <row r="40" spans="1:2" ht="12.75" customHeight="1" x14ac:dyDescent="0.25"/>
    <row r="41" spans="1:2" ht="12.75" customHeight="1" x14ac:dyDescent="0.25"/>
    <row r="42" spans="1:2" ht="12.75" customHeight="1" x14ac:dyDescent="0.25"/>
    <row r="43" spans="1:2" ht="12.75" customHeight="1" x14ac:dyDescent="0.25"/>
    <row r="44" spans="1:2" ht="12.75" customHeight="1" x14ac:dyDescent="0.25"/>
  </sheetData>
  <mergeCells count="5">
    <mergeCell ref="A1:B2"/>
    <mergeCell ref="A32:B33"/>
    <mergeCell ref="A34:B35"/>
    <mergeCell ref="A29:B31"/>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A21712315</value>
    </field>
    <field name="Objective-Title">
      <value order="0">Winter Mortality 2017-18 - tables and charts - before any reformatting of charts</value>
    </field>
    <field name="Objective-Description">
      <value order="0"/>
    </field>
    <field name="Objective-CreationStamp">
      <value order="0">2018-07-27T11:00:51Z</value>
    </field>
    <field name="Objective-IsApproved">
      <value order="0">false</value>
    </field>
    <field name="Objective-IsPublished">
      <value order="0">true</value>
    </field>
    <field name="Objective-DatePublished">
      <value order="0">2018-09-07T11:45:00Z</value>
    </field>
    <field name="Objective-ModificationStamp">
      <value order="0">2018-09-07T11:45:00Z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Winter Mortality: 2016-2021</value>
    </field>
    <field name="Objective-Parent">
      <value order="0">National Records of Scotland (NRS): Vital Events: Publications: Winter Mortality: 2016-2021</value>
    </field>
    <field name="Objective-State">
      <value order="0">Published</value>
    </field>
    <field name="Objective-VersionId">
      <value order="0">vA31176825</value>
    </field>
    <field name="Objective-Version">
      <value order="0">1.0</value>
    </field>
    <field name="Objective-VersionNumber">
      <value order="0">12</value>
    </field>
    <field name="Objective-VersionComment">
      <value order="0"/>
    </field>
    <field name="Objective-FileNumber">
      <value order="0">qA613905</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Seasonal Increase</vt:lpstr>
      <vt:lpstr>Timeseries</vt:lpstr>
      <vt:lpstr>Causes of death</vt:lpstr>
      <vt:lpstr>'Seasonal Increase'!Print_Area</vt:lpstr>
      <vt:lpstr>Timeseries!Print_Area</vt:lpstr>
      <vt:lpstr>Timeseries!Print_Titles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2018-09-07T11:03:18Z</cp:lastPrinted>
  <dcterms:created xsi:type="dcterms:W3CDTF">2007-09-14T14:15:40Z</dcterms:created>
  <dcterms:modified xsi:type="dcterms:W3CDTF">2018-10-10T11:24:35Z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A21712315</vt:lpwstr>
  </property>
  <property fmtid="{D5CDD505-2E9C-101B-9397-08002B2CF9AE}" pid="4" name="Objective-Title">
    <vt:lpwstr>Winter Mortality 2017-18 - tables and charts - before any reformatting of charts</vt:lpwstr>
  </property>
  <property fmtid="{D5CDD505-2E9C-101B-9397-08002B2CF9AE}" pid="5" name="Objective-Description">
    <vt:lpwstr>
    </vt:lpwstr>
  </property>
  <property fmtid="{D5CDD505-2E9C-101B-9397-08002B2CF9AE}" pid="6" name="Objective-CreationStamp">
    <vt:filetime>2018-07-27T11:00:57Z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2018-09-07T11:45:00Z</vt:filetime>
  </property>
  <property fmtid="{D5CDD505-2E9C-101B-9397-08002B2CF9AE}" pid="10" name="Objective-ModificationStamp">
    <vt:filetime>2018-09-07T11:45:00Z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Winter Mortality: 2016-2021:</vt:lpwstr>
  </property>
  <property fmtid="{D5CDD505-2E9C-101B-9397-08002B2CF9AE}" pid="13" name="Objective-Parent">
    <vt:lpwstr>National Records of Scotland (NRS): Vital Events: Publications: Winter Mortality: 2016-2021</vt:lpwstr>
  </property>
  <property fmtid="{D5CDD505-2E9C-101B-9397-08002B2CF9AE}" pid="14" name="Objective-State">
    <vt:lpwstr>Published</vt:lpwstr>
  </property>
  <property fmtid="{D5CDD505-2E9C-101B-9397-08002B2CF9AE}" pid="15" name="Objective-VersionId">
    <vt:lpwstr>vA31176825</vt:lpwstr>
  </property>
  <property fmtid="{D5CDD505-2E9C-101B-9397-08002B2CF9AE}" pid="16" name="Objective-Version">
    <vt:lpwstr>1.0</vt:lpwstr>
  </property>
  <property fmtid="{D5CDD505-2E9C-101B-9397-08002B2CF9AE}" pid="17" name="Objective-VersionNumber">
    <vt:r8>12</vt:r8>
  </property>
  <property fmtid="{D5CDD505-2E9C-101B-9397-08002B2CF9AE}" pid="18" name="Objective-VersionComment">
    <vt:lpwstr>
    </vt:lpwstr>
  </property>
  <property fmtid="{D5CDD505-2E9C-101B-9397-08002B2CF9AE}" pid="19" name="Objective-FileNumber">
    <vt:lpwstr>PROJ/11655</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