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Current work\Publications\1. To process\population by country of birth and nationality\"/>
    </mc:Choice>
  </mc:AlternateContent>
  <bookViews>
    <workbookView xWindow="0" yWindow="0" windowWidth="20490" windowHeight="6495" tabRatio="811"/>
  </bookViews>
  <sheets>
    <sheet name="Contents" sheetId="1" r:id="rId1"/>
    <sheet name="Data Fig 1" sheetId="4" r:id="rId2"/>
    <sheet name="Fig 1" sheetId="9" r:id="rId3"/>
    <sheet name="Data Fig 2" sheetId="13" r:id="rId4"/>
    <sheet name="Fig 2" sheetId="19" r:id="rId5"/>
    <sheet name="Data Fig 3" sheetId="14" r:id="rId6"/>
    <sheet name="Fig 3" sheetId="20" r:id="rId7"/>
    <sheet name="Data Fig 4" sheetId="10" r:id="rId8"/>
    <sheet name="Fig 4" sheetId="11" r:id="rId9"/>
    <sheet name="Data Fig 5" sheetId="12" r:id="rId10"/>
    <sheet name="Fig 5" sheetId="22" r:id="rId11"/>
    <sheet name="Data Fig 6" sheetId="15" r:id="rId12"/>
    <sheet name="Fig 6" sheetId="21" r:id="rId13"/>
  </sheets>
  <definedNames>
    <definedName name="_xlnm._FilterDatabase" localSheetId="9" hidden="1">'Data Fig 5'!$P$5:$S$5</definedName>
  </definedNames>
  <calcPr calcId="162913"/>
</workbook>
</file>

<file path=xl/calcChain.xml><?xml version="1.0" encoding="utf-8"?>
<calcChain xmlns="http://schemas.openxmlformats.org/spreadsheetml/2006/main">
  <c r="J21" i="10" l="1"/>
  <c r="K21" i="10"/>
  <c r="J22" i="10"/>
  <c r="K22" i="10"/>
  <c r="E21" i="10"/>
  <c r="F21" i="10"/>
  <c r="E22" i="10"/>
  <c r="F22" i="10"/>
  <c r="J20" i="4"/>
  <c r="K20" i="4"/>
  <c r="J21" i="4"/>
  <c r="K21" i="4"/>
  <c r="J22" i="4"/>
  <c r="K22" i="4"/>
  <c r="E20" i="4"/>
  <c r="F20" i="4"/>
  <c r="E21" i="4"/>
  <c r="F21" i="4"/>
  <c r="E22" i="4"/>
  <c r="F22" i="4"/>
  <c r="K20" i="10" l="1"/>
  <c r="J20" i="10"/>
  <c r="F20" i="10"/>
  <c r="E20" i="10"/>
  <c r="K19" i="10"/>
  <c r="J19" i="10"/>
  <c r="F19" i="10"/>
  <c r="E19" i="10"/>
  <c r="K18" i="10"/>
  <c r="J18" i="10"/>
  <c r="F18" i="10"/>
  <c r="E18" i="10"/>
  <c r="K17" i="10"/>
  <c r="J17" i="10"/>
  <c r="F17" i="10"/>
  <c r="E17" i="10"/>
  <c r="K16" i="10"/>
  <c r="J16" i="10"/>
  <c r="F16" i="10"/>
  <c r="E16" i="10"/>
  <c r="K15" i="10"/>
  <c r="J15" i="10"/>
  <c r="F15" i="10"/>
  <c r="E15" i="10"/>
  <c r="K14" i="10"/>
  <c r="J14" i="10"/>
  <c r="F14" i="10"/>
  <c r="E14" i="10"/>
  <c r="K13" i="10"/>
  <c r="J13" i="10"/>
  <c r="F13" i="10"/>
  <c r="E13" i="10"/>
  <c r="K12" i="10"/>
  <c r="J12" i="10"/>
  <c r="F12" i="10"/>
  <c r="E12" i="10"/>
  <c r="K11" i="10"/>
  <c r="J11" i="10"/>
  <c r="F11" i="10"/>
  <c r="E11" i="10"/>
  <c r="K10" i="10"/>
  <c r="J10" i="10"/>
  <c r="F10" i="10"/>
  <c r="E10" i="10"/>
  <c r="K9" i="10"/>
  <c r="J9" i="10"/>
  <c r="F9" i="10"/>
  <c r="E9" i="10"/>
  <c r="K8" i="10"/>
  <c r="J8" i="10"/>
  <c r="F8" i="10"/>
  <c r="E8" i="10"/>
  <c r="K7" i="10"/>
  <c r="J7" i="10"/>
  <c r="F7" i="10"/>
  <c r="E7" i="10"/>
  <c r="K8" i="4"/>
  <c r="K9" i="4"/>
  <c r="K10" i="4"/>
  <c r="K11" i="4"/>
  <c r="K12" i="4"/>
  <c r="K13" i="4"/>
  <c r="K14" i="4"/>
  <c r="K15" i="4"/>
  <c r="K16" i="4"/>
  <c r="K17" i="4"/>
  <c r="K18" i="4"/>
  <c r="K19" i="4"/>
  <c r="K7" i="4"/>
  <c r="J8" i="4"/>
  <c r="J9" i="4"/>
  <c r="J10" i="4"/>
  <c r="J11" i="4"/>
  <c r="J12" i="4"/>
  <c r="J13" i="4"/>
  <c r="J14" i="4"/>
  <c r="J15" i="4"/>
  <c r="J16" i="4"/>
  <c r="J17" i="4"/>
  <c r="J18" i="4"/>
  <c r="J19" i="4"/>
  <c r="J7" i="4"/>
  <c r="F8" i="4"/>
  <c r="F9" i="4"/>
  <c r="F10" i="4"/>
  <c r="F11" i="4"/>
  <c r="F12" i="4"/>
  <c r="F13" i="4"/>
  <c r="F14" i="4"/>
  <c r="F15" i="4"/>
  <c r="F16" i="4"/>
  <c r="F17" i="4"/>
  <c r="F18" i="4"/>
  <c r="F19" i="4"/>
  <c r="F7" i="4"/>
  <c r="E8" i="4"/>
  <c r="E9" i="4"/>
  <c r="E10" i="4"/>
  <c r="E11" i="4"/>
  <c r="E12" i="4"/>
  <c r="E13" i="4"/>
  <c r="E14" i="4"/>
  <c r="E15" i="4"/>
  <c r="E16" i="4"/>
  <c r="E17" i="4"/>
  <c r="E18" i="4"/>
  <c r="E19" i="4"/>
  <c r="E7" i="4"/>
</calcChain>
</file>

<file path=xl/sharedStrings.xml><?xml version="1.0" encoding="utf-8"?>
<sst xmlns="http://schemas.openxmlformats.org/spreadsheetml/2006/main" count="235" uniqueCount="80">
  <si>
    <t>thousands</t>
  </si>
  <si>
    <t>All</t>
  </si>
  <si>
    <t>British</t>
  </si>
  <si>
    <t>estimate</t>
  </si>
  <si>
    <t>CI +/-</t>
  </si>
  <si>
    <t>EU (total)</t>
  </si>
  <si>
    <t>Non-EU (total)</t>
  </si>
  <si>
    <t>Year</t>
  </si>
  <si>
    <t>Country</t>
  </si>
  <si>
    <t>Poland</t>
  </si>
  <si>
    <t>India</t>
  </si>
  <si>
    <t>Republic of Ireland</t>
  </si>
  <si>
    <t>Pakistan</t>
  </si>
  <si>
    <t>Germany</t>
  </si>
  <si>
    <t>EU Upper</t>
  </si>
  <si>
    <t>EU Lower</t>
  </si>
  <si>
    <t>Non-EU Upper</t>
  </si>
  <si>
    <t>Non-EU Lower</t>
  </si>
  <si>
    <t>Lithuania</t>
  </si>
  <si>
    <t>Larger cities</t>
  </si>
  <si>
    <t>Urban with substantial rural areas</t>
  </si>
  <si>
    <t>Mainly rural</t>
  </si>
  <si>
    <t>Islands and remote</t>
  </si>
  <si>
    <t>Contents</t>
  </si>
  <si>
    <t>Figure 1</t>
  </si>
  <si>
    <t>Figure 2</t>
  </si>
  <si>
    <t>Figure 3</t>
  </si>
  <si>
    <t>Figure 4</t>
  </si>
  <si>
    <t>Figure 5</t>
  </si>
  <si>
    <t>Figure 6</t>
  </si>
  <si>
    <t>estimates in thousands</t>
  </si>
  <si>
    <t>EU nationals</t>
  </si>
  <si>
    <t>Non-EU nationals</t>
  </si>
  <si>
    <t>z</t>
  </si>
  <si>
    <t>Area</t>
  </si>
  <si>
    <t>United Kingdom</t>
  </si>
  <si>
    <t>Notes:</t>
  </si>
  <si>
    <t>ONS website</t>
  </si>
  <si>
    <t>3. The LFS weighting does not adjust for non-response bias by the country of birth variable.</t>
  </si>
  <si>
    <t>3. The LFS weighting does not adjust for non-response bias by the nationality variable.</t>
  </si>
  <si>
    <t>4. CI = confidence interval. CI is defined as: 1.96 x standard error. Estimate + CI and Estimate - CI are the upper and lower 95% confidence limits.</t>
  </si>
  <si>
    <t>5. If the confidence interval is higher than the estimate, the estimate is not considered reliable for practical purposes. Where the lower confidence limit is below zero users should assume the estimate is above zero.</t>
  </si>
  <si>
    <t>Totals may not sum due to rounding</t>
  </si>
  <si>
    <t>"." = no contact</t>
  </si>
  <si>
    <t>"0~" = rounded to zero</t>
  </si>
  <si>
    <t>"c" = not available due to disclosure control</t>
  </si>
  <si>
    <t>":" = not available</t>
  </si>
  <si>
    <t>z = not applicable</t>
  </si>
  <si>
    <t>ONS Website</t>
  </si>
  <si>
    <r>
      <t xml:space="preserve">6. The RESAS Classification groups together council areas based on their rurality. More information can be found on the </t>
    </r>
    <r>
      <rPr>
        <u/>
        <sz val="8"/>
        <color rgb="FF0000FF"/>
        <rFont val="Arial"/>
        <family val="2"/>
      </rPr>
      <t>Scottish Government website.</t>
    </r>
  </si>
  <si>
    <r>
      <t>RESAS Classification of council areas</t>
    </r>
    <r>
      <rPr>
        <b/>
        <vertAlign val="superscript"/>
        <sz val="10"/>
        <rFont val="Arial"/>
        <family val="2"/>
      </rPr>
      <t>6</t>
    </r>
  </si>
  <si>
    <t>"z" = not applicable</t>
  </si>
  <si>
    <t>Population by Country of Birth and Nationality, Scotland, 2019</t>
  </si>
  <si>
    <t>© Crown Copyright 2020</t>
  </si>
  <si>
    <t>Most common non-British nationalities in Scotland, 2019</t>
  </si>
  <si>
    <t>Population by nationality and RESAS classification, 2019</t>
  </si>
  <si>
    <t>Population by country of birth in Scotland, 2004 to 2019</t>
  </si>
  <si>
    <t>Most common non-UK countries of birth in Scotland, 2019</t>
  </si>
  <si>
    <t>Population by country of birth and RESAS classification, 2019</t>
  </si>
  <si>
    <t>2. It should be noted that the LFS:</t>
  </si>
  <si>
    <t>*    excludes students in halls who do not have a UK resident parent.</t>
  </si>
  <si>
    <t>*    excludes people in most other types of communal establishments (e.g., hotels, boarding houses, hostels and mobile home sites).</t>
  </si>
  <si>
    <t xml:space="preserve">*    is grossed to population estimates of those living in private households. An adjustment is made for those who live in some NHS accommodation and halls of residence whose parents live in the UK. For this reason, the sum of those born in the UK and outside the UK may not agree with the published population estimate. </t>
  </si>
  <si>
    <t>Source: Annual Population Survey (APS), Office for National Statistics (ONS)</t>
  </si>
  <si>
    <t>Totals may not sum due to rounding.</t>
  </si>
  <si>
    <t>Figure 2: Most common non-British nationalities in Scotland, 2019</t>
  </si>
  <si>
    <t>Romania</t>
  </si>
  <si>
    <t>Figure 3: Population by nationality and RESAS classification, 2019</t>
  </si>
  <si>
    <t>Non-EU born</t>
  </si>
  <si>
    <t>EU born</t>
  </si>
  <si>
    <t>Figure 6: Population by country of birth and RESAS classification, 2019</t>
  </si>
  <si>
    <t>Non-United Kingdom (total)</t>
  </si>
  <si>
    <t>Non-British (total)</t>
  </si>
  <si>
    <t>Population by nationality in Scotland, 2004 to 2019</t>
  </si>
  <si>
    <t>Figure 1: Population by nationality in Scotland, 2004 to 2019</t>
  </si>
  <si>
    <t>Figure 4: Population by country of birth in Scotland, 2004 to 2019</t>
  </si>
  <si>
    <t>Figure 5: Most common non-UK countries of birth in Scotland, 2019</t>
  </si>
  <si>
    <t>back to contents</t>
  </si>
  <si>
    <t xml:space="preserve">1. Estimates are based on the Annual Population Survey (APS) which is made up of wave 1 and wave 5 of the Labour Force Survey (LFS) plus annual sample boosts which are included primarily to enhance the geographical coverage. As some residents of communal establishments are excluded from the coverage of this survey, the estimates in this table are different from the standard ONS mid-year population estimates, which cover all usual residents. For a more comprehensive estimate of the UK population, please refer to: </t>
  </si>
  <si>
    <t>Note: Estimates in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</si>
</sst>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
  </numFmts>
  <fonts count="43">
    <font>
      <sz val="10"/>
      <color theme="1"/>
      <name val="Arial"/>
      <family val="2"/>
    </font>
    <font>
      <sz val="10"/>
      <name val="Arial"/>
      <family val="2"/>
    </font>
    <font>
      <sz val="10"/>
      <name val="Arial"/>
      <family val="2"/>
    </font>
    <font>
      <b/>
      <sz val="12"/>
      <color theme="1"/>
      <name val="Arial"/>
      <family val="2"/>
    </font>
    <font>
      <sz val="10"/>
      <name val="Arial"/>
      <family val="2"/>
    </font>
    <font>
      <b/>
      <sz val="10"/>
      <color theme="1"/>
      <name val="Arial"/>
      <family val="2"/>
    </font>
    <font>
      <i/>
      <sz val="10"/>
      <name val="Arial"/>
      <family val="2"/>
    </font>
    <font>
      <sz val="8"/>
      <color theme="1"/>
      <name val="Arial"/>
      <family val="2"/>
    </font>
    <font>
      <sz val="10"/>
      <color theme="1"/>
      <name val="Arial"/>
      <family val="2"/>
    </font>
    <font>
      <sz val="10"/>
      <color theme="0"/>
      <name val="Arial"/>
      <family val="2"/>
    </font>
    <font>
      <u/>
      <sz val="10"/>
      <color indexed="12"/>
      <name val="Arial"/>
      <family val="2"/>
    </font>
    <font>
      <sz val="8"/>
      <name val="Arial"/>
      <family val="2"/>
    </font>
    <font>
      <b/>
      <sz val="10"/>
      <name val="Arial"/>
      <family val="2"/>
    </font>
    <font>
      <b/>
      <sz val="12"/>
      <name val="Arial"/>
      <family val="2"/>
    </font>
    <font>
      <b/>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color theme="1"/>
      <name val="Calibri"/>
      <family val="2"/>
      <scheme val="minor"/>
    </font>
    <font>
      <sz val="12"/>
      <color theme="1"/>
      <name val="Calibri"/>
      <family val="2"/>
      <charset val="136"/>
      <scheme val="minor"/>
    </font>
    <font>
      <sz val="10"/>
      <name val="MS Sans Serif"/>
      <family val="2"/>
    </font>
    <font>
      <i/>
      <sz val="10"/>
      <color theme="1"/>
      <name val="Arial"/>
      <family val="2"/>
    </font>
    <font>
      <sz val="10"/>
      <color rgb="FFFF0000"/>
      <name val="Arial"/>
      <family val="2"/>
    </font>
    <font>
      <u/>
      <sz val="8"/>
      <color indexed="12"/>
      <name val="Arial"/>
      <family val="2"/>
    </font>
    <font>
      <b/>
      <sz val="8"/>
      <color theme="1"/>
      <name val="Arial"/>
      <family val="2"/>
    </font>
    <font>
      <u/>
      <sz val="8"/>
      <color rgb="FF0000FF"/>
      <name val="Arial"/>
      <family val="2"/>
    </font>
    <font>
      <b/>
      <vertAlign val="superscript"/>
      <sz val="10"/>
      <name val="Arial"/>
      <family val="2"/>
    </font>
    <font>
      <u/>
      <sz val="8"/>
      <name val="Arial"/>
      <family val="2"/>
    </font>
    <font>
      <sz val="10"/>
      <color theme="4"/>
      <name val="Arial"/>
      <family val="2"/>
    </font>
    <font>
      <i/>
      <sz val="10"/>
      <color theme="4"/>
      <name val="Arial"/>
      <family val="2"/>
    </font>
  </fonts>
  <fills count="34">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2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5">
    <xf numFmtId="0" fontId="0" fillId="0" borderId="0"/>
    <xf numFmtId="0" fontId="4" fillId="0" borderId="0"/>
    <xf numFmtId="0" fontId="2" fillId="0" borderId="0" applyFill="0"/>
    <xf numFmtId="164" fontId="2" fillId="0" borderId="0" applyFont="0" applyFill="0" applyBorder="0" applyAlignment="0" applyProtection="0"/>
    <xf numFmtId="164" fontId="2"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 fontId="2" fillId="0" borderId="0"/>
    <xf numFmtId="3" fontId="2" fillId="0" borderId="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7" borderId="0" applyNumberFormat="0" applyBorder="0" applyAlignment="0" applyProtection="0"/>
    <xf numFmtId="0" fontId="15" fillId="19"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9" borderId="0" applyNumberFormat="0" applyBorder="0" applyAlignment="0" applyProtection="0"/>
    <xf numFmtId="0" fontId="15" fillId="17"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1" borderId="0" applyNumberFormat="0" applyBorder="0" applyAlignment="0" applyProtection="0"/>
    <xf numFmtId="0" fontId="16" fillId="19" borderId="0" applyNumberFormat="0" applyBorder="0" applyAlignment="0" applyProtection="0"/>
    <xf numFmtId="0" fontId="16" fillId="16" borderId="0" applyNumberFormat="0" applyBorder="0" applyAlignment="0" applyProtection="0"/>
    <xf numFmtId="0" fontId="16" fillId="24"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8" fillId="29" borderId="13" applyNumberFormat="0" applyAlignment="0" applyProtection="0"/>
    <xf numFmtId="0" fontId="19" fillId="30" borderId="14" applyNumberFormat="0" applyAlignment="0" applyProtection="0"/>
    <xf numFmtId="164" fontId="2" fillId="0" borderId="0" applyFont="0" applyFill="0" applyBorder="0" applyAlignment="0" applyProtection="0"/>
    <xf numFmtId="0" fontId="20" fillId="0" borderId="0" applyNumberFormat="0" applyFill="0" applyBorder="0" applyAlignment="0" applyProtection="0"/>
    <xf numFmtId="0" fontId="21" fillId="19" borderId="0" applyNumberFormat="0" applyBorder="0" applyAlignment="0" applyProtection="0"/>
    <xf numFmtId="0" fontId="22" fillId="0" borderId="15"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0" applyNumberFormat="0" applyFill="0" applyBorder="0" applyAlignment="0" applyProtection="0"/>
    <xf numFmtId="0" fontId="25" fillId="20" borderId="13" applyNumberFormat="0" applyAlignment="0" applyProtection="0"/>
    <xf numFmtId="0" fontId="26" fillId="0" borderId="18" applyNumberFormat="0" applyFill="0" applyAlignment="0" applyProtection="0"/>
    <xf numFmtId="0" fontId="27" fillId="20" borderId="0" applyNumberFormat="0" applyBorder="0" applyAlignment="0" applyProtection="0"/>
    <xf numFmtId="0" fontId="2" fillId="0" borderId="0"/>
    <xf numFmtId="0" fontId="2" fillId="0" borderId="0"/>
    <xf numFmtId="0" fontId="2" fillId="0" borderId="0"/>
    <xf numFmtId="0" fontId="2" fillId="0" borderId="0" applyFill="0"/>
    <xf numFmtId="0" fontId="8" fillId="0" borderId="0"/>
    <xf numFmtId="0" fontId="8" fillId="0" borderId="0"/>
    <xf numFmtId="0" fontId="11" fillId="17" borderId="19" applyNumberFormat="0" applyFont="0" applyAlignment="0" applyProtection="0"/>
    <xf numFmtId="0" fontId="28" fillId="29" borderId="20" applyNumberFormat="0" applyAlignment="0" applyProtection="0"/>
    <xf numFmtId="9" fontId="2" fillId="0" borderId="0" applyFont="0" applyFill="0" applyBorder="0" applyAlignment="0" applyProtection="0"/>
    <xf numFmtId="0" fontId="29" fillId="0" borderId="0" applyNumberFormat="0" applyFill="0" applyBorder="0" applyAlignment="0" applyProtection="0"/>
    <xf numFmtId="0" fontId="30" fillId="0" borderId="21" applyNumberFormat="0" applyFill="0" applyAlignment="0" applyProtection="0"/>
    <xf numFmtId="0" fontId="26" fillId="0" borderId="0" applyNumberFormat="0" applyFill="0" applyBorder="0" applyAlignment="0" applyProtection="0"/>
    <xf numFmtId="0" fontId="11" fillId="0" borderId="0"/>
    <xf numFmtId="0" fontId="11" fillId="0" borderId="0"/>
    <xf numFmtId="0" fontId="8" fillId="3"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164" fontId="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3" fontId="2" fillId="0" borderId="0"/>
    <xf numFmtId="0" fontId="8" fillId="2" borderId="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0" fontId="14" fillId="0" borderId="0">
      <alignment horizontal="left"/>
    </xf>
    <xf numFmtId="0" fontId="11" fillId="0" borderId="0">
      <alignment horizontal="left"/>
    </xf>
    <xf numFmtId="0" fontId="11" fillId="0" borderId="0">
      <alignment horizontal="center" vertical="center" wrapText="1"/>
    </xf>
    <xf numFmtId="0" fontId="14" fillId="0" borderId="0">
      <alignment horizontal="left" vertical="center" wrapText="1"/>
    </xf>
    <xf numFmtId="0" fontId="14" fillId="0" borderId="0">
      <alignment horizontal="right"/>
    </xf>
    <xf numFmtId="0" fontId="11" fillId="0" borderId="0">
      <alignment horizontal="left" vertical="center" wrapText="1"/>
    </xf>
    <xf numFmtId="0" fontId="11" fillId="0" borderId="0">
      <alignment horizontal="right"/>
    </xf>
    <xf numFmtId="0" fontId="11" fillId="0" borderId="0"/>
    <xf numFmtId="0" fontId="11" fillId="0" borderId="0"/>
    <xf numFmtId="0" fontId="2" fillId="0" borderId="0"/>
    <xf numFmtId="0" fontId="2" fillId="0" borderId="0"/>
    <xf numFmtId="0" fontId="2" fillId="31" borderId="0">
      <protection locked="0"/>
    </xf>
    <xf numFmtId="0" fontId="2" fillId="32" borderId="11">
      <alignment horizontal="center" vertical="center"/>
      <protection locked="0"/>
    </xf>
    <xf numFmtId="164" fontId="2" fillId="0" borderId="0" applyFont="0" applyFill="0" applyBorder="0" applyAlignment="0" applyProtection="0"/>
    <xf numFmtId="0" fontId="12" fillId="32" borderId="0">
      <alignment vertical="center"/>
      <protection locked="0"/>
    </xf>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Fill="0"/>
    <xf numFmtId="0" fontId="8" fillId="2" borderId="5" applyNumberFormat="0" applyFont="0" applyAlignment="0" applyProtection="0"/>
    <xf numFmtId="0" fontId="2" fillId="32" borderId="6">
      <alignment vertical="center"/>
      <protection locked="0"/>
    </xf>
    <xf numFmtId="0" fontId="2" fillId="0" borderId="0"/>
    <xf numFmtId="40" fontId="33" fillId="0" borderId="0" applyFont="0" applyFill="0" applyBorder="0" applyAlignment="0" applyProtection="0"/>
    <xf numFmtId="0" fontId="2" fillId="0" borderId="0"/>
    <xf numFmtId="0" fontId="8" fillId="0" borderId="0"/>
    <xf numFmtId="0" fontId="2" fillId="0" borderId="0"/>
    <xf numFmtId="0" fontId="2" fillId="0" borderId="0"/>
    <xf numFmtId="0" fontId="2" fillId="0" borderId="0"/>
  </cellStyleXfs>
  <cellXfs count="183">
    <xf numFmtId="0" fontId="0" fillId="0" borderId="0" xfId="0"/>
    <xf numFmtId="0" fontId="0" fillId="0" borderId="0" xfId="0" applyBorder="1"/>
    <xf numFmtId="0" fontId="4" fillId="0" borderId="0" xfId="1" applyFont="1" applyFill="1" applyBorder="1" applyAlignment="1">
      <alignment horizontal="center"/>
    </xf>
    <xf numFmtId="0" fontId="4" fillId="0" borderId="0"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applyBorder="1" applyAlignment="1">
      <alignment horizontal="right"/>
    </xf>
    <xf numFmtId="0" fontId="4" fillId="0" borderId="0" xfId="1" applyFont="1" applyFill="1" applyBorder="1" applyAlignment="1">
      <alignment horizontal="right"/>
    </xf>
    <xf numFmtId="0" fontId="0" fillId="0" borderId="0" xfId="0" applyFont="1" applyFill="1" applyBorder="1"/>
    <xf numFmtId="0" fontId="4" fillId="0" borderId="0" xfId="1" applyFont="1" applyFill="1" applyBorder="1" applyAlignment="1">
      <alignment vertical="center"/>
    </xf>
    <xf numFmtId="0" fontId="4" fillId="0" borderId="0" xfId="1" applyFont="1" applyFill="1" applyBorder="1" applyAlignment="1">
      <alignment vertical="center" wrapText="1"/>
    </xf>
    <xf numFmtId="0" fontId="0" fillId="0" borderId="1" xfId="0" applyFont="1" applyFill="1" applyBorder="1"/>
    <xf numFmtId="0" fontId="4" fillId="0" borderId="0" xfId="1" applyFont="1" applyFill="1" applyBorder="1" applyAlignment="1">
      <alignment horizontal="right" vertical="center"/>
    </xf>
    <xf numFmtId="0" fontId="4" fillId="0" borderId="1" xfId="1"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4" fillId="0" borderId="0" xfId="0" applyFont="1" applyFill="1" applyBorder="1" applyAlignment="1">
      <alignment horizontal="left" vertical="top"/>
    </xf>
    <xf numFmtId="0" fontId="4" fillId="0" borderId="0" xfId="0" applyNumberFormat="1" applyFont="1" applyFill="1" applyBorder="1" applyAlignment="1">
      <alignment horizontal="right"/>
    </xf>
    <xf numFmtId="0" fontId="4" fillId="0" borderId="0" xfId="0" applyNumberFormat="1" applyFont="1" applyFill="1" applyBorder="1" applyAlignment="1">
      <alignment horizontal="left"/>
    </xf>
    <xf numFmtId="0" fontId="0" fillId="0" borderId="0" xfId="0" applyFill="1"/>
    <xf numFmtId="0" fontId="4" fillId="0" borderId="0" xfId="0" applyFont="1" applyFill="1" applyBorder="1" applyAlignment="1">
      <alignment horizontal="left" vertical="center" wrapText="1"/>
    </xf>
    <xf numFmtId="0" fontId="4" fillId="0" borderId="0" xfId="0" applyFont="1" applyFill="1" applyBorder="1" applyAlignment="1">
      <alignment horizontal="right" vertical="center"/>
    </xf>
    <xf numFmtId="1" fontId="4" fillId="0" borderId="0" xfId="0" applyNumberFormat="1" applyFont="1" applyFill="1" applyBorder="1" applyAlignment="1">
      <alignment horizontal="right" vertical="center" wrapText="1"/>
    </xf>
    <xf numFmtId="0" fontId="9" fillId="0" borderId="0" xfId="0" applyFont="1" applyFill="1" applyBorder="1" applyAlignment="1">
      <alignment horizontal="right"/>
    </xf>
    <xf numFmtId="0" fontId="9" fillId="0" borderId="0" xfId="1" applyFont="1" applyFill="1" applyBorder="1" applyAlignment="1">
      <alignment horizontal="right"/>
    </xf>
    <xf numFmtId="0" fontId="9" fillId="0" borderId="0" xfId="0" applyFont="1" applyFill="1" applyBorder="1"/>
    <xf numFmtId="0" fontId="9" fillId="0" borderId="0" xfId="0" applyFont="1"/>
    <xf numFmtId="0" fontId="9" fillId="0" borderId="0" xfId="0" applyFont="1" applyFill="1" applyBorder="1" applyAlignment="1">
      <alignment horizontal="center"/>
    </xf>
    <xf numFmtId="0" fontId="9" fillId="0" borderId="0" xfId="1" applyFont="1" applyFill="1" applyBorder="1" applyAlignment="1">
      <alignment horizontal="center"/>
    </xf>
    <xf numFmtId="0" fontId="9" fillId="0" borderId="0" xfId="0" applyFont="1" applyBorder="1"/>
    <xf numFmtId="0" fontId="0" fillId="0" borderId="0" xfId="0" applyFill="1" applyBorder="1"/>
    <xf numFmtId="0" fontId="10" fillId="0" borderId="0" xfId="5" applyBorder="1" applyAlignment="1" applyProtection="1"/>
    <xf numFmtId="3" fontId="9" fillId="0" borderId="0" xfId="0" applyNumberFormat="1" applyFont="1" applyFill="1" applyBorder="1" applyAlignment="1">
      <alignment horizontal="right"/>
    </xf>
    <xf numFmtId="0" fontId="6" fillId="0" borderId="1" xfId="0" applyFont="1" applyFill="1" applyBorder="1" applyAlignment="1">
      <alignment horizontal="right" vertical="center"/>
    </xf>
    <xf numFmtId="3" fontId="2" fillId="0" borderId="1" xfId="0" applyNumberFormat="1" applyFont="1" applyFill="1" applyBorder="1" applyAlignment="1"/>
    <xf numFmtId="3" fontId="9" fillId="0" borderId="0" xfId="0" applyNumberFormat="1" applyFont="1" applyFill="1" applyBorder="1" applyAlignment="1"/>
    <xf numFmtId="0" fontId="4" fillId="0" borderId="1" xfId="0" applyFont="1" applyFill="1" applyBorder="1" applyAlignment="1">
      <alignment vertical="center"/>
    </xf>
    <xf numFmtId="0" fontId="10" fillId="0" borderId="0" xfId="5" applyFill="1" applyBorder="1" applyAlignment="1" applyProtection="1"/>
    <xf numFmtId="0" fontId="0" fillId="0" borderId="10" xfId="0" applyBorder="1"/>
    <xf numFmtId="165" fontId="2" fillId="0" borderId="3" xfId="0" applyNumberFormat="1" applyFont="1" applyFill="1" applyBorder="1" applyAlignment="1">
      <alignment horizontal="right"/>
    </xf>
    <xf numFmtId="3" fontId="2" fillId="0" borderId="3" xfId="0" applyNumberFormat="1" applyFont="1" applyFill="1" applyBorder="1" applyAlignment="1">
      <alignment horizontal="right"/>
    </xf>
    <xf numFmtId="0" fontId="12" fillId="0" borderId="6" xfId="0" applyFont="1" applyFill="1" applyBorder="1" applyAlignment="1">
      <alignment vertical="center" wrapText="1"/>
    </xf>
    <xf numFmtId="165" fontId="2" fillId="0" borderId="2" xfId="0" applyNumberFormat="1" applyFont="1" applyFill="1" applyBorder="1" applyAlignment="1">
      <alignment horizontal="right"/>
    </xf>
    <xf numFmtId="165" fontId="9" fillId="0" borderId="0" xfId="0" applyNumberFormat="1" applyFont="1" applyFill="1" applyBorder="1" applyAlignment="1">
      <alignment horizontal="right"/>
    </xf>
    <xf numFmtId="0" fontId="0" fillId="0" borderId="8" xfId="0" applyBorder="1"/>
    <xf numFmtId="1" fontId="4" fillId="0" borderId="1" xfId="0" applyNumberFormat="1" applyFont="1" applyFill="1" applyBorder="1" applyAlignment="1">
      <alignment horizontal="center" vertical="center"/>
    </xf>
    <xf numFmtId="0" fontId="7" fillId="0" borderId="12" xfId="0" applyFont="1" applyFill="1" applyBorder="1" applyAlignment="1">
      <alignment horizontal="right"/>
    </xf>
    <xf numFmtId="3" fontId="2" fillId="0" borderId="2" xfId="0" applyNumberFormat="1" applyFont="1" applyFill="1" applyBorder="1" applyAlignment="1">
      <alignment horizontal="right"/>
    </xf>
    <xf numFmtId="3" fontId="2" fillId="0" borderId="0" xfId="0" applyNumberFormat="1" applyFont="1" applyFill="1" applyBorder="1" applyAlignment="1"/>
    <xf numFmtId="3" fontId="2" fillId="0" borderId="7" xfId="0" applyNumberFormat="1" applyFont="1" applyFill="1" applyBorder="1" applyAlignment="1">
      <alignment horizontal="right"/>
    </xf>
    <xf numFmtId="0" fontId="7" fillId="0" borderId="4" xfId="0" applyFont="1" applyFill="1" applyBorder="1" applyAlignment="1">
      <alignment horizontal="right"/>
    </xf>
    <xf numFmtId="3" fontId="2" fillId="0" borderId="9" xfId="0" applyNumberFormat="1" applyFont="1" applyFill="1" applyBorder="1" applyAlignment="1">
      <alignment horizontal="right"/>
    </xf>
    <xf numFmtId="165" fontId="2" fillId="0" borderId="7" xfId="0" applyNumberFormat="1" applyFont="1" applyFill="1" applyBorder="1" applyAlignment="1">
      <alignment horizontal="right"/>
    </xf>
    <xf numFmtId="0" fontId="12" fillId="0" borderId="0" xfId="2" applyFont="1"/>
    <xf numFmtId="0" fontId="2" fillId="0" borderId="0" xfId="2" applyFont="1"/>
    <xf numFmtId="165" fontId="2" fillId="0" borderId="9" xfId="0" applyNumberFormat="1" applyFont="1" applyFill="1" applyBorder="1" applyAlignment="1">
      <alignment horizontal="right"/>
    </xf>
    <xf numFmtId="0" fontId="35" fillId="0" borderId="0" xfId="0" applyFont="1" applyFill="1" applyBorder="1"/>
    <xf numFmtId="0" fontId="35" fillId="0" borderId="0" xfId="0" applyFont="1" applyFill="1" applyBorder="1" applyAlignment="1">
      <alignment vertical="center"/>
    </xf>
    <xf numFmtId="0" fontId="35" fillId="0" borderId="0" xfId="0" applyFont="1" applyFill="1" applyBorder="1" applyAlignment="1">
      <alignment horizontal="left" vertical="center" wrapText="1"/>
    </xf>
    <xf numFmtId="0" fontId="35" fillId="0" borderId="0" xfId="0" applyFont="1" applyFill="1" applyBorder="1" applyAlignment="1">
      <alignment horizontal="left" vertical="top"/>
    </xf>
    <xf numFmtId="0" fontId="11" fillId="0" borderId="0" xfId="0" applyFont="1" applyAlignment="1">
      <alignment vertical="top"/>
    </xf>
    <xf numFmtId="0" fontId="14" fillId="0" borderId="0" xfId="0" applyFont="1" applyAlignment="1">
      <alignment vertical="top"/>
    </xf>
    <xf numFmtId="0" fontId="11" fillId="0" borderId="0" xfId="0" applyFont="1" applyAlignment="1">
      <alignment horizontal="right" vertical="top"/>
    </xf>
    <xf numFmtId="0" fontId="0" fillId="0" borderId="0" xfId="0" applyAlignment="1">
      <alignment vertical="top"/>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horizontal="left" vertical="top"/>
    </xf>
    <xf numFmtId="0" fontId="0" fillId="0" borderId="0" xfId="0" applyAlignment="1"/>
    <xf numFmtId="0" fontId="7" fillId="0" borderId="0" xfId="0" applyFont="1" applyFill="1" applyBorder="1"/>
    <xf numFmtId="0" fontId="7" fillId="0" borderId="0" xfId="0" applyFont="1" applyFill="1"/>
    <xf numFmtId="0" fontId="37" fillId="0" borderId="0" xfId="0" applyFont="1" applyFill="1"/>
    <xf numFmtId="0" fontId="7" fillId="0" borderId="0" xfId="0" applyFont="1" applyFill="1" applyAlignment="1">
      <alignment wrapText="1"/>
    </xf>
    <xf numFmtId="0" fontId="11" fillId="0" borderId="0" xfId="0" applyFont="1" applyFill="1" applyAlignment="1">
      <alignment horizontal="left" vertical="top"/>
    </xf>
    <xf numFmtId="0" fontId="11" fillId="0" borderId="0" xfId="0" applyFont="1" applyAlignment="1">
      <alignment wrapText="1"/>
    </xf>
    <xf numFmtId="0" fontId="40"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vertical="center"/>
      <protection locked="0"/>
    </xf>
    <xf numFmtId="0" fontId="1" fillId="0" borderId="0" xfId="0" applyFont="1" applyAlignment="1">
      <alignment vertical="center"/>
    </xf>
    <xf numFmtId="0" fontId="14" fillId="0" borderId="0" xfId="0" applyFont="1" applyBorder="1" applyAlignment="1">
      <alignment horizontal="right" vertical="center" wrapText="1"/>
    </xf>
    <xf numFmtId="0" fontId="11" fillId="0" borderId="0"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vertical="top"/>
      <protection locked="0"/>
    </xf>
    <xf numFmtId="0" fontId="11" fillId="0" borderId="0" xfId="0" applyNumberFormat="1" applyFont="1" applyFill="1" applyBorder="1" applyAlignment="1" applyProtection="1">
      <alignment vertical="top"/>
      <protection locked="0"/>
    </xf>
    <xf numFmtId="0" fontId="1" fillId="0" borderId="0" xfId="0" applyFont="1" applyAlignment="1">
      <alignment vertical="top"/>
    </xf>
    <xf numFmtId="0" fontId="40" fillId="0" borderId="0" xfId="0" applyFont="1" applyAlignment="1">
      <alignment vertical="top"/>
    </xf>
    <xf numFmtId="0" fontId="11" fillId="0" borderId="0" xfId="0" applyNumberFormat="1" applyFont="1" applyFill="1" applyBorder="1" applyAlignment="1" applyProtection="1">
      <alignment horizontal="left" vertical="top"/>
      <protection locked="0"/>
    </xf>
    <xf numFmtId="0" fontId="11" fillId="0" borderId="0" xfId="0" applyFont="1" applyAlignment="1">
      <alignment horizontal="left" vertical="top"/>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center"/>
    </xf>
    <xf numFmtId="1"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left"/>
    </xf>
    <xf numFmtId="0" fontId="1" fillId="0" borderId="0" xfId="0" applyNumberFormat="1" applyFont="1" applyFill="1" applyBorder="1" applyAlignment="1">
      <alignment horizontal="right"/>
    </xf>
    <xf numFmtId="0" fontId="1" fillId="0" borderId="1" xfId="0" applyNumberFormat="1" applyFont="1" applyFill="1" applyBorder="1" applyAlignment="1">
      <alignment horizontal="left"/>
    </xf>
    <xf numFmtId="0" fontId="1" fillId="0" borderId="1" xfId="0" applyNumberFormat="1" applyFont="1" applyFill="1" applyBorder="1" applyAlignment="1">
      <alignment horizontal="right"/>
    </xf>
    <xf numFmtId="0" fontId="35" fillId="0" borderId="0" xfId="0" applyFont="1"/>
    <xf numFmtId="0" fontId="35" fillId="0" borderId="0" xfId="0" applyNumberFormat="1" applyFont="1" applyFill="1" applyBorder="1"/>
    <xf numFmtId="165" fontId="1" fillId="0" borderId="2" xfId="0" applyNumberFormat="1" applyFont="1" applyFill="1" applyBorder="1" applyAlignment="1">
      <alignment horizontal="right"/>
    </xf>
    <xf numFmtId="165" fontId="1" fillId="0" borderId="9" xfId="0" applyNumberFormat="1" applyFont="1" applyFill="1" applyBorder="1" applyAlignment="1">
      <alignment horizontal="right"/>
    </xf>
    <xf numFmtId="165" fontId="1" fillId="0" borderId="3" xfId="0" applyNumberFormat="1" applyFont="1" applyFill="1" applyBorder="1" applyAlignment="1">
      <alignment horizontal="right"/>
    </xf>
    <xf numFmtId="165" fontId="1" fillId="0" borderId="7" xfId="0" applyNumberFormat="1" applyFont="1" applyFill="1" applyBorder="1" applyAlignment="1">
      <alignment horizontal="right"/>
    </xf>
    <xf numFmtId="0" fontId="1" fillId="0" borderId="0" xfId="0" applyFont="1" applyFill="1" applyBorder="1"/>
    <xf numFmtId="0" fontId="1" fillId="0" borderId="0" xfId="0" applyFont="1" applyFill="1" applyBorder="1" applyAlignment="1">
      <alignment vertical="center"/>
    </xf>
    <xf numFmtId="1"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1"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xf>
    <xf numFmtId="0" fontId="9" fillId="0" borderId="0" xfId="0" applyFont="1" applyFill="1" applyBorder="1" applyAlignment="1">
      <alignment horizontal="left" vertical="top"/>
    </xf>
    <xf numFmtId="0" fontId="41" fillId="0" borderId="0" xfId="0" applyFont="1" applyFill="1" applyBorder="1"/>
    <xf numFmtId="0" fontId="41" fillId="0" borderId="0" xfId="0" applyFont="1"/>
    <xf numFmtId="0" fontId="42" fillId="0" borderId="0" xfId="0" applyFont="1" applyFill="1" applyBorder="1" applyAlignment="1">
      <alignment horizontal="right" vertical="center"/>
    </xf>
    <xf numFmtId="1" fontId="41" fillId="0" borderId="0" xfId="0" applyNumberFormat="1" applyFont="1" applyFill="1" applyBorder="1" applyAlignment="1">
      <alignment horizontal="center" vertical="center" wrapText="1"/>
    </xf>
    <xf numFmtId="1" fontId="41" fillId="0" borderId="0" xfId="0" applyNumberFormat="1" applyFont="1" applyFill="1" applyBorder="1" applyAlignment="1">
      <alignment horizontal="right" vertical="center" wrapText="1"/>
    </xf>
    <xf numFmtId="0" fontId="41" fillId="0" borderId="0" xfId="0" applyNumberFormat="1" applyFont="1" applyFill="1" applyBorder="1" applyAlignment="1">
      <alignment horizontal="right"/>
    </xf>
    <xf numFmtId="3" fontId="9" fillId="0" borderId="0" xfId="0" applyNumberFormat="1" applyFont="1"/>
    <xf numFmtId="0" fontId="3" fillId="0" borderId="0" xfId="0" applyFont="1" applyAlignment="1">
      <alignment horizontal="left"/>
    </xf>
    <xf numFmtId="0" fontId="0" fillId="0" borderId="0" xfId="0" applyAlignment="1">
      <alignment wrapText="1"/>
    </xf>
    <xf numFmtId="3" fontId="9" fillId="0"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wrapText="1"/>
    </xf>
    <xf numFmtId="3" fontId="9" fillId="0" borderId="0" xfId="0" applyNumberFormat="1" applyFont="1" applyFill="1" applyBorder="1"/>
    <xf numFmtId="0" fontId="3" fillId="0" borderId="0" xfId="0" applyFont="1" applyAlignment="1"/>
    <xf numFmtId="0" fontId="11" fillId="0" borderId="0" xfId="0" applyFont="1" applyAlignment="1">
      <alignment vertical="top" wrapText="1"/>
    </xf>
    <xf numFmtId="0" fontId="35" fillId="0" borderId="0" xfId="0" applyFont="1" applyBorder="1"/>
    <xf numFmtId="3" fontId="11" fillId="0" borderId="0" xfId="0" applyNumberFormat="1" applyFont="1" applyFill="1" applyBorder="1" applyAlignment="1"/>
    <xf numFmtId="0" fontId="11" fillId="0" borderId="0" xfId="0" applyNumberFormat="1" applyFont="1" applyFill="1" applyBorder="1" applyAlignment="1" applyProtection="1">
      <alignment horizontal="left" vertical="top" wrapText="1"/>
      <protection locked="0"/>
    </xf>
    <xf numFmtId="0" fontId="0" fillId="0" borderId="0" xfId="0" applyAlignment="1">
      <alignment vertical="top" wrapText="1"/>
    </xf>
    <xf numFmtId="0" fontId="11" fillId="0" borderId="0" xfId="0" applyFont="1" applyAlignment="1">
      <alignment horizontal="left" vertical="top" wrapText="1"/>
    </xf>
    <xf numFmtId="0" fontId="36" fillId="0" borderId="0" xfId="5" applyFont="1" applyAlignment="1" applyProtection="1">
      <alignment horizontal="left" vertical="top"/>
    </xf>
    <xf numFmtId="0" fontId="7" fillId="0" borderId="0" xfId="0" applyFont="1" applyFill="1" applyAlignment="1">
      <alignment wrapText="1"/>
    </xf>
    <xf numFmtId="0" fontId="11" fillId="0" borderId="0" xfId="0" applyNumberFormat="1" applyFont="1" applyFill="1" applyBorder="1" applyAlignment="1" applyProtection="1">
      <alignment horizontal="left" vertical="center" wrapText="1"/>
      <protection locked="0"/>
    </xf>
    <xf numFmtId="0" fontId="11" fillId="0" borderId="0" xfId="5" applyFont="1" applyFill="1" applyAlignment="1" applyProtection="1">
      <alignment wrapText="1"/>
    </xf>
    <xf numFmtId="0" fontId="7" fillId="0" borderId="0" xfId="0" applyFont="1" applyFill="1" applyAlignment="1">
      <alignment horizontal="left" wrapText="1"/>
    </xf>
    <xf numFmtId="0" fontId="13" fillId="0" borderId="0" xfId="2" applyFont="1" applyAlignment="1">
      <alignment horizontal="left"/>
    </xf>
    <xf numFmtId="0" fontId="11" fillId="0" borderId="0" xfId="0" applyFont="1" applyAlignment="1">
      <alignment horizontal="left" vertical="top" wrapText="1"/>
    </xf>
    <xf numFmtId="0" fontId="3" fillId="0" borderId="0" xfId="0" applyFont="1" applyAlignment="1">
      <alignment horizontal="left"/>
    </xf>
    <xf numFmtId="0" fontId="10" fillId="0" borderId="0" xfId="5" applyAlignment="1" applyProtection="1">
      <alignment horizontal="center"/>
    </xf>
    <xf numFmtId="0" fontId="11" fillId="0" borderId="0" xfId="5" applyFont="1" applyFill="1" applyAlignment="1" applyProtection="1">
      <alignment wrapText="1"/>
    </xf>
    <xf numFmtId="0" fontId="7" fillId="0" borderId="0" xfId="0" applyFont="1" applyFill="1" applyAlignment="1">
      <alignment wrapText="1"/>
    </xf>
    <xf numFmtId="0" fontId="7" fillId="0" borderId="0" xfId="0" applyFont="1" applyFill="1" applyAlignment="1">
      <alignment horizontal="left" wrapText="1"/>
    </xf>
    <xf numFmtId="0" fontId="36" fillId="0" borderId="0" xfId="5" applyFont="1" applyFill="1" applyAlignment="1" applyProtection="1">
      <alignment wrapText="1"/>
    </xf>
    <xf numFmtId="0" fontId="34" fillId="0" borderId="0" xfId="0" applyFont="1" applyBorder="1" applyAlignment="1">
      <alignment horizontal="center"/>
    </xf>
    <xf numFmtId="0" fontId="0" fillId="0" borderId="9" xfId="0" applyBorder="1"/>
    <xf numFmtId="0" fontId="11" fillId="0" borderId="0" xfId="2" applyFont="1" applyAlignment="1"/>
    <xf numFmtId="0" fontId="13" fillId="0" borderId="0" xfId="2" applyFont="1" applyAlignment="1">
      <alignment horizontal="left"/>
    </xf>
    <xf numFmtId="0" fontId="11" fillId="0" borderId="0" xfId="0" applyFont="1" applyAlignment="1">
      <alignment horizontal="left" vertical="top" wrapText="1"/>
    </xf>
    <xf numFmtId="0" fontId="3" fillId="0" borderId="0" xfId="0" applyFont="1" applyAlignment="1">
      <alignment horizontal="left"/>
    </xf>
    <xf numFmtId="0" fontId="10" fillId="0" borderId="0" xfId="5" applyFont="1" applyAlignment="1" applyProtection="1">
      <alignment horizontal="left"/>
    </xf>
    <xf numFmtId="0" fontId="34" fillId="0" borderId="1" xfId="0" applyFont="1" applyBorder="1" applyAlignment="1">
      <alignment horizontal="center"/>
    </xf>
    <xf numFmtId="0" fontId="36" fillId="0" borderId="0" xfId="5" applyFont="1" applyAlignment="1" applyProtection="1">
      <alignment horizontal="left" vertical="top"/>
    </xf>
    <xf numFmtId="0" fontId="0" fillId="0" borderId="8" xfId="0" applyFill="1" applyBorder="1" applyAlignment="1">
      <alignment horizontal="center"/>
    </xf>
    <xf numFmtId="0" fontId="0" fillId="0" borderId="1" xfId="0" applyFill="1" applyBorder="1" applyAlignment="1">
      <alignment horizontal="center"/>
    </xf>
    <xf numFmtId="0" fontId="1" fillId="0" borderId="8" xfId="1" applyFont="1" applyFill="1" applyBorder="1" applyAlignment="1">
      <alignment horizontal="center"/>
    </xf>
    <xf numFmtId="0" fontId="1" fillId="0" borderId="1" xfId="1" applyFont="1" applyFill="1" applyBorder="1" applyAlignment="1">
      <alignment horizontal="center"/>
    </xf>
    <xf numFmtId="0" fontId="0" fillId="0" borderId="8" xfId="0" applyFill="1" applyBorder="1" applyAlignment="1">
      <alignment horizontal="center" wrapText="1"/>
    </xf>
    <xf numFmtId="0" fontId="0" fillId="0" borderId="1" xfId="0" applyFill="1" applyBorder="1" applyAlignment="1">
      <alignment horizontal="center" wrapText="1"/>
    </xf>
    <xf numFmtId="0" fontId="4" fillId="0" borderId="0" xfId="1" applyFont="1" applyFill="1" applyBorder="1" applyAlignment="1">
      <alignment horizontal="center"/>
    </xf>
    <xf numFmtId="0" fontId="4" fillId="0" borderId="1" xfId="1" applyFont="1" applyFill="1" applyBorder="1" applyAlignment="1">
      <alignment horizontal="center"/>
    </xf>
    <xf numFmtId="0" fontId="11" fillId="0" borderId="0" xfId="0" applyNumberFormat="1" applyFont="1" applyFill="1" applyBorder="1" applyAlignment="1" applyProtection="1">
      <alignment horizontal="left" vertical="top" wrapText="1"/>
      <protection locked="0"/>
    </xf>
    <xf numFmtId="0" fontId="10" fillId="0" borderId="0" xfId="5" applyAlignment="1" applyProtection="1">
      <alignment horizontal="center"/>
    </xf>
    <xf numFmtId="0" fontId="7" fillId="0" borderId="0" xfId="0" applyFont="1" applyFill="1" applyAlignment="1">
      <alignment wrapText="1"/>
    </xf>
    <xf numFmtId="0" fontId="11" fillId="0" borderId="0" xfId="5" applyFont="1" applyFill="1" applyAlignment="1" applyProtection="1">
      <alignment wrapText="1"/>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3" fontId="12" fillId="0" borderId="10" xfId="0" applyNumberFormat="1" applyFont="1" applyFill="1" applyBorder="1" applyAlignment="1">
      <alignment vertical="center"/>
    </xf>
    <xf numFmtId="3" fontId="12" fillId="0" borderId="9" xfId="0" applyNumberFormat="1" applyFont="1" applyFill="1" applyBorder="1" applyAlignment="1">
      <alignment vertical="center"/>
    </xf>
    <xf numFmtId="0" fontId="36" fillId="0" borderId="0" xfId="5" applyFont="1" applyFill="1" applyAlignment="1" applyProtection="1">
      <alignment wrapText="1"/>
    </xf>
    <xf numFmtId="0" fontId="7" fillId="0" borderId="0" xfId="0" applyFont="1" applyFill="1" applyAlignment="1">
      <alignment horizontal="left" wrapText="1"/>
    </xf>
    <xf numFmtId="0" fontId="10" fillId="0" borderId="0" xfId="5" applyAlignment="1" applyProtection="1">
      <alignment horizontal="left"/>
    </xf>
    <xf numFmtId="0" fontId="7" fillId="0" borderId="0" xfId="0" applyFont="1" applyFill="1"/>
    <xf numFmtId="0" fontId="11" fillId="0" borderId="0" xfId="0" applyNumberFormat="1" applyFont="1" applyFill="1" applyBorder="1" applyAlignment="1" applyProtection="1">
      <alignment horizontal="left" vertical="center" wrapText="1"/>
      <protection locked="0"/>
    </xf>
    <xf numFmtId="0" fontId="11" fillId="33" borderId="0" xfId="0" applyFont="1" applyFill="1"/>
    <xf numFmtId="0" fontId="11" fillId="0" borderId="0" xfId="0" applyNumberFormat="1" applyFont="1" applyFill="1" applyBorder="1" applyAlignment="1" applyProtection="1">
      <alignment horizontal="left" vertical="top"/>
      <protection locked="0"/>
    </xf>
    <xf numFmtId="0" fontId="11" fillId="0" borderId="0" xfId="0" applyFont="1" applyAlignment="1">
      <alignment vertical="top"/>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4" fillId="0" borderId="0" xfId="0" applyFont="1" applyAlignment="1">
      <alignment horizontal="right"/>
    </xf>
  </cellXfs>
  <cellStyles count="145">
    <cellStyle name="20% - Accent1 2" xfId="9"/>
    <cellStyle name="20% - Accent1 2 2" xfId="60"/>
    <cellStyle name="20% - Accent2 2" xfId="10"/>
    <cellStyle name="20% - Accent2 2 2" xfId="61"/>
    <cellStyle name="20% - Accent3 2" xfId="11"/>
    <cellStyle name="20% - Accent3 2 2" xfId="62"/>
    <cellStyle name="20% - Accent4 2" xfId="12"/>
    <cellStyle name="20% - Accent4 2 2" xfId="63"/>
    <cellStyle name="20% - Accent5 2" xfId="13"/>
    <cellStyle name="20% - Accent5 2 2" xfId="64"/>
    <cellStyle name="20% - Accent6 2" xfId="14"/>
    <cellStyle name="20% - Accent6 2 2" xfId="65"/>
    <cellStyle name="40% - Accent1 2" xfId="15"/>
    <cellStyle name="40% - Accent1 2 2" xfId="66"/>
    <cellStyle name="40% - Accent2 2" xfId="16"/>
    <cellStyle name="40% - Accent2 2 2" xfId="67"/>
    <cellStyle name="40% - Accent3 2" xfId="17"/>
    <cellStyle name="40% - Accent3 2 2" xfId="68"/>
    <cellStyle name="40% - Accent4 2" xfId="18"/>
    <cellStyle name="40% - Accent4 2 2" xfId="69"/>
    <cellStyle name="40% - Accent5 2" xfId="19"/>
    <cellStyle name="40% - Accent5 2 2" xfId="70"/>
    <cellStyle name="40% - Accent6 2" xfId="20"/>
    <cellStyle name="40% - Accent6 2 2" xfId="71"/>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ells" xfId="124"/>
    <cellStyle name="Check Cell 2" xfId="35"/>
    <cellStyle name="column field" xfId="125"/>
    <cellStyle name="Comma 2" xfId="4"/>
    <cellStyle name="Comma 2 2" xfId="72"/>
    <cellStyle name="Comma 2 3" xfId="139"/>
    <cellStyle name="Comma 3" xfId="36"/>
    <cellStyle name="Comma 4" xfId="73"/>
    <cellStyle name="Comma 4 2" xfId="74"/>
    <cellStyle name="Comma 5" xfId="75"/>
    <cellStyle name="Comma 5 2" xfId="76"/>
    <cellStyle name="Comma 6" xfId="77"/>
    <cellStyle name="Comma 6 2" xfId="78"/>
    <cellStyle name="Comma 7" xfId="126"/>
    <cellStyle name="Comma 8" xfId="3"/>
    <cellStyle name="Explanatory Text 2" xfId="37"/>
    <cellStyle name="field names" xfId="127"/>
    <cellStyle name="Good 2" xfId="38"/>
    <cellStyle name="Heading 1 2" xfId="39"/>
    <cellStyle name="Heading 2 2" xfId="40"/>
    <cellStyle name="Heading 3 2" xfId="41"/>
    <cellStyle name="Heading 4 2" xfId="42"/>
    <cellStyle name="Headings" xfId="79"/>
    <cellStyle name="Hyperlink" xfId="5" builtinId="8"/>
    <cellStyle name="Hyperlink 2" xfId="6"/>
    <cellStyle name="Hyperlink 2 2" xfId="80"/>
    <cellStyle name="Hyperlink 3" xfId="81"/>
    <cellStyle name="Hyperlink 3 2" xfId="82"/>
    <cellStyle name="Input 2" xfId="43"/>
    <cellStyle name="Linked Cell 2" xfId="44"/>
    <cellStyle name="Neutral 2" xfId="45"/>
    <cellStyle name="Normal" xfId="0" builtinId="0"/>
    <cellStyle name="Normal 10" xfId="128"/>
    <cellStyle name="Normal 11" xfId="138"/>
    <cellStyle name="Normal 12" xfId="2"/>
    <cellStyle name="Normal 2" xfId="1"/>
    <cellStyle name="Normal 2 2" xfId="47"/>
    <cellStyle name="Normal 2 2 2" xfId="83"/>
    <cellStyle name="Normal 2 2 2 2" xfId="84"/>
    <cellStyle name="Normal 2 2 2 2 2" xfId="123"/>
    <cellStyle name="Normal 2 2 2 2 2 2" xfId="144"/>
    <cellStyle name="Normal 2 2 2 2 3" xfId="129"/>
    <cellStyle name="Normal 2 2 2 2 3 2" xfId="130"/>
    <cellStyle name="Normal 2 2 2 3" xfId="85"/>
    <cellStyle name="Normal 2 2 2 4" xfId="131"/>
    <cellStyle name="Normal 2 2 3" xfId="86"/>
    <cellStyle name="Normal 2 2 4" xfId="87"/>
    <cellStyle name="Normal 2 2 5" xfId="142"/>
    <cellStyle name="Normal 2 3" xfId="48"/>
    <cellStyle name="Normal 2 4" xfId="140"/>
    <cellStyle name="Normal 2 5" xfId="46"/>
    <cellStyle name="Normal 3" xfId="49"/>
    <cellStyle name="Normal 3 2" xfId="50"/>
    <cellStyle name="Normal 3 3" xfId="88"/>
    <cellStyle name="Normal 3 3 2" xfId="89"/>
    <cellStyle name="Normal 3 4" xfId="90"/>
    <cellStyle name="Normal 3 4 2" xfId="91"/>
    <cellStyle name="Normal 3 5" xfId="92"/>
    <cellStyle name="Normal 3 6" xfId="132"/>
    <cellStyle name="Normal 3 7" xfId="141"/>
    <cellStyle name="Normal 4" xfId="51"/>
    <cellStyle name="Normal 4 2" xfId="93"/>
    <cellStyle name="Normal 4 2 2" xfId="94"/>
    <cellStyle name="Normal 4 3" xfId="95"/>
    <cellStyle name="Normal 4 3 2" xfId="133"/>
    <cellStyle name="Normal 4 3 2 2" xfId="134"/>
    <cellStyle name="Normal 4 4" xfId="143"/>
    <cellStyle name="Normal 5" xfId="96"/>
    <cellStyle name="Normal 5 2" xfId="97"/>
    <cellStyle name="Normal 6" xfId="98"/>
    <cellStyle name="Normal 6 2" xfId="99"/>
    <cellStyle name="Normal 7" xfId="100"/>
    <cellStyle name="Normal 8" xfId="101"/>
    <cellStyle name="Normal 8 2" xfId="135"/>
    <cellStyle name="Normal 9" xfId="122"/>
    <cellStyle name="Normal10" xfId="7"/>
    <cellStyle name="Normal10 2" xfId="8"/>
    <cellStyle name="Normal10 3" xfId="102"/>
    <cellStyle name="Note 2" xfId="52"/>
    <cellStyle name="Note 2 2" xfId="103"/>
    <cellStyle name="Note 3" xfId="136"/>
    <cellStyle name="Output 2" xfId="53"/>
    <cellStyle name="Percent 2" xfId="54"/>
    <cellStyle name="Percent 2 2" xfId="104"/>
    <cellStyle name="Percent 3" xfId="105"/>
    <cellStyle name="Percent 3 2" xfId="106"/>
    <cellStyle name="Percent 3 2 2" xfId="107"/>
    <cellStyle name="Percent 3 3" xfId="108"/>
    <cellStyle name="Percent 4" xfId="109"/>
    <cellStyle name="Percent 5" xfId="110"/>
    <cellStyle name="Percent 5 2" xfId="111"/>
    <cellStyle name="Percent 6" xfId="112"/>
    <cellStyle name="rowfield" xfId="137"/>
    <cellStyle name="Style1" xfId="113"/>
    <cellStyle name="Style2" xfId="114"/>
    <cellStyle name="Style3" xfId="115"/>
    <cellStyle name="Style4" xfId="116"/>
    <cellStyle name="Style5" xfId="117"/>
    <cellStyle name="Style6" xfId="118"/>
    <cellStyle name="Style7" xfId="119"/>
    <cellStyle name="Title 2" xfId="55"/>
    <cellStyle name="Total 2" xfId="56"/>
    <cellStyle name="Warning Text 2" xfId="57"/>
    <cellStyle name="whole number" xfId="58"/>
    <cellStyle name="whole number 2" xfId="59"/>
    <cellStyle name="whole number 2 2" xfId="120"/>
    <cellStyle name="whole number 3" xfId="121"/>
  </cellStyles>
  <dxfs count="0"/>
  <tableStyles count="0" defaultTableStyle="TableStyleMedium2" defaultPivotStyle="PivotStyleLight16"/>
  <colors>
    <mruColors>
      <color rgb="FF0000FF"/>
      <color rgb="FF90278E"/>
      <color rgb="FFDDBCDD"/>
      <color rgb="FFC893C7"/>
      <color rgb="FFAD69AD"/>
      <color rgb="FF601A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hartsheet" Target="chartsheets/sheet6.xml"/><Relationship Id="rId18" Type="http://schemas.openxmlformats.org/officeDocument/2006/relationships/customXml" Target="../customXml/item1.xml"/><Relationship Id="rId3" Type="http://schemas.openxmlformats.org/officeDocument/2006/relationships/chartsheet" Target="chartsheets/sheet1.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5" Type="http://schemas.openxmlformats.org/officeDocument/2006/relationships/chartsheet" Target="chartsheets/sheet2.xml"/><Relationship Id="rId15" Type="http://schemas.openxmlformats.org/officeDocument/2006/relationships/styles" Target="styles.xml"/><Relationship Id="rId10" Type="http://schemas.openxmlformats.org/officeDocument/2006/relationships/worksheet" Target="worksheets/sheet6.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Population</a:t>
            </a:r>
            <a:r>
              <a:rPr lang="en-GB" b="1" baseline="0"/>
              <a:t> by nationality in Scotland, 2004 to 2019</a:t>
            </a:r>
            <a:endParaRPr lang="en-GB" b="1"/>
          </a:p>
        </c:rich>
      </c:tx>
      <c:layout>
        <c:manualLayout>
          <c:xMode val="edge"/>
          <c:yMode val="edge"/>
          <c:x val="0.26006853670599872"/>
          <c:y val="0"/>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5578310207530724E-2"/>
          <c:y val="2.3249040649290936E-2"/>
          <c:w val="0.84235329925161606"/>
          <c:h val="0.86798413979044364"/>
        </c:manualLayout>
      </c:layout>
      <c:lineChart>
        <c:grouping val="standard"/>
        <c:varyColors val="0"/>
        <c:ser>
          <c:idx val="0"/>
          <c:order val="0"/>
          <c:tx>
            <c:strRef>
              <c:f>'Data Fig 1'!$C$4</c:f>
              <c:strCache>
                <c:ptCount val="1"/>
                <c:pt idx="0">
                  <c:v>EU nationals</c:v>
                </c:pt>
              </c:strCache>
            </c:strRef>
          </c:tx>
          <c:spPr>
            <a:ln w="50800" cap="rnd">
              <a:solidFill>
                <a:srgbClr val="90278E"/>
              </a:solidFill>
              <a:round/>
            </a:ln>
            <a:effectLst/>
          </c:spPr>
          <c:marker>
            <c:symbol val="none"/>
          </c:marker>
          <c:dPt>
            <c:idx val="0"/>
            <c:marker>
              <c:symbol val="circle"/>
              <c:size val="12"/>
              <c:spPr>
                <a:solidFill>
                  <a:srgbClr val="90278E"/>
                </a:solidFill>
                <a:ln w="9525">
                  <a:noFill/>
                </a:ln>
                <a:effectLst/>
              </c:spPr>
            </c:marker>
            <c:bubble3D val="0"/>
            <c:extLst>
              <c:ext xmlns:c16="http://schemas.microsoft.com/office/drawing/2014/chart" uri="{C3380CC4-5D6E-409C-BE32-E72D297353CC}">
                <c16:uniqueId val="{00000007-0988-49A9-8D23-186A5B236A76}"/>
              </c:ext>
            </c:extLst>
          </c:dPt>
          <c:dPt>
            <c:idx val="14"/>
            <c:marker>
              <c:symbol val="none"/>
            </c:marker>
            <c:bubble3D val="0"/>
            <c:extLst>
              <c:ext xmlns:c16="http://schemas.microsoft.com/office/drawing/2014/chart" uri="{C3380CC4-5D6E-409C-BE32-E72D297353CC}">
                <c16:uniqueId val="{00000006-0988-49A9-8D23-186A5B236A76}"/>
              </c:ext>
            </c:extLst>
          </c:dPt>
          <c:dPt>
            <c:idx val="15"/>
            <c:marker>
              <c:symbol val="circle"/>
              <c:size val="12"/>
              <c:spPr>
                <a:solidFill>
                  <a:srgbClr val="90278E"/>
                </a:solidFill>
                <a:ln w="9525">
                  <a:solidFill>
                    <a:srgbClr val="90278E"/>
                  </a:solidFill>
                </a:ln>
                <a:effectLst/>
              </c:spPr>
            </c:marker>
            <c:bubble3D val="0"/>
            <c:extLst>
              <c:ext xmlns:c16="http://schemas.microsoft.com/office/drawing/2014/chart" uri="{C3380CC4-5D6E-409C-BE32-E72D297353CC}">
                <c16:uniqueId val="{00000005-DCDD-40C2-B139-68C1BCA2687A}"/>
              </c:ext>
            </c:extLst>
          </c:dPt>
          <c:dLbls>
            <c:dLbl>
              <c:idx val="15"/>
              <c:layout>
                <c:manualLayout>
                  <c:x val="-2.048192848807355E-3"/>
                  <c:y val="3.1357049138718181E-3"/>
                </c:manualLayout>
              </c:layout>
              <c:tx>
                <c:rich>
                  <a:bodyPr rot="0" spcFirstLastPara="1" vertOverflow="ellipsis" vert="horz" wrap="square" lIns="38100" tIns="19050" rIns="38100" bIns="19050" anchor="ctr"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FEE6B7AC-D614-48EB-AF50-C7447154B50F}" type="VALUE">
                      <a:rPr lang="en-US" sz="1400" b="1" i="0" u="none" strike="noStrike" kern="1200" baseline="0">
                        <a:solidFill>
                          <a:srgbClr val="90278E"/>
                        </a:solidFill>
                        <a:latin typeface="Arial" panose="020B0604020202020204" pitchFamily="34" charset="0"/>
                        <a:cs typeface="Arial" panose="020B0604020202020204" pitchFamily="34" charset="0"/>
                      </a:rPr>
                      <a:pPr marL="0" marR="0" lvl="0" indent="0" algn="l" defTabSz="914400" rtl="0" eaLnBrk="1" fontAlgn="auto" latinLnBrk="0" hangingPunct="1">
                        <a:lnSpc>
                          <a:spcPct val="100000"/>
                        </a:lnSpc>
                        <a:spcBef>
                          <a:spcPts val="0"/>
                        </a:spcBef>
                        <a:spcAft>
                          <a:spcPts val="0"/>
                        </a:spcAft>
                        <a:buClrTx/>
                        <a:buSzTx/>
                        <a:buFontTx/>
                        <a:buNone/>
                        <a:tabLst/>
                        <a:defRPr/>
                      </a:pPr>
                      <a:t>[VALUE]</a:t>
                    </a:fld>
                    <a:r>
                      <a:rPr lang="en-US" sz="1400" b="1" i="0" u="none" strike="noStrike" kern="1200" baseline="0">
                        <a:solidFill>
                          <a:srgbClr val="90278E"/>
                        </a:solidFill>
                        <a:latin typeface="Arial" panose="020B0604020202020204" pitchFamily="34" charset="0"/>
                        <a:cs typeface="Arial" panose="020B0604020202020204" pitchFamily="34" charset="0"/>
                      </a:rPr>
                      <a:t>,000</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0" i="0" u="none" strike="noStrike" kern="1200" baseline="0">
                        <a:solidFill>
                          <a:srgbClr val="90278E"/>
                        </a:solidFill>
                        <a:latin typeface="Arial" panose="020B0604020202020204" pitchFamily="34" charset="0"/>
                        <a:cs typeface="Arial" panose="020B0604020202020204" pitchFamily="34" charset="0"/>
                      </a:rPr>
                      <a:t>EU Nationals</a:t>
                    </a:r>
                  </a:p>
                </c:rich>
              </c:tx>
              <c:spPr>
                <a:noFill/>
                <a:ln>
                  <a:noFill/>
                </a:ln>
                <a:effectLst/>
              </c:spPr>
              <c:txPr>
                <a:bodyPr rot="0" spcFirstLastPara="1" vertOverflow="ellipsis" vert="horz" wrap="square" lIns="38100" tIns="19050" rIns="38100" bIns="19050" anchor="ctr"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9.5766616542388119E-2"/>
                      <c:h val="8.530170830899253E-2"/>
                    </c:manualLayout>
                  </c15:layout>
                  <c15:dlblFieldTable/>
                  <c15:showDataLabelsRange val="0"/>
                </c:ext>
                <c:ext xmlns:c16="http://schemas.microsoft.com/office/drawing/2014/chart" uri="{C3380CC4-5D6E-409C-BE32-E72D297353CC}">
                  <c16:uniqueId val="{00000005-DCDD-40C2-B139-68C1BCA268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'Data Fig 1'!$A$7:$A$22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1'!$C$7:$C$22</c:f>
              <c:numCache>
                <c:formatCode>General</c:formatCode>
                <c:ptCount val="16"/>
                <c:pt idx="0">
                  <c:v>52</c:v>
                </c:pt>
                <c:pt idx="1">
                  <c:v>59</c:v>
                </c:pt>
                <c:pt idx="2">
                  <c:v>61</c:v>
                </c:pt>
                <c:pt idx="3">
                  <c:v>79</c:v>
                </c:pt>
                <c:pt idx="4">
                  <c:v>101</c:v>
                </c:pt>
                <c:pt idx="5">
                  <c:v>112</c:v>
                </c:pt>
                <c:pt idx="6">
                  <c:v>132</c:v>
                </c:pt>
                <c:pt idx="7">
                  <c:v>144</c:v>
                </c:pt>
                <c:pt idx="8">
                  <c:v>152</c:v>
                </c:pt>
                <c:pt idx="9">
                  <c:v>167</c:v>
                </c:pt>
                <c:pt idx="10">
                  <c:v>173</c:v>
                </c:pt>
                <c:pt idx="11">
                  <c:v>181</c:v>
                </c:pt>
                <c:pt idx="12">
                  <c:v>209</c:v>
                </c:pt>
                <c:pt idx="13">
                  <c:v>235</c:v>
                </c:pt>
                <c:pt idx="14">
                  <c:v>221</c:v>
                </c:pt>
                <c:pt idx="15">
                  <c:v>234</c:v>
                </c:pt>
              </c:numCache>
            </c:numRef>
          </c:val>
          <c:smooth val="0"/>
          <c:extLst>
            <c:ext xmlns:c16="http://schemas.microsoft.com/office/drawing/2014/chart" uri="{C3380CC4-5D6E-409C-BE32-E72D297353CC}">
              <c16:uniqueId val="{00000000-0988-49A9-8D23-186A5B236A76}"/>
            </c:ext>
          </c:extLst>
        </c:ser>
        <c:ser>
          <c:idx val="1"/>
          <c:order val="1"/>
          <c:tx>
            <c:strRef>
              <c:f>'Data Fig 1'!$E$5</c:f>
              <c:strCache>
                <c:ptCount val="1"/>
                <c:pt idx="0">
                  <c:v>EU Upper</c:v>
                </c:pt>
              </c:strCache>
            </c:strRef>
          </c:tx>
          <c:spPr>
            <a:ln w="28575" cap="rnd">
              <a:solidFill>
                <a:srgbClr val="90278E">
                  <a:alpha val="15000"/>
                </a:srgbClr>
              </a:solidFill>
              <a:prstDash val="solid"/>
              <a:round/>
            </a:ln>
            <a:effectLst/>
          </c:spPr>
          <c:marker>
            <c:symbol val="none"/>
          </c:marker>
          <c:cat>
            <c:numRef>
              <c:f>'Data Fig 1'!$A$7:$A$22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1'!$E$7:$E$22</c:f>
              <c:numCache>
                <c:formatCode>General</c:formatCode>
                <c:ptCount val="16"/>
                <c:pt idx="0">
                  <c:v>59</c:v>
                </c:pt>
                <c:pt idx="1">
                  <c:v>66</c:v>
                </c:pt>
                <c:pt idx="2">
                  <c:v>69</c:v>
                </c:pt>
                <c:pt idx="3">
                  <c:v>88</c:v>
                </c:pt>
                <c:pt idx="4">
                  <c:v>111</c:v>
                </c:pt>
                <c:pt idx="5">
                  <c:v>123</c:v>
                </c:pt>
                <c:pt idx="6">
                  <c:v>144</c:v>
                </c:pt>
                <c:pt idx="7">
                  <c:v>157</c:v>
                </c:pt>
                <c:pt idx="8">
                  <c:v>166</c:v>
                </c:pt>
                <c:pt idx="9">
                  <c:v>181</c:v>
                </c:pt>
                <c:pt idx="10">
                  <c:v>188</c:v>
                </c:pt>
                <c:pt idx="11">
                  <c:v>197</c:v>
                </c:pt>
                <c:pt idx="12">
                  <c:v>226</c:v>
                </c:pt>
                <c:pt idx="13">
                  <c:v>253</c:v>
                </c:pt>
                <c:pt idx="14">
                  <c:v>239</c:v>
                </c:pt>
                <c:pt idx="15">
                  <c:v>253</c:v>
                </c:pt>
              </c:numCache>
            </c:numRef>
          </c:val>
          <c:smooth val="0"/>
          <c:extLst>
            <c:ext xmlns:c16="http://schemas.microsoft.com/office/drawing/2014/chart" uri="{C3380CC4-5D6E-409C-BE32-E72D297353CC}">
              <c16:uniqueId val="{00000001-0988-49A9-8D23-186A5B236A76}"/>
            </c:ext>
          </c:extLst>
        </c:ser>
        <c:ser>
          <c:idx val="2"/>
          <c:order val="2"/>
          <c:tx>
            <c:strRef>
              <c:f>'Data Fig 1'!$F$5</c:f>
              <c:strCache>
                <c:ptCount val="1"/>
                <c:pt idx="0">
                  <c:v>EU Lower</c:v>
                </c:pt>
              </c:strCache>
            </c:strRef>
          </c:tx>
          <c:spPr>
            <a:ln w="28575" cap="rnd">
              <a:solidFill>
                <a:srgbClr val="90278E">
                  <a:alpha val="15000"/>
                </a:srgbClr>
              </a:solidFill>
              <a:prstDash val="solid"/>
              <a:round/>
            </a:ln>
            <a:effectLst/>
          </c:spPr>
          <c:marker>
            <c:symbol val="none"/>
          </c:marker>
          <c:cat>
            <c:numRef>
              <c:f>'Data Fig 1'!$A$7:$A$22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1'!$F$7:$F$22</c:f>
              <c:numCache>
                <c:formatCode>General</c:formatCode>
                <c:ptCount val="16"/>
                <c:pt idx="0">
                  <c:v>45</c:v>
                </c:pt>
                <c:pt idx="1">
                  <c:v>52</c:v>
                </c:pt>
                <c:pt idx="2">
                  <c:v>53</c:v>
                </c:pt>
                <c:pt idx="3">
                  <c:v>70</c:v>
                </c:pt>
                <c:pt idx="4">
                  <c:v>91</c:v>
                </c:pt>
                <c:pt idx="5">
                  <c:v>101</c:v>
                </c:pt>
                <c:pt idx="6">
                  <c:v>120</c:v>
                </c:pt>
                <c:pt idx="7">
                  <c:v>131</c:v>
                </c:pt>
                <c:pt idx="8">
                  <c:v>138</c:v>
                </c:pt>
                <c:pt idx="9">
                  <c:v>153</c:v>
                </c:pt>
                <c:pt idx="10">
                  <c:v>158</c:v>
                </c:pt>
                <c:pt idx="11">
                  <c:v>165</c:v>
                </c:pt>
                <c:pt idx="12">
                  <c:v>192</c:v>
                </c:pt>
                <c:pt idx="13">
                  <c:v>217</c:v>
                </c:pt>
                <c:pt idx="14">
                  <c:v>203</c:v>
                </c:pt>
                <c:pt idx="15">
                  <c:v>215</c:v>
                </c:pt>
              </c:numCache>
            </c:numRef>
          </c:val>
          <c:smooth val="0"/>
          <c:extLst>
            <c:ext xmlns:c16="http://schemas.microsoft.com/office/drawing/2014/chart" uri="{C3380CC4-5D6E-409C-BE32-E72D297353CC}">
              <c16:uniqueId val="{00000002-0988-49A9-8D23-186A5B236A76}"/>
            </c:ext>
          </c:extLst>
        </c:ser>
        <c:ser>
          <c:idx val="3"/>
          <c:order val="3"/>
          <c:tx>
            <c:strRef>
              <c:f>'Data Fig 1'!$H$4</c:f>
              <c:strCache>
                <c:ptCount val="1"/>
                <c:pt idx="0">
                  <c:v>Non-EU nationals</c:v>
                </c:pt>
              </c:strCache>
            </c:strRef>
          </c:tx>
          <c:spPr>
            <a:ln w="50800" cap="rnd">
              <a:solidFill>
                <a:schemeClr val="bg1">
                  <a:lumMod val="65000"/>
                </a:schemeClr>
              </a:solidFill>
              <a:round/>
            </a:ln>
            <a:effectLst/>
          </c:spPr>
          <c:marker>
            <c:symbol val="none"/>
          </c:marker>
          <c:dPt>
            <c:idx val="0"/>
            <c:marker>
              <c:symbol val="circle"/>
              <c:size val="12"/>
              <c:spPr>
                <a:solidFill>
                  <a:schemeClr val="bg1">
                    <a:lumMod val="65000"/>
                  </a:schemeClr>
                </a:solidFill>
                <a:ln w="9525">
                  <a:noFill/>
                </a:ln>
                <a:effectLst/>
              </c:spPr>
            </c:marker>
            <c:bubble3D val="0"/>
            <c:spPr>
              <a:ln w="50800" cap="rnd">
                <a:noFill/>
                <a:round/>
              </a:ln>
              <a:effectLst/>
            </c:spPr>
            <c:extLst>
              <c:ext xmlns:c16="http://schemas.microsoft.com/office/drawing/2014/chart" uri="{C3380CC4-5D6E-409C-BE32-E72D297353CC}">
                <c16:uniqueId val="{00000008-0988-49A9-8D23-186A5B236A76}"/>
              </c:ext>
            </c:extLst>
          </c:dPt>
          <c:dPt>
            <c:idx val="14"/>
            <c:marker>
              <c:symbol val="none"/>
            </c:marker>
            <c:bubble3D val="0"/>
            <c:extLst>
              <c:ext xmlns:c16="http://schemas.microsoft.com/office/drawing/2014/chart" uri="{C3380CC4-5D6E-409C-BE32-E72D297353CC}">
                <c16:uniqueId val="{00000009-0988-49A9-8D23-186A5B236A76}"/>
              </c:ext>
            </c:extLst>
          </c:dPt>
          <c:dPt>
            <c:idx val="15"/>
            <c:marker>
              <c:symbol val="circle"/>
              <c:size val="12"/>
              <c:spPr>
                <a:solidFill>
                  <a:schemeClr val="bg1">
                    <a:lumMod val="65000"/>
                  </a:schemeClr>
                </a:solidFill>
                <a:ln w="9525">
                  <a:solidFill>
                    <a:schemeClr val="bg1">
                      <a:lumMod val="65000"/>
                    </a:schemeClr>
                  </a:solidFill>
                </a:ln>
                <a:effectLst/>
              </c:spPr>
            </c:marker>
            <c:bubble3D val="0"/>
            <c:extLst>
              <c:ext xmlns:c16="http://schemas.microsoft.com/office/drawing/2014/chart" uri="{C3380CC4-5D6E-409C-BE32-E72D297353CC}">
                <c16:uniqueId val="{00000006-DCDD-40C2-B139-68C1BCA2687A}"/>
              </c:ext>
            </c:extLst>
          </c:dPt>
          <c:dLbls>
            <c:dLbl>
              <c:idx val="15"/>
              <c:tx>
                <c:rich>
                  <a:bodyPr rot="0" spcFirstLastPara="1" vertOverflow="ellipsis" vert="horz" wrap="square" lIns="38100" tIns="19050" rIns="38100" bIns="19050" anchor="ctr"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 lastClr="FFFFFF">
                            <a:lumMod val="65000"/>
                          </a:sysClr>
                        </a:solidFill>
                        <a:latin typeface="Arial" panose="020B0604020202020204" pitchFamily="34" charset="0"/>
                        <a:ea typeface="+mn-ea"/>
                        <a:cs typeface="Arial" panose="020B0604020202020204" pitchFamily="34" charset="0"/>
                      </a:defRPr>
                    </a:pPr>
                    <a:fld id="{B14188D6-CD47-4855-A3E6-9609A3783490}" type="VALUE">
                      <a:rPr lang="en-US" sz="1400" b="1" i="0" u="none" strike="noStrike" kern="1200" baseline="0">
                        <a:solidFill>
                          <a:schemeClr val="bg1">
                            <a:lumMod val="65000"/>
                          </a:schemeClr>
                        </a:solidFill>
                        <a:latin typeface="Arial" panose="020B0604020202020204" pitchFamily="34" charset="0"/>
                        <a:cs typeface="Arial" panose="020B0604020202020204" pitchFamily="34" charset="0"/>
                      </a:rPr>
                      <a:pPr marL="0" marR="0" lvl="0" indent="0" algn="l" defTabSz="914400" rtl="0" eaLnBrk="1" fontAlgn="auto" latinLnBrk="0" hangingPunct="1">
                        <a:lnSpc>
                          <a:spcPct val="100000"/>
                        </a:lnSpc>
                        <a:spcBef>
                          <a:spcPts val="0"/>
                        </a:spcBef>
                        <a:spcAft>
                          <a:spcPts val="0"/>
                        </a:spcAft>
                        <a:buClrTx/>
                        <a:buSzTx/>
                        <a:buFontTx/>
                        <a:buNone/>
                        <a:tabLst/>
                        <a:defRPr>
                          <a:solidFill>
                            <a:sysClr val="window" lastClr="FFFFFF">
                              <a:lumMod val="65000"/>
                            </a:sysClr>
                          </a:solidFill>
                        </a:defRPr>
                      </a:pPr>
                      <a:t>[VALUE]</a:t>
                    </a:fld>
                    <a:r>
                      <a:rPr lang="en-US" sz="1400" b="1" i="0" u="none" strike="noStrike" kern="1200" baseline="0">
                        <a:solidFill>
                          <a:schemeClr val="bg1">
                            <a:lumMod val="65000"/>
                          </a:schemeClr>
                        </a:solidFill>
                        <a:latin typeface="Arial" panose="020B0604020202020204" pitchFamily="34" charset="0"/>
                        <a:cs typeface="Arial" panose="020B0604020202020204" pitchFamily="34" charset="0"/>
                      </a:rPr>
                      <a:t>,000</a:t>
                    </a:r>
                    <a:r>
                      <a:rPr lang="en-US" sz="1000" b="0" i="0" u="none" strike="noStrike" kern="1200" baseline="0">
                        <a:solidFill>
                          <a:schemeClr val="bg1">
                            <a:lumMod val="65000"/>
                          </a:schemeClr>
                        </a:solidFill>
                        <a:latin typeface="Arial" panose="020B0604020202020204" pitchFamily="34" charset="0"/>
                        <a:cs typeface="Arial" panose="020B0604020202020204" pitchFamily="34" charset="0"/>
                      </a:rPr>
                      <a:t> Non-EU Nationals</a:t>
                    </a:r>
                  </a:p>
                </c:rich>
              </c:tx>
              <c:spPr>
                <a:noFill/>
                <a:ln>
                  <a:noFill/>
                </a:ln>
                <a:effectLst/>
              </c:spPr>
              <c:txPr>
                <a:bodyPr rot="0" spcFirstLastPara="1" vertOverflow="ellipsis" vert="horz" wrap="square" lIns="38100" tIns="19050" rIns="38100" bIns="19050" anchor="ctr"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 lastClr="FFFFFF">
                          <a:lumMod val="65000"/>
                        </a:sys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1811595932514788E-2"/>
                      <c:h val="0.12293016727545431"/>
                    </c:manualLayout>
                  </c15:layout>
                  <c15:dlblFieldTable/>
                  <c15:showDataLabelsRange val="0"/>
                </c:ext>
                <c:ext xmlns:c16="http://schemas.microsoft.com/office/drawing/2014/chart" uri="{C3380CC4-5D6E-409C-BE32-E72D297353CC}">
                  <c16:uniqueId val="{00000006-DCDD-40C2-B139-68C1BCA268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6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'Data Fig 1'!$A$7:$A$22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1'!$H$7:$H$22</c:f>
              <c:numCache>
                <c:formatCode>General</c:formatCode>
                <c:ptCount val="16"/>
                <c:pt idx="0">
                  <c:v>74</c:v>
                </c:pt>
                <c:pt idx="1">
                  <c:v>78</c:v>
                </c:pt>
                <c:pt idx="2">
                  <c:v>73</c:v>
                </c:pt>
                <c:pt idx="3">
                  <c:v>90</c:v>
                </c:pt>
                <c:pt idx="4">
                  <c:v>95</c:v>
                </c:pt>
                <c:pt idx="5">
                  <c:v>117</c:v>
                </c:pt>
                <c:pt idx="6">
                  <c:v>113</c:v>
                </c:pt>
                <c:pt idx="7">
                  <c:v>113</c:v>
                </c:pt>
                <c:pt idx="8">
                  <c:v>129</c:v>
                </c:pt>
                <c:pt idx="9">
                  <c:v>97</c:v>
                </c:pt>
                <c:pt idx="10">
                  <c:v>109</c:v>
                </c:pt>
                <c:pt idx="11">
                  <c:v>113</c:v>
                </c:pt>
                <c:pt idx="12">
                  <c:v>128</c:v>
                </c:pt>
                <c:pt idx="13">
                  <c:v>142</c:v>
                </c:pt>
                <c:pt idx="14">
                  <c:v>131</c:v>
                </c:pt>
                <c:pt idx="15">
                  <c:v>154</c:v>
                </c:pt>
              </c:numCache>
            </c:numRef>
          </c:val>
          <c:smooth val="0"/>
          <c:extLst>
            <c:ext xmlns:c16="http://schemas.microsoft.com/office/drawing/2014/chart" uri="{C3380CC4-5D6E-409C-BE32-E72D297353CC}">
              <c16:uniqueId val="{00000003-0988-49A9-8D23-186A5B236A76}"/>
            </c:ext>
          </c:extLst>
        </c:ser>
        <c:ser>
          <c:idx val="4"/>
          <c:order val="4"/>
          <c:tx>
            <c:strRef>
              <c:f>'Data Fig 1'!$J$5</c:f>
              <c:strCache>
                <c:ptCount val="1"/>
                <c:pt idx="0">
                  <c:v>Non-EU Upper</c:v>
                </c:pt>
              </c:strCache>
            </c:strRef>
          </c:tx>
          <c:spPr>
            <a:ln w="28575" cap="rnd">
              <a:solidFill>
                <a:schemeClr val="bg1">
                  <a:lumMod val="65000"/>
                  <a:alpha val="25000"/>
                </a:schemeClr>
              </a:solidFill>
              <a:prstDash val="solid"/>
              <a:round/>
            </a:ln>
            <a:effectLst/>
          </c:spPr>
          <c:marker>
            <c:symbol val="none"/>
          </c:marker>
          <c:cat>
            <c:numRef>
              <c:f>'Data Fig 1'!$A$7:$A$22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1'!$J$7:$J$22</c:f>
              <c:numCache>
                <c:formatCode>General</c:formatCode>
                <c:ptCount val="16"/>
                <c:pt idx="0">
                  <c:v>82</c:v>
                </c:pt>
                <c:pt idx="1">
                  <c:v>86</c:v>
                </c:pt>
                <c:pt idx="2">
                  <c:v>81</c:v>
                </c:pt>
                <c:pt idx="3">
                  <c:v>99</c:v>
                </c:pt>
                <c:pt idx="4">
                  <c:v>105</c:v>
                </c:pt>
                <c:pt idx="5">
                  <c:v>128</c:v>
                </c:pt>
                <c:pt idx="6">
                  <c:v>124</c:v>
                </c:pt>
                <c:pt idx="7">
                  <c:v>125</c:v>
                </c:pt>
                <c:pt idx="8">
                  <c:v>141</c:v>
                </c:pt>
                <c:pt idx="9">
                  <c:v>108</c:v>
                </c:pt>
                <c:pt idx="10">
                  <c:v>121</c:v>
                </c:pt>
                <c:pt idx="11">
                  <c:v>125</c:v>
                </c:pt>
                <c:pt idx="12">
                  <c:v>142</c:v>
                </c:pt>
                <c:pt idx="13">
                  <c:v>156</c:v>
                </c:pt>
                <c:pt idx="14">
                  <c:v>145</c:v>
                </c:pt>
                <c:pt idx="15">
                  <c:v>169</c:v>
                </c:pt>
              </c:numCache>
            </c:numRef>
          </c:val>
          <c:smooth val="0"/>
          <c:extLst>
            <c:ext xmlns:c16="http://schemas.microsoft.com/office/drawing/2014/chart" uri="{C3380CC4-5D6E-409C-BE32-E72D297353CC}">
              <c16:uniqueId val="{00000004-0988-49A9-8D23-186A5B236A76}"/>
            </c:ext>
          </c:extLst>
        </c:ser>
        <c:ser>
          <c:idx val="5"/>
          <c:order val="5"/>
          <c:tx>
            <c:strRef>
              <c:f>'Data Fig 1'!$K$5</c:f>
              <c:strCache>
                <c:ptCount val="1"/>
                <c:pt idx="0">
                  <c:v>Non-EU Lower</c:v>
                </c:pt>
              </c:strCache>
            </c:strRef>
          </c:tx>
          <c:spPr>
            <a:ln w="28575" cap="rnd">
              <a:solidFill>
                <a:schemeClr val="bg1">
                  <a:lumMod val="65000"/>
                  <a:alpha val="25000"/>
                </a:schemeClr>
              </a:solidFill>
              <a:prstDash val="solid"/>
              <a:round/>
            </a:ln>
            <a:effectLst/>
          </c:spPr>
          <c:marker>
            <c:symbol val="none"/>
          </c:marker>
          <c:cat>
            <c:numRef>
              <c:f>'Data Fig 1'!$A$7:$A$22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1'!$K$7:$K$22</c:f>
              <c:numCache>
                <c:formatCode>General</c:formatCode>
                <c:ptCount val="16"/>
                <c:pt idx="0">
                  <c:v>66</c:v>
                </c:pt>
                <c:pt idx="1">
                  <c:v>70</c:v>
                </c:pt>
                <c:pt idx="2">
                  <c:v>65</c:v>
                </c:pt>
                <c:pt idx="3">
                  <c:v>81</c:v>
                </c:pt>
                <c:pt idx="4">
                  <c:v>85</c:v>
                </c:pt>
                <c:pt idx="5">
                  <c:v>106</c:v>
                </c:pt>
                <c:pt idx="6">
                  <c:v>102</c:v>
                </c:pt>
                <c:pt idx="7">
                  <c:v>101</c:v>
                </c:pt>
                <c:pt idx="8">
                  <c:v>117</c:v>
                </c:pt>
                <c:pt idx="9">
                  <c:v>86</c:v>
                </c:pt>
                <c:pt idx="10">
                  <c:v>97</c:v>
                </c:pt>
                <c:pt idx="11">
                  <c:v>101</c:v>
                </c:pt>
                <c:pt idx="12">
                  <c:v>114</c:v>
                </c:pt>
                <c:pt idx="13">
                  <c:v>128</c:v>
                </c:pt>
                <c:pt idx="14">
                  <c:v>117</c:v>
                </c:pt>
                <c:pt idx="15">
                  <c:v>139</c:v>
                </c:pt>
              </c:numCache>
            </c:numRef>
          </c:val>
          <c:smooth val="0"/>
          <c:extLst>
            <c:ext xmlns:c16="http://schemas.microsoft.com/office/drawing/2014/chart" uri="{C3380CC4-5D6E-409C-BE32-E72D297353CC}">
              <c16:uniqueId val="{00000005-0988-49A9-8D23-186A5B236A76}"/>
            </c:ext>
          </c:extLst>
        </c:ser>
        <c:dLbls>
          <c:showLegendKey val="0"/>
          <c:showVal val="0"/>
          <c:showCatName val="0"/>
          <c:showSerName val="0"/>
          <c:showPercent val="0"/>
          <c:showBubbleSize val="0"/>
        </c:dLbls>
        <c:smooth val="0"/>
        <c:axId val="460566328"/>
        <c:axId val="460562064"/>
      </c:lineChart>
      <c:catAx>
        <c:axId val="46056632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Year</a:t>
                </a:r>
              </a:p>
            </c:rich>
          </c:tx>
          <c:layout>
            <c:manualLayout>
              <c:xMode val="edge"/>
              <c:yMode val="edge"/>
              <c:x val="0.47246433187734238"/>
              <c:y val="0.92890196502528566"/>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0562064"/>
        <c:crosses val="autoZero"/>
        <c:auto val="1"/>
        <c:lblAlgn val="ctr"/>
        <c:lblOffset val="100"/>
        <c:noMultiLvlLbl val="0"/>
      </c:catAx>
      <c:valAx>
        <c:axId val="460562064"/>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People (Thousands)</a:t>
                </a:r>
              </a:p>
            </c:rich>
          </c:tx>
          <c:layout>
            <c:manualLayout>
              <c:xMode val="edge"/>
              <c:yMode val="edge"/>
              <c:x val="5.0511909663596046E-4"/>
              <c:y val="0.3108715199004663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0566328"/>
        <c:crosses val="autoZero"/>
        <c:crossBetween val="between"/>
      </c:valAx>
      <c:spPr>
        <a:noFill/>
        <a:ln>
          <a:noFill/>
        </a:ln>
        <a:effectLst/>
      </c:spPr>
    </c:plotArea>
    <c:legend>
      <c:legendPos val="b"/>
      <c:legendEntry>
        <c:idx val="1"/>
        <c:delete val="1"/>
      </c:legendEntry>
      <c:legendEntry>
        <c:idx val="2"/>
        <c:delete val="1"/>
      </c:legendEntry>
      <c:legendEntry>
        <c:idx val="4"/>
        <c:delete val="1"/>
      </c:legendEntry>
      <c:legendEntry>
        <c:idx val="5"/>
        <c:delete val="1"/>
      </c:legendEntry>
      <c:layout>
        <c:manualLayout>
          <c:xMode val="edge"/>
          <c:yMode val="edge"/>
          <c:x val="0.33605060251275093"/>
          <c:y val="5.789383671849551E-2"/>
          <c:w val="0.32784224119820032"/>
          <c:h val="6.482403822493897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solidFill>
                  <a:sysClr val="windowText" lastClr="000000"/>
                </a:solidFill>
              </a:rPr>
              <a:t>Most common non-British nationalities in Scotland, 2019</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107352633848027"/>
          <c:y val="5.5495560632218222E-2"/>
          <c:w val="0.77714749483873402"/>
          <c:h val="0.81264739895070093"/>
        </c:manualLayout>
      </c:layout>
      <c:barChart>
        <c:barDir val="bar"/>
        <c:grouping val="clustered"/>
        <c:varyColors val="0"/>
        <c:ser>
          <c:idx val="0"/>
          <c:order val="0"/>
          <c:spPr>
            <a:solidFill>
              <a:srgbClr val="90278E"/>
            </a:solidFill>
            <a:ln>
              <a:noFill/>
            </a:ln>
            <a:effectLst/>
          </c:spPr>
          <c:invertIfNegative val="0"/>
          <c:dLbls>
            <c:dLbl>
              <c:idx val="0"/>
              <c:tx>
                <c:rich>
                  <a:bodyPr/>
                  <a:lstStyle/>
                  <a:p>
                    <a:fld id="{9FCD9F72-2902-42C0-866F-35A8F5300759}"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061-4C22-A633-4885FEC9D808}"/>
                </c:ext>
              </c:extLst>
            </c:dLbl>
            <c:dLbl>
              <c:idx val="1"/>
              <c:tx>
                <c:rich>
                  <a:bodyPr/>
                  <a:lstStyle/>
                  <a:p>
                    <a:fld id="{7BD095A1-03E7-475D-B5EF-9215B93EFB6F}"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061-4C22-A633-4885FEC9D808}"/>
                </c:ext>
              </c:extLst>
            </c:dLbl>
            <c:dLbl>
              <c:idx val="2"/>
              <c:tx>
                <c:rich>
                  <a:bodyPr/>
                  <a:lstStyle/>
                  <a:p>
                    <a:fld id="{9363CDEC-4CC0-42F3-92C2-6118F3C58F44}"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5061-4C22-A633-4885FEC9D808}"/>
                </c:ext>
              </c:extLst>
            </c:dLbl>
            <c:dLbl>
              <c:idx val="3"/>
              <c:tx>
                <c:rich>
                  <a:bodyPr/>
                  <a:lstStyle/>
                  <a:p>
                    <a:fld id="{1F2C3B14-005A-435F-9F01-ABCC9ED214EF}"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061-4C22-A633-4885FEC9D808}"/>
                </c:ext>
              </c:extLst>
            </c:dLbl>
            <c:dLbl>
              <c:idx val="4"/>
              <c:tx>
                <c:rich>
                  <a:bodyPr/>
                  <a:lstStyle/>
                  <a:p>
                    <a:fld id="{45E0F6A1-72D3-43FF-BACA-23B243E182C0}"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5061-4C22-A633-4885FEC9D808}"/>
                </c:ext>
              </c:extLst>
            </c:dLbl>
            <c:dLbl>
              <c:idx val="5"/>
              <c:tx>
                <c:rich>
                  <a:bodyPr/>
                  <a:lstStyle/>
                  <a:p>
                    <a:fld id="{078F34BB-4935-4654-B758-F53E622E2001}"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5061-4C22-A633-4885FEC9D808}"/>
                </c:ext>
              </c:extLst>
            </c:dLbl>
            <c:dLbl>
              <c:idx val="6"/>
              <c:tx>
                <c:rich>
                  <a:bodyPr/>
                  <a:lstStyle/>
                  <a:p>
                    <a:fld id="{EAE075BE-A48A-44A9-B31C-C65D5FBB49E0}" type="VALUE">
                      <a:rPr lang="en-US"/>
                      <a:pPr/>
                      <a:t>[VALUE]</a:t>
                    </a:fld>
                    <a:r>
                      <a:rPr lang="en-US"/>
                      <a:t>,000</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5061-4C22-A633-4885FEC9D80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Fig 2'!$M$5:$M$10</c:f>
              <c:strCache>
                <c:ptCount val="6"/>
                <c:pt idx="0">
                  <c:v>Germany</c:v>
                </c:pt>
                <c:pt idx="1">
                  <c:v>Romania</c:v>
                </c:pt>
                <c:pt idx="2">
                  <c:v>India</c:v>
                </c:pt>
                <c:pt idx="3">
                  <c:v>Lithuania</c:v>
                </c:pt>
                <c:pt idx="4">
                  <c:v>Republic of Ireland</c:v>
                </c:pt>
                <c:pt idx="5">
                  <c:v>Poland</c:v>
                </c:pt>
              </c:strCache>
            </c:strRef>
          </c:cat>
          <c:val>
            <c:numRef>
              <c:f>'Data Fig 2'!$N$5:$N$10</c:f>
              <c:numCache>
                <c:formatCode>#,##0</c:formatCode>
                <c:ptCount val="6"/>
                <c:pt idx="0">
                  <c:v>13000</c:v>
                </c:pt>
                <c:pt idx="1">
                  <c:v>13000</c:v>
                </c:pt>
                <c:pt idx="2">
                  <c:v>13000</c:v>
                </c:pt>
                <c:pt idx="3">
                  <c:v>15000</c:v>
                </c:pt>
                <c:pt idx="4">
                  <c:v>17000</c:v>
                </c:pt>
                <c:pt idx="5">
                  <c:v>91000</c:v>
                </c:pt>
              </c:numCache>
            </c:numRef>
          </c:val>
          <c:extLst>
            <c:ext xmlns:c16="http://schemas.microsoft.com/office/drawing/2014/chart" uri="{C3380CC4-5D6E-409C-BE32-E72D297353CC}">
              <c16:uniqueId val="{00000007-5061-4C22-A633-4885FEC9D808}"/>
            </c:ext>
          </c:extLst>
        </c:ser>
        <c:dLbls>
          <c:showLegendKey val="0"/>
          <c:showVal val="0"/>
          <c:showCatName val="0"/>
          <c:showSerName val="0"/>
          <c:showPercent val="0"/>
          <c:showBubbleSize val="0"/>
        </c:dLbls>
        <c:gapWidth val="78"/>
        <c:axId val="460544352"/>
        <c:axId val="460547632"/>
      </c:barChart>
      <c:catAx>
        <c:axId val="460544352"/>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0547632"/>
        <c:crosses val="autoZero"/>
        <c:auto val="1"/>
        <c:lblAlgn val="ctr"/>
        <c:lblOffset val="100"/>
        <c:noMultiLvlLbl val="0"/>
      </c:catAx>
      <c:valAx>
        <c:axId val="460547632"/>
        <c:scaling>
          <c:orientation val="minMax"/>
          <c:max val="100000"/>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solidFill>
                      <a:sysClr val="windowText" lastClr="000000"/>
                    </a:solidFill>
                  </a:rPr>
                  <a:t>People</a:t>
                </a:r>
              </a:p>
            </c:rich>
          </c:tx>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0544352"/>
        <c:crosses val="autoZero"/>
        <c:crossBetween val="between"/>
        <c:majorUnit val="2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dLbls>
          <c:showLegendKey val="0"/>
          <c:showVal val="0"/>
          <c:showCatName val="0"/>
          <c:showSerName val="0"/>
          <c:showPercent val="0"/>
          <c:showBubbleSize val="0"/>
        </c:dLbls>
        <c:marker val="1"/>
        <c:smooth val="0"/>
        <c:axId val="439835088"/>
        <c:axId val="439835416"/>
      </c:lineChart>
      <c:catAx>
        <c:axId val="4398350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835416"/>
        <c:crosses val="autoZero"/>
        <c:auto val="1"/>
        <c:lblAlgn val="ctr"/>
        <c:lblOffset val="100"/>
        <c:noMultiLvlLbl val="0"/>
      </c:catAx>
      <c:valAx>
        <c:axId val="439835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8350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Population by country of birth in Scotland, 2004 to 2019</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5578310207530724E-2"/>
          <c:y val="2.3249040649290936E-2"/>
          <c:w val="0.84235329925161606"/>
          <c:h val="0.86798413979044364"/>
        </c:manualLayout>
      </c:layout>
      <c:lineChart>
        <c:grouping val="standard"/>
        <c:varyColors val="0"/>
        <c:ser>
          <c:idx val="0"/>
          <c:order val="0"/>
          <c:tx>
            <c:strRef>
              <c:f>'Data Fig 4'!$C$4</c:f>
              <c:strCache>
                <c:ptCount val="1"/>
                <c:pt idx="0">
                  <c:v>EU born</c:v>
                </c:pt>
              </c:strCache>
            </c:strRef>
          </c:tx>
          <c:spPr>
            <a:ln w="50800" cap="rnd">
              <a:solidFill>
                <a:srgbClr val="90278E"/>
              </a:solidFill>
              <a:round/>
            </a:ln>
            <a:effectLst/>
          </c:spPr>
          <c:marker>
            <c:symbol val="none"/>
          </c:marker>
          <c:dPt>
            <c:idx val="0"/>
            <c:marker>
              <c:symbol val="circle"/>
              <c:size val="12"/>
              <c:spPr>
                <a:solidFill>
                  <a:srgbClr val="90278E"/>
                </a:solidFill>
                <a:ln w="9525">
                  <a:noFill/>
                </a:ln>
                <a:effectLst/>
              </c:spPr>
            </c:marker>
            <c:bubble3D val="0"/>
            <c:extLst>
              <c:ext xmlns:c16="http://schemas.microsoft.com/office/drawing/2014/chart" uri="{C3380CC4-5D6E-409C-BE32-E72D297353CC}">
                <c16:uniqueId val="{00000000-5375-42FF-9C3C-B0023802A75F}"/>
              </c:ext>
            </c:extLst>
          </c:dPt>
          <c:dPt>
            <c:idx val="14"/>
            <c:marker>
              <c:symbol val="none"/>
            </c:marker>
            <c:bubble3D val="0"/>
            <c:extLst>
              <c:ext xmlns:c16="http://schemas.microsoft.com/office/drawing/2014/chart" uri="{C3380CC4-5D6E-409C-BE32-E72D297353CC}">
                <c16:uniqueId val="{00000001-5375-42FF-9C3C-B0023802A75F}"/>
              </c:ext>
            </c:extLst>
          </c:dPt>
          <c:dPt>
            <c:idx val="15"/>
            <c:marker>
              <c:symbol val="circle"/>
              <c:size val="11"/>
              <c:spPr>
                <a:solidFill>
                  <a:srgbClr val="90278E"/>
                </a:solidFill>
                <a:ln w="9525">
                  <a:solidFill>
                    <a:srgbClr val="90278E"/>
                  </a:solidFill>
                </a:ln>
                <a:effectLst/>
              </c:spPr>
            </c:marker>
            <c:bubble3D val="0"/>
            <c:extLst>
              <c:ext xmlns:c16="http://schemas.microsoft.com/office/drawing/2014/chart" uri="{C3380CC4-5D6E-409C-BE32-E72D297353CC}">
                <c16:uniqueId val="{00000006-7231-493C-ADDF-6566454ABDDD}"/>
              </c:ext>
            </c:extLst>
          </c:dPt>
          <c:dLbls>
            <c:dLbl>
              <c:idx val="15"/>
              <c:layout>
                <c:manualLayout>
                  <c:x val="-2.0026543173335143E-16"/>
                  <c:y val="4.1809398851624206E-3"/>
                </c:manualLayout>
              </c:layout>
              <c:tx>
                <c:rich>
                  <a:bodyPr rot="0" spcFirstLastPara="1" vertOverflow="ellipsis" vert="horz" wrap="square" lIns="38100" tIns="19050" rIns="38100" bIns="19050" anchor="ctr" anchorCtr="0">
                    <a:noAutofit/>
                  </a:bodyPr>
                  <a:lstStyle/>
                  <a:p>
                    <a:pPr algn="l">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FEE6B7AC-D614-48EB-AF50-C7447154B50F}" type="VALUE">
                      <a:rPr lang="en-US" sz="1400" b="1" i="0" u="none" strike="noStrike" kern="1200" baseline="0">
                        <a:solidFill>
                          <a:srgbClr val="90278E"/>
                        </a:solidFill>
                        <a:latin typeface="Arial" panose="020B0604020202020204" pitchFamily="34" charset="0"/>
                        <a:cs typeface="Arial" panose="020B0604020202020204" pitchFamily="34" charset="0"/>
                      </a:rPr>
                      <a:pPr algn="l">
                        <a:defRPr/>
                      </a:pPr>
                      <a:t>[VALUE]</a:t>
                    </a:fld>
                    <a:r>
                      <a:rPr lang="en-US" sz="1400" b="1" i="0" u="none" strike="noStrike" kern="1200" baseline="0">
                        <a:solidFill>
                          <a:srgbClr val="90278E"/>
                        </a:solidFill>
                        <a:latin typeface="Arial" panose="020B0604020202020204" pitchFamily="34" charset="0"/>
                        <a:cs typeface="Arial" panose="020B0604020202020204" pitchFamily="34" charset="0"/>
                      </a:rPr>
                      <a:t>,000</a:t>
                    </a:r>
                  </a:p>
                  <a:p>
                    <a:pPr algn="l">
                      <a:defRPr/>
                    </a:pPr>
                    <a:r>
                      <a:rPr lang="en-US" sz="1000" b="0" i="0" u="none" strike="noStrike" kern="1200" baseline="0">
                        <a:solidFill>
                          <a:srgbClr val="90278E"/>
                        </a:solidFill>
                        <a:latin typeface="Arial" panose="020B0604020202020204" pitchFamily="34" charset="0"/>
                        <a:cs typeface="Arial" panose="020B0604020202020204" pitchFamily="34" charset="0"/>
                      </a:rPr>
                      <a:t>EU born</a:t>
                    </a:r>
                  </a:p>
                </c:rich>
              </c:tx>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7.868479570002071E-2"/>
                      <c:h val="8.1120768423830106E-2"/>
                    </c:manualLayout>
                  </c15:layout>
                  <c15:dlblFieldTable/>
                  <c15:showDataLabelsRange val="0"/>
                </c:ext>
                <c:ext xmlns:c16="http://schemas.microsoft.com/office/drawing/2014/chart" uri="{C3380CC4-5D6E-409C-BE32-E72D297353CC}">
                  <c16:uniqueId val="{00000006-7231-493C-ADDF-6566454ABD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'Data Fig 4'!$A$7:$A$22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4'!$C$7:$C$22</c:f>
              <c:numCache>
                <c:formatCode>General</c:formatCode>
                <c:ptCount val="16"/>
                <c:pt idx="0">
                  <c:v>68</c:v>
                </c:pt>
                <c:pt idx="1">
                  <c:v>79</c:v>
                </c:pt>
                <c:pt idx="2">
                  <c:v>83</c:v>
                </c:pt>
                <c:pt idx="3">
                  <c:v>106</c:v>
                </c:pt>
                <c:pt idx="4">
                  <c:v>125</c:v>
                </c:pt>
                <c:pt idx="5">
                  <c:v>132</c:v>
                </c:pt>
                <c:pt idx="6">
                  <c:v>143</c:v>
                </c:pt>
                <c:pt idx="7">
                  <c:v>153</c:v>
                </c:pt>
                <c:pt idx="8">
                  <c:v>164</c:v>
                </c:pt>
                <c:pt idx="9">
                  <c:v>175</c:v>
                </c:pt>
                <c:pt idx="10">
                  <c:v>181</c:v>
                </c:pt>
                <c:pt idx="11">
                  <c:v>190</c:v>
                </c:pt>
                <c:pt idx="12">
                  <c:v>218</c:v>
                </c:pt>
                <c:pt idx="13">
                  <c:v>239</c:v>
                </c:pt>
                <c:pt idx="14">
                  <c:v>229</c:v>
                </c:pt>
                <c:pt idx="15">
                  <c:v>235</c:v>
                </c:pt>
              </c:numCache>
            </c:numRef>
          </c:val>
          <c:smooth val="0"/>
          <c:extLst>
            <c:ext xmlns:c16="http://schemas.microsoft.com/office/drawing/2014/chart" uri="{C3380CC4-5D6E-409C-BE32-E72D297353CC}">
              <c16:uniqueId val="{00000002-5375-42FF-9C3C-B0023802A75F}"/>
            </c:ext>
          </c:extLst>
        </c:ser>
        <c:ser>
          <c:idx val="1"/>
          <c:order val="1"/>
          <c:tx>
            <c:strRef>
              <c:f>'Data Fig 4'!$E$5</c:f>
              <c:strCache>
                <c:ptCount val="1"/>
                <c:pt idx="0">
                  <c:v>EU Upper</c:v>
                </c:pt>
              </c:strCache>
            </c:strRef>
          </c:tx>
          <c:spPr>
            <a:ln w="28575" cap="rnd">
              <a:solidFill>
                <a:srgbClr val="90278E">
                  <a:alpha val="15000"/>
                </a:srgbClr>
              </a:solidFill>
              <a:prstDash val="solid"/>
              <a:round/>
            </a:ln>
            <a:effectLst/>
          </c:spPr>
          <c:marker>
            <c:symbol val="none"/>
          </c:marker>
          <c:cat>
            <c:numRef>
              <c:f>'Data Fig 4'!$A$7:$A$22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4'!$E$7:$E$22</c:f>
              <c:numCache>
                <c:formatCode>General</c:formatCode>
                <c:ptCount val="16"/>
                <c:pt idx="0">
                  <c:v>76</c:v>
                </c:pt>
                <c:pt idx="1">
                  <c:v>87</c:v>
                </c:pt>
                <c:pt idx="2">
                  <c:v>92</c:v>
                </c:pt>
                <c:pt idx="3">
                  <c:v>116</c:v>
                </c:pt>
                <c:pt idx="4">
                  <c:v>136</c:v>
                </c:pt>
                <c:pt idx="5">
                  <c:v>144</c:v>
                </c:pt>
                <c:pt idx="6">
                  <c:v>155</c:v>
                </c:pt>
                <c:pt idx="7">
                  <c:v>167</c:v>
                </c:pt>
                <c:pt idx="8">
                  <c:v>178</c:v>
                </c:pt>
                <c:pt idx="9">
                  <c:v>190</c:v>
                </c:pt>
                <c:pt idx="10">
                  <c:v>196</c:v>
                </c:pt>
                <c:pt idx="11">
                  <c:v>206</c:v>
                </c:pt>
                <c:pt idx="12">
                  <c:v>236</c:v>
                </c:pt>
                <c:pt idx="13">
                  <c:v>257</c:v>
                </c:pt>
                <c:pt idx="14">
                  <c:v>247</c:v>
                </c:pt>
                <c:pt idx="15">
                  <c:v>254</c:v>
                </c:pt>
              </c:numCache>
            </c:numRef>
          </c:val>
          <c:smooth val="0"/>
          <c:extLst>
            <c:ext xmlns:c16="http://schemas.microsoft.com/office/drawing/2014/chart" uri="{C3380CC4-5D6E-409C-BE32-E72D297353CC}">
              <c16:uniqueId val="{00000003-5375-42FF-9C3C-B0023802A75F}"/>
            </c:ext>
          </c:extLst>
        </c:ser>
        <c:ser>
          <c:idx val="2"/>
          <c:order val="2"/>
          <c:tx>
            <c:strRef>
              <c:f>'Data Fig 4'!$F$5</c:f>
              <c:strCache>
                <c:ptCount val="1"/>
                <c:pt idx="0">
                  <c:v>EU Lower</c:v>
                </c:pt>
              </c:strCache>
            </c:strRef>
          </c:tx>
          <c:spPr>
            <a:ln w="28575" cap="rnd">
              <a:solidFill>
                <a:srgbClr val="90278E">
                  <a:alpha val="15000"/>
                </a:srgbClr>
              </a:solidFill>
              <a:prstDash val="solid"/>
              <a:round/>
            </a:ln>
            <a:effectLst/>
          </c:spPr>
          <c:marker>
            <c:symbol val="none"/>
          </c:marker>
          <c:cat>
            <c:numRef>
              <c:f>'Data Fig 4'!$A$7:$A$22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4'!$F$7:$F$22</c:f>
              <c:numCache>
                <c:formatCode>General</c:formatCode>
                <c:ptCount val="16"/>
                <c:pt idx="0">
                  <c:v>60</c:v>
                </c:pt>
                <c:pt idx="1">
                  <c:v>71</c:v>
                </c:pt>
                <c:pt idx="2">
                  <c:v>74</c:v>
                </c:pt>
                <c:pt idx="3">
                  <c:v>96</c:v>
                </c:pt>
                <c:pt idx="4">
                  <c:v>114</c:v>
                </c:pt>
                <c:pt idx="5">
                  <c:v>120</c:v>
                </c:pt>
                <c:pt idx="6">
                  <c:v>131</c:v>
                </c:pt>
                <c:pt idx="7">
                  <c:v>139</c:v>
                </c:pt>
                <c:pt idx="8">
                  <c:v>150</c:v>
                </c:pt>
                <c:pt idx="9">
                  <c:v>160</c:v>
                </c:pt>
                <c:pt idx="10">
                  <c:v>166</c:v>
                </c:pt>
                <c:pt idx="11">
                  <c:v>174</c:v>
                </c:pt>
                <c:pt idx="12">
                  <c:v>200</c:v>
                </c:pt>
                <c:pt idx="13">
                  <c:v>221</c:v>
                </c:pt>
                <c:pt idx="14">
                  <c:v>211</c:v>
                </c:pt>
                <c:pt idx="15">
                  <c:v>216</c:v>
                </c:pt>
              </c:numCache>
            </c:numRef>
          </c:val>
          <c:smooth val="0"/>
          <c:extLst>
            <c:ext xmlns:c16="http://schemas.microsoft.com/office/drawing/2014/chart" uri="{C3380CC4-5D6E-409C-BE32-E72D297353CC}">
              <c16:uniqueId val="{00000004-5375-42FF-9C3C-B0023802A75F}"/>
            </c:ext>
          </c:extLst>
        </c:ser>
        <c:ser>
          <c:idx val="3"/>
          <c:order val="3"/>
          <c:tx>
            <c:strRef>
              <c:f>'Data Fig 4'!$H$4</c:f>
              <c:strCache>
                <c:ptCount val="1"/>
                <c:pt idx="0">
                  <c:v>Non-EU born</c:v>
                </c:pt>
              </c:strCache>
            </c:strRef>
          </c:tx>
          <c:spPr>
            <a:ln w="50800" cap="rnd">
              <a:solidFill>
                <a:schemeClr val="bg1">
                  <a:lumMod val="65000"/>
                </a:schemeClr>
              </a:solidFill>
              <a:round/>
            </a:ln>
            <a:effectLst/>
          </c:spPr>
          <c:marker>
            <c:symbol val="none"/>
          </c:marker>
          <c:dPt>
            <c:idx val="0"/>
            <c:marker>
              <c:symbol val="circle"/>
              <c:size val="12"/>
              <c:spPr>
                <a:solidFill>
                  <a:schemeClr val="bg1">
                    <a:lumMod val="65000"/>
                  </a:schemeClr>
                </a:solidFill>
                <a:ln w="9525">
                  <a:noFill/>
                </a:ln>
                <a:effectLst/>
              </c:spPr>
            </c:marker>
            <c:bubble3D val="0"/>
            <c:spPr>
              <a:ln w="50800" cap="rnd">
                <a:noFill/>
                <a:round/>
              </a:ln>
              <a:effectLst/>
            </c:spPr>
            <c:extLst>
              <c:ext xmlns:c16="http://schemas.microsoft.com/office/drawing/2014/chart" uri="{C3380CC4-5D6E-409C-BE32-E72D297353CC}">
                <c16:uniqueId val="{00000006-5375-42FF-9C3C-B0023802A75F}"/>
              </c:ext>
            </c:extLst>
          </c:dPt>
          <c:dPt>
            <c:idx val="14"/>
            <c:marker>
              <c:symbol val="none"/>
            </c:marker>
            <c:bubble3D val="0"/>
            <c:extLst>
              <c:ext xmlns:c16="http://schemas.microsoft.com/office/drawing/2014/chart" uri="{C3380CC4-5D6E-409C-BE32-E72D297353CC}">
                <c16:uniqueId val="{00000007-5375-42FF-9C3C-B0023802A75F}"/>
              </c:ext>
            </c:extLst>
          </c:dPt>
          <c:dPt>
            <c:idx val="15"/>
            <c:marker>
              <c:symbol val="circle"/>
              <c:size val="12"/>
              <c:spPr>
                <a:solidFill>
                  <a:schemeClr val="bg1">
                    <a:lumMod val="65000"/>
                  </a:schemeClr>
                </a:solidFill>
                <a:ln w="9525">
                  <a:solidFill>
                    <a:schemeClr val="bg1">
                      <a:lumMod val="65000"/>
                    </a:schemeClr>
                  </a:solidFill>
                </a:ln>
                <a:effectLst/>
              </c:spPr>
            </c:marker>
            <c:bubble3D val="0"/>
            <c:extLst>
              <c:ext xmlns:c16="http://schemas.microsoft.com/office/drawing/2014/chart" uri="{C3380CC4-5D6E-409C-BE32-E72D297353CC}">
                <c16:uniqueId val="{00000005-7231-493C-ADDF-6566454ABDDD}"/>
              </c:ext>
            </c:extLst>
          </c:dPt>
          <c:dLbls>
            <c:dLbl>
              <c:idx val="15"/>
              <c:layout>
                <c:manualLayout>
                  <c:x val="-5.3758342588511776E-8"/>
                  <c:y val="-1.045234971290609E-2"/>
                </c:manualLayout>
              </c:layout>
              <c:tx>
                <c:rich>
                  <a:bodyPr rot="0" spcFirstLastPara="1" vertOverflow="ellipsis" vert="horz" wrap="square" lIns="38100" tIns="19050" rIns="38100" bIns="19050" anchor="ctr" anchorCtr="0">
                    <a:noAutofit/>
                  </a:bodyPr>
                  <a:lstStyle/>
                  <a:p>
                    <a:pPr algn="l">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FEE6B7AC-D614-48EB-AF50-C7447154B50F}" type="VALUE">
                      <a:rPr lang="en-US" sz="1400" b="1" i="0" u="none" strike="noStrike" kern="1200" baseline="0">
                        <a:solidFill>
                          <a:schemeClr val="bg1">
                            <a:lumMod val="65000"/>
                          </a:schemeClr>
                        </a:solidFill>
                        <a:latin typeface="Arial" panose="020B0604020202020204" pitchFamily="34" charset="0"/>
                        <a:cs typeface="Arial" panose="020B0604020202020204" pitchFamily="34" charset="0"/>
                      </a:rPr>
                      <a:pPr algn="l">
                        <a:defRPr/>
                      </a:pPr>
                      <a:t>[VALUE]</a:t>
                    </a:fld>
                    <a:r>
                      <a:rPr lang="en-US" sz="1400" b="1" i="0" u="none" strike="noStrike" kern="1200" baseline="0">
                        <a:solidFill>
                          <a:schemeClr val="bg1">
                            <a:lumMod val="65000"/>
                          </a:schemeClr>
                        </a:solidFill>
                        <a:latin typeface="Arial" panose="020B0604020202020204" pitchFamily="34" charset="0"/>
                        <a:cs typeface="Arial" panose="020B0604020202020204" pitchFamily="34" charset="0"/>
                      </a:rPr>
                      <a:t>,000</a:t>
                    </a:r>
                    <a:r>
                      <a:rPr lang="en-US" sz="900" b="0" i="0" u="none" strike="noStrike" kern="1200" baseline="0">
                        <a:solidFill>
                          <a:schemeClr val="bg1">
                            <a:lumMod val="65000"/>
                          </a:schemeClr>
                        </a:solidFill>
                        <a:latin typeface="Arial" panose="020B0604020202020204" pitchFamily="34" charset="0"/>
                        <a:cs typeface="Arial" panose="020B0604020202020204" pitchFamily="34" charset="0"/>
                      </a:rPr>
                      <a:t> </a:t>
                    </a:r>
                  </a:p>
                  <a:p>
                    <a:pPr algn="l">
                      <a:defRPr/>
                    </a:pPr>
                    <a:r>
                      <a:rPr lang="en-US" sz="1000" b="0" i="0" u="none" strike="noStrike" kern="1200" baseline="0">
                        <a:solidFill>
                          <a:schemeClr val="bg1">
                            <a:lumMod val="65000"/>
                          </a:schemeClr>
                        </a:solidFill>
                        <a:latin typeface="Arial" panose="020B0604020202020204" pitchFamily="34" charset="0"/>
                        <a:cs typeface="Arial" panose="020B0604020202020204" pitchFamily="34" charset="0"/>
                      </a:rPr>
                      <a:t>Non-EU born</a:t>
                    </a:r>
                  </a:p>
                </c:rich>
              </c:tx>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9.9166724188093122E-2"/>
                      <c:h val="7.4849358596086477E-2"/>
                    </c:manualLayout>
                  </c15:layout>
                  <c15:dlblFieldTable/>
                  <c15:showDataLabelsRange val="0"/>
                </c:ext>
                <c:ext xmlns:c16="http://schemas.microsoft.com/office/drawing/2014/chart" uri="{C3380CC4-5D6E-409C-BE32-E72D297353CC}">
                  <c16:uniqueId val="{00000005-7231-493C-ADDF-6566454ABD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'Data Fig 4'!$A$7:$A$22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4'!$H$7:$H$22</c:f>
              <c:numCache>
                <c:formatCode>General</c:formatCode>
                <c:ptCount val="16"/>
                <c:pt idx="0">
                  <c:v>134</c:v>
                </c:pt>
                <c:pt idx="1">
                  <c:v>142</c:v>
                </c:pt>
                <c:pt idx="2">
                  <c:v>144</c:v>
                </c:pt>
                <c:pt idx="3">
                  <c:v>148</c:v>
                </c:pt>
                <c:pt idx="4">
                  <c:v>163</c:v>
                </c:pt>
                <c:pt idx="5">
                  <c:v>187</c:v>
                </c:pt>
                <c:pt idx="6">
                  <c:v>180</c:v>
                </c:pt>
                <c:pt idx="7">
                  <c:v>185</c:v>
                </c:pt>
                <c:pt idx="8">
                  <c:v>210</c:v>
                </c:pt>
                <c:pt idx="9">
                  <c:v>178</c:v>
                </c:pt>
                <c:pt idx="10">
                  <c:v>200</c:v>
                </c:pt>
                <c:pt idx="11">
                  <c:v>203</c:v>
                </c:pt>
                <c:pt idx="12">
                  <c:v>239</c:v>
                </c:pt>
                <c:pt idx="13">
                  <c:v>238</c:v>
                </c:pt>
                <c:pt idx="14">
                  <c:v>241</c:v>
                </c:pt>
                <c:pt idx="15">
                  <c:v>267</c:v>
                </c:pt>
              </c:numCache>
            </c:numRef>
          </c:val>
          <c:smooth val="0"/>
          <c:extLst>
            <c:ext xmlns:c16="http://schemas.microsoft.com/office/drawing/2014/chart" uri="{C3380CC4-5D6E-409C-BE32-E72D297353CC}">
              <c16:uniqueId val="{00000008-5375-42FF-9C3C-B0023802A75F}"/>
            </c:ext>
          </c:extLst>
        </c:ser>
        <c:ser>
          <c:idx val="4"/>
          <c:order val="4"/>
          <c:tx>
            <c:strRef>
              <c:f>'Data Fig 4'!$J$5</c:f>
              <c:strCache>
                <c:ptCount val="1"/>
                <c:pt idx="0">
                  <c:v>Non-EU Upper</c:v>
                </c:pt>
              </c:strCache>
            </c:strRef>
          </c:tx>
          <c:spPr>
            <a:ln w="28575" cap="rnd">
              <a:solidFill>
                <a:schemeClr val="bg1">
                  <a:lumMod val="65000"/>
                  <a:alpha val="25000"/>
                </a:schemeClr>
              </a:solidFill>
              <a:prstDash val="solid"/>
              <a:round/>
            </a:ln>
            <a:effectLst/>
          </c:spPr>
          <c:marker>
            <c:symbol val="none"/>
          </c:marker>
          <c:cat>
            <c:numRef>
              <c:f>'Data Fig 4'!$A$7:$A$22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4'!$J$7:$J$22</c:f>
              <c:numCache>
                <c:formatCode>General</c:formatCode>
                <c:ptCount val="16"/>
                <c:pt idx="0">
                  <c:v>145</c:v>
                </c:pt>
                <c:pt idx="1">
                  <c:v>153</c:v>
                </c:pt>
                <c:pt idx="2">
                  <c:v>156</c:v>
                </c:pt>
                <c:pt idx="3">
                  <c:v>160</c:v>
                </c:pt>
                <c:pt idx="4">
                  <c:v>176</c:v>
                </c:pt>
                <c:pt idx="5">
                  <c:v>201</c:v>
                </c:pt>
                <c:pt idx="6">
                  <c:v>194</c:v>
                </c:pt>
                <c:pt idx="7">
                  <c:v>200</c:v>
                </c:pt>
                <c:pt idx="8">
                  <c:v>226</c:v>
                </c:pt>
                <c:pt idx="9">
                  <c:v>193</c:v>
                </c:pt>
                <c:pt idx="10">
                  <c:v>216</c:v>
                </c:pt>
                <c:pt idx="11">
                  <c:v>219</c:v>
                </c:pt>
                <c:pt idx="12">
                  <c:v>258</c:v>
                </c:pt>
                <c:pt idx="13">
                  <c:v>256</c:v>
                </c:pt>
                <c:pt idx="14">
                  <c:v>260</c:v>
                </c:pt>
                <c:pt idx="15">
                  <c:v>287</c:v>
                </c:pt>
              </c:numCache>
            </c:numRef>
          </c:val>
          <c:smooth val="0"/>
          <c:extLst>
            <c:ext xmlns:c16="http://schemas.microsoft.com/office/drawing/2014/chart" uri="{C3380CC4-5D6E-409C-BE32-E72D297353CC}">
              <c16:uniqueId val="{00000009-5375-42FF-9C3C-B0023802A75F}"/>
            </c:ext>
          </c:extLst>
        </c:ser>
        <c:ser>
          <c:idx val="5"/>
          <c:order val="5"/>
          <c:tx>
            <c:strRef>
              <c:f>'Data Fig 4'!$K$5</c:f>
              <c:strCache>
                <c:ptCount val="1"/>
                <c:pt idx="0">
                  <c:v>Non-EU Lower</c:v>
                </c:pt>
              </c:strCache>
            </c:strRef>
          </c:tx>
          <c:spPr>
            <a:ln w="28575" cap="rnd">
              <a:solidFill>
                <a:schemeClr val="bg1">
                  <a:lumMod val="65000"/>
                  <a:alpha val="25000"/>
                </a:schemeClr>
              </a:solidFill>
              <a:prstDash val="solid"/>
              <a:round/>
            </a:ln>
            <a:effectLst/>
          </c:spPr>
          <c:marker>
            <c:symbol val="none"/>
          </c:marker>
          <c:cat>
            <c:numRef>
              <c:f>'Data Fig 4'!$A$7:$A$22</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'Data Fig 4'!$K$7:$K$22</c:f>
              <c:numCache>
                <c:formatCode>General</c:formatCode>
                <c:ptCount val="16"/>
                <c:pt idx="0">
                  <c:v>123</c:v>
                </c:pt>
                <c:pt idx="1">
                  <c:v>131</c:v>
                </c:pt>
                <c:pt idx="2">
                  <c:v>132</c:v>
                </c:pt>
                <c:pt idx="3">
                  <c:v>136</c:v>
                </c:pt>
                <c:pt idx="4">
                  <c:v>150</c:v>
                </c:pt>
                <c:pt idx="5">
                  <c:v>173</c:v>
                </c:pt>
                <c:pt idx="6">
                  <c:v>166</c:v>
                </c:pt>
                <c:pt idx="7">
                  <c:v>170</c:v>
                </c:pt>
                <c:pt idx="8">
                  <c:v>194</c:v>
                </c:pt>
                <c:pt idx="9">
                  <c:v>163</c:v>
                </c:pt>
                <c:pt idx="10">
                  <c:v>184</c:v>
                </c:pt>
                <c:pt idx="11">
                  <c:v>187</c:v>
                </c:pt>
                <c:pt idx="12">
                  <c:v>220</c:v>
                </c:pt>
                <c:pt idx="13">
                  <c:v>220</c:v>
                </c:pt>
                <c:pt idx="14">
                  <c:v>222</c:v>
                </c:pt>
                <c:pt idx="15">
                  <c:v>247</c:v>
                </c:pt>
              </c:numCache>
            </c:numRef>
          </c:val>
          <c:smooth val="0"/>
          <c:extLst>
            <c:ext xmlns:c16="http://schemas.microsoft.com/office/drawing/2014/chart" uri="{C3380CC4-5D6E-409C-BE32-E72D297353CC}">
              <c16:uniqueId val="{0000000A-5375-42FF-9C3C-B0023802A75F}"/>
            </c:ext>
          </c:extLst>
        </c:ser>
        <c:dLbls>
          <c:showLegendKey val="0"/>
          <c:showVal val="0"/>
          <c:showCatName val="0"/>
          <c:showSerName val="0"/>
          <c:showPercent val="0"/>
          <c:showBubbleSize val="0"/>
        </c:dLbls>
        <c:smooth val="0"/>
        <c:axId val="460566328"/>
        <c:axId val="460562064"/>
      </c:lineChart>
      <c:catAx>
        <c:axId val="46056632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Year</a:t>
                </a:r>
              </a:p>
            </c:rich>
          </c:tx>
          <c:layout>
            <c:manualLayout>
              <c:xMode val="edge"/>
              <c:yMode val="edge"/>
              <c:x val="0.47247519106252506"/>
              <c:y val="0.93103951169255805"/>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0562064"/>
        <c:crosses val="autoZero"/>
        <c:auto val="1"/>
        <c:lblAlgn val="ctr"/>
        <c:lblOffset val="100"/>
        <c:noMultiLvlLbl val="0"/>
      </c:catAx>
      <c:valAx>
        <c:axId val="460562064"/>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People (Thousands)</a:t>
                </a:r>
              </a:p>
            </c:rich>
          </c:tx>
          <c:layout>
            <c:manualLayout>
              <c:xMode val="edge"/>
              <c:yMode val="edge"/>
              <c:x val="5.0511909663596046E-4"/>
              <c:y val="0.3108715199004663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0566328"/>
        <c:crosses val="autoZero"/>
        <c:crossBetween val="between"/>
      </c:valAx>
      <c:spPr>
        <a:noFill/>
        <a:ln>
          <a:noFill/>
        </a:ln>
        <a:effectLst/>
      </c:spPr>
    </c:plotArea>
    <c:legend>
      <c:legendPos val="b"/>
      <c:legendEntry>
        <c:idx val="1"/>
        <c:delete val="1"/>
      </c:legendEntry>
      <c:legendEntry>
        <c:idx val="2"/>
        <c:delete val="1"/>
      </c:legendEntry>
      <c:legendEntry>
        <c:idx val="4"/>
        <c:delete val="1"/>
      </c:legendEntry>
      <c:legendEntry>
        <c:idx val="5"/>
        <c:delete val="1"/>
      </c:legendEntry>
      <c:layout>
        <c:manualLayout>
          <c:xMode val="edge"/>
          <c:yMode val="edge"/>
          <c:x val="0.29629922036696521"/>
          <c:y val="6.8244791318632814E-2"/>
          <c:w val="0.38278135894656479"/>
          <c:h val="6.482403822493897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solidFill>
                  <a:sysClr val="windowText" lastClr="000000"/>
                </a:solidFill>
              </a:rPr>
              <a:t>Most common non-UK countries of birth in Scotland, 2019</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9970690918865952"/>
          <c:y val="5.9716645320499653E-2"/>
          <c:w val="0.77714749483873402"/>
          <c:h val="0.81471785739527425"/>
        </c:manualLayout>
      </c:layout>
      <c:barChart>
        <c:barDir val="bar"/>
        <c:grouping val="clustered"/>
        <c:varyColors val="0"/>
        <c:ser>
          <c:idx val="0"/>
          <c:order val="0"/>
          <c:spPr>
            <a:solidFill>
              <a:srgbClr val="90278E"/>
            </a:solidFill>
            <a:ln>
              <a:noFill/>
            </a:ln>
            <a:effectLst/>
          </c:spPr>
          <c:invertIfNegative val="0"/>
          <c:dLbls>
            <c:dLbl>
              <c:idx val="0"/>
              <c:tx>
                <c:rich>
                  <a:bodyPr/>
                  <a:lstStyle/>
                  <a:p>
                    <a:fld id="{9FCD9F72-2902-42C0-866F-35A8F5300759}"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641-4E30-837D-2E0AE8EFC28E}"/>
                </c:ext>
              </c:extLst>
            </c:dLbl>
            <c:dLbl>
              <c:idx val="1"/>
              <c:tx>
                <c:rich>
                  <a:bodyPr/>
                  <a:lstStyle/>
                  <a:p>
                    <a:fld id="{7BD095A1-03E7-475D-B5EF-9215B93EFB6F}"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641-4E30-837D-2E0AE8EFC28E}"/>
                </c:ext>
              </c:extLst>
            </c:dLbl>
            <c:dLbl>
              <c:idx val="2"/>
              <c:tx>
                <c:rich>
                  <a:bodyPr/>
                  <a:lstStyle/>
                  <a:p>
                    <a:fld id="{9363CDEC-4CC0-42F3-92C2-6118F3C58F44}"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641-4E30-837D-2E0AE8EFC28E}"/>
                </c:ext>
              </c:extLst>
            </c:dLbl>
            <c:dLbl>
              <c:idx val="3"/>
              <c:tx>
                <c:rich>
                  <a:bodyPr/>
                  <a:lstStyle/>
                  <a:p>
                    <a:fld id="{1F2C3B14-005A-435F-9F01-ABCC9ED214EF}"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641-4E30-837D-2E0AE8EFC28E}"/>
                </c:ext>
              </c:extLst>
            </c:dLbl>
            <c:dLbl>
              <c:idx val="4"/>
              <c:tx>
                <c:rich>
                  <a:bodyPr/>
                  <a:lstStyle/>
                  <a:p>
                    <a:fld id="{45E0F6A1-72D3-43FF-BACA-23B243E182C0}" type="VALUE">
                      <a:rPr lang="en-US"/>
                      <a:pPr/>
                      <a:t>[VALUE]</a:t>
                    </a:fld>
                    <a:endParaRPr lang="en-GB"/>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641-4E30-837D-2E0AE8EFC28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Fig 5'!$Q$6:$Q$10</c:f>
              <c:strCache>
                <c:ptCount val="5"/>
                <c:pt idx="0">
                  <c:v>Republic of Ireland</c:v>
                </c:pt>
                <c:pt idx="1">
                  <c:v>Pakistan</c:v>
                </c:pt>
                <c:pt idx="2">
                  <c:v>Germany</c:v>
                </c:pt>
                <c:pt idx="3">
                  <c:v>India</c:v>
                </c:pt>
                <c:pt idx="4">
                  <c:v>Poland</c:v>
                </c:pt>
              </c:strCache>
            </c:strRef>
          </c:cat>
          <c:val>
            <c:numRef>
              <c:f>'Data Fig 5'!$R$6:$R$10</c:f>
              <c:numCache>
                <c:formatCode>#,##0</c:formatCode>
                <c:ptCount val="5"/>
                <c:pt idx="0">
                  <c:v>18000</c:v>
                </c:pt>
                <c:pt idx="1">
                  <c:v>23000</c:v>
                </c:pt>
                <c:pt idx="2">
                  <c:v>24000</c:v>
                </c:pt>
                <c:pt idx="3">
                  <c:v>25000</c:v>
                </c:pt>
                <c:pt idx="4">
                  <c:v>80000</c:v>
                </c:pt>
              </c:numCache>
            </c:numRef>
          </c:val>
          <c:extLst>
            <c:ext xmlns:c16="http://schemas.microsoft.com/office/drawing/2014/chart" uri="{C3380CC4-5D6E-409C-BE32-E72D297353CC}">
              <c16:uniqueId val="{00000005-3641-4E30-837D-2E0AE8EFC28E}"/>
            </c:ext>
          </c:extLst>
        </c:ser>
        <c:dLbls>
          <c:showLegendKey val="0"/>
          <c:showVal val="0"/>
          <c:showCatName val="0"/>
          <c:showSerName val="0"/>
          <c:showPercent val="0"/>
          <c:showBubbleSize val="0"/>
        </c:dLbls>
        <c:gapWidth val="118"/>
        <c:axId val="460544352"/>
        <c:axId val="460547632"/>
      </c:barChart>
      <c:catAx>
        <c:axId val="460544352"/>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0547632"/>
        <c:crosses val="autoZero"/>
        <c:auto val="1"/>
        <c:lblAlgn val="ctr"/>
        <c:lblOffset val="100"/>
        <c:noMultiLvlLbl val="0"/>
      </c:catAx>
      <c:valAx>
        <c:axId val="460547632"/>
        <c:scaling>
          <c:orientation val="minMax"/>
          <c:max val="100000"/>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solidFill>
                      <a:sysClr val="windowText" lastClr="000000"/>
                    </a:solidFill>
                  </a:rPr>
                  <a:t>People</a:t>
                </a:r>
              </a:p>
            </c:rich>
          </c:tx>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0544352"/>
        <c:crosses val="autoZero"/>
        <c:crossBetween val="between"/>
        <c:majorUnit val="2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dLbls>
          <c:showLegendKey val="0"/>
          <c:showVal val="0"/>
          <c:showCatName val="0"/>
          <c:showSerName val="0"/>
          <c:showPercent val="0"/>
          <c:showBubbleSize val="0"/>
        </c:dLbls>
        <c:marker val="1"/>
        <c:smooth val="0"/>
        <c:axId val="439835088"/>
        <c:axId val="439835416"/>
      </c:lineChart>
      <c:catAx>
        <c:axId val="4398350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835416"/>
        <c:crosses val="autoZero"/>
        <c:auto val="1"/>
        <c:lblAlgn val="ctr"/>
        <c:lblOffset val="100"/>
        <c:noMultiLvlLbl val="0"/>
      </c:catAx>
      <c:valAx>
        <c:axId val="439835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8350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0.9662</cdr:y>
    </cdr:from>
    <cdr:to>
      <cdr:x>0.51807</cdr:x>
      <cdr:y>0.9986</cdr:y>
    </cdr:to>
    <cdr:sp macro="" textlink="">
      <cdr:nvSpPr>
        <cdr:cNvPr id="3" name="TextBox 1"/>
        <cdr:cNvSpPr txBox="1"/>
      </cdr:nvSpPr>
      <cdr:spPr>
        <a:xfrm xmlns:a="http://schemas.openxmlformats.org/drawingml/2006/main">
          <a:off x="0" y="5869855"/>
          <a:ext cx="4818528"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Note: As these estimates</a:t>
          </a:r>
          <a:r>
            <a:rPr lang="en-GB" sz="900" baseline="0">
              <a:latin typeface="Arial" panose="020B0604020202020204" pitchFamily="34" charset="0"/>
              <a:cs typeface="Arial" panose="020B0604020202020204" pitchFamily="34" charset="0"/>
            </a:rPr>
            <a:t> are based on a survey, they are subject to confidence intervals</a:t>
          </a:r>
          <a:endParaRPr lang="en-GB" sz="9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0.19917</cdr:x>
      <cdr:y>0.00313</cdr:y>
    </cdr:from>
    <cdr:to>
      <cdr:x>0.8725</cdr:x>
      <cdr:y>0.06835</cdr:y>
    </cdr:to>
    <cdr:sp macro="" textlink="">
      <cdr:nvSpPr>
        <cdr:cNvPr id="2" name="TextBox 1"/>
        <cdr:cNvSpPr txBox="1"/>
      </cdr:nvSpPr>
      <cdr:spPr>
        <a:xfrm xmlns:a="http://schemas.openxmlformats.org/drawingml/2006/main">
          <a:off x="1853461" y="19050"/>
          <a:ext cx="6265959" cy="3963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latin typeface="Arial" panose="020B0604020202020204" pitchFamily="34" charset="0"/>
              <a:cs typeface="Arial" panose="020B0604020202020204" pitchFamily="34" charset="0"/>
            </a:rPr>
            <a:t>Population by country of birth and RESAS classification,</a:t>
          </a:r>
          <a:r>
            <a:rPr lang="en-GB" sz="1400" b="1" baseline="0">
              <a:latin typeface="Arial" panose="020B0604020202020204" pitchFamily="34" charset="0"/>
              <a:cs typeface="Arial" panose="020B0604020202020204" pitchFamily="34" charset="0"/>
            </a:rPr>
            <a:t> 2019</a:t>
          </a:r>
          <a:endParaRPr lang="en-GB" sz="14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0.04231</cdr:x>
      <cdr:y>0.07106</cdr:y>
    </cdr:from>
    <cdr:to>
      <cdr:x>0.95597</cdr:x>
      <cdr:y>0.9373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93699" y="431800"/>
          <a:ext cx="8502477" cy="5264150"/>
        </a:xfrm>
        <a:prstGeom xmlns:a="http://schemas.openxmlformats.org/drawingml/2006/main" prst="rect">
          <a:avLst/>
        </a:prstGeom>
      </cdr:spPr>
    </cdr:pic>
  </cdr:relSizeAnchor>
  <cdr:relSizeAnchor xmlns:cdr="http://schemas.openxmlformats.org/drawingml/2006/chartDrawing">
    <cdr:from>
      <cdr:x>0</cdr:x>
      <cdr:y>0.96134</cdr:y>
    </cdr:from>
    <cdr:to>
      <cdr:x>0.39099</cdr:x>
      <cdr:y>0.99373</cdr:y>
    </cdr:to>
    <cdr:sp macro="" textlink="">
      <cdr:nvSpPr>
        <cdr:cNvPr id="5" name="TextBox 1"/>
        <cdr:cNvSpPr txBox="1"/>
      </cdr:nvSpPr>
      <cdr:spPr>
        <a:xfrm xmlns:a="http://schemas.openxmlformats.org/drawingml/2006/main">
          <a:off x="0" y="5842000"/>
          <a:ext cx="36385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Note: Figures are rounded and may therefore</a:t>
          </a:r>
          <a:r>
            <a:rPr lang="en-GB" sz="900" baseline="0">
              <a:latin typeface="Arial" panose="020B0604020202020204" pitchFamily="34" charset="0"/>
              <a:cs typeface="Arial" panose="020B0604020202020204" pitchFamily="34" charset="0"/>
            </a:rPr>
            <a:t> not add up to 100%</a:t>
          </a:r>
          <a:endParaRPr lang="en-GB"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0.96803</cdr:y>
    </cdr:from>
    <cdr:to>
      <cdr:x>0.58</cdr:x>
      <cdr:y>1</cdr:y>
    </cdr:to>
    <cdr:sp macro="" textlink="">
      <cdr:nvSpPr>
        <cdr:cNvPr id="2" name="TextBox 1"/>
        <cdr:cNvSpPr txBox="1"/>
      </cdr:nvSpPr>
      <cdr:spPr>
        <a:xfrm xmlns:a="http://schemas.openxmlformats.org/drawingml/2006/main">
          <a:off x="0" y="5862135"/>
          <a:ext cx="5389756" cy="1935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latin typeface="Arial" panose="020B0604020202020204" pitchFamily="34" charset="0"/>
              <a:cs typeface="Arial" panose="020B0604020202020204" pitchFamily="34" charset="0"/>
            </a:rPr>
            <a:t>Note: Lighter lines represent the 95% confidence interval on these estimates</a:t>
          </a:r>
        </a:p>
      </cdr:txBody>
    </cdr:sp>
  </cdr:relSizeAnchor>
  <cdr:relSizeAnchor xmlns:cdr="http://schemas.openxmlformats.org/drawingml/2006/chartDrawing">
    <cdr:from>
      <cdr:x>0.04905</cdr:x>
      <cdr:y>0.84949</cdr:y>
    </cdr:from>
    <cdr:to>
      <cdr:x>0.14737</cdr:x>
      <cdr:y>1</cdr:y>
    </cdr:to>
    <cdr:sp macro="" textlink="">
      <cdr:nvSpPr>
        <cdr:cNvPr id="3" name="TextBox 2"/>
        <cdr:cNvSpPr txBox="1"/>
      </cdr:nvSpPr>
      <cdr:spPr>
        <a:xfrm xmlns:a="http://schemas.openxmlformats.org/drawingml/2006/main">
          <a:off x="456239" y="597113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0.96357</cdr:y>
    </cdr:from>
    <cdr:to>
      <cdr:x>0.51807</cdr:x>
      <cdr:y>0.99597</cdr:y>
    </cdr:to>
    <cdr:sp macro="" textlink="">
      <cdr:nvSpPr>
        <cdr:cNvPr id="2" name="TextBox 1"/>
        <cdr:cNvSpPr txBox="1"/>
      </cdr:nvSpPr>
      <cdr:spPr>
        <a:xfrm xmlns:a="http://schemas.openxmlformats.org/drawingml/2006/main">
          <a:off x="0" y="5853846"/>
          <a:ext cx="4818528"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Note: As these estimates</a:t>
          </a:r>
          <a:r>
            <a:rPr lang="en-GB" sz="900" baseline="0">
              <a:latin typeface="Arial" panose="020B0604020202020204" pitchFamily="34" charset="0"/>
              <a:cs typeface="Arial" panose="020B0604020202020204" pitchFamily="34" charset="0"/>
            </a:rPr>
            <a:t> are based on a survey, they are subject to confidence intervals</a:t>
          </a:r>
          <a:endParaRPr lang="en-GB"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0.23438</cdr:x>
      <cdr:y>0.00897</cdr:y>
    </cdr:from>
    <cdr:to>
      <cdr:x>0.78153</cdr:x>
      <cdr:y>0.05892</cdr:y>
    </cdr:to>
    <cdr:sp macro="" textlink="">
      <cdr:nvSpPr>
        <cdr:cNvPr id="2" name="TextBox 1"/>
        <cdr:cNvSpPr txBox="1"/>
      </cdr:nvSpPr>
      <cdr:spPr>
        <a:xfrm xmlns:a="http://schemas.openxmlformats.org/drawingml/2006/main">
          <a:off x="2176037" y="54207"/>
          <a:ext cx="5080000" cy="3020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latin typeface="Arial" panose="020B0604020202020204" pitchFamily="34" charset="0"/>
              <a:cs typeface="Arial" panose="020B0604020202020204" pitchFamily="34" charset="0"/>
            </a:rPr>
            <a:t>Population by nationality and RESAS classification, 2019</a:t>
          </a:r>
        </a:p>
      </cdr:txBody>
    </cdr:sp>
  </cdr:relSizeAnchor>
  <cdr:relSizeAnchor xmlns:cdr="http://schemas.openxmlformats.org/drawingml/2006/chartDrawing">
    <cdr:from>
      <cdr:x>0.03309</cdr:x>
      <cdr:y>0.08516</cdr:y>
    </cdr:from>
    <cdr:to>
      <cdr:x>0.95605</cdr:x>
      <cdr:y>0.92476</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07975" y="517525"/>
          <a:ext cx="8588917" cy="5102225"/>
        </a:xfrm>
        <a:prstGeom xmlns:a="http://schemas.openxmlformats.org/drawingml/2006/main" prst="rect">
          <a:avLst/>
        </a:prstGeom>
      </cdr:spPr>
    </cdr:pic>
  </cdr:relSizeAnchor>
  <cdr:relSizeAnchor xmlns:cdr="http://schemas.openxmlformats.org/drawingml/2006/chartDrawing">
    <cdr:from>
      <cdr:x>0</cdr:x>
      <cdr:y>0.96395</cdr:y>
    </cdr:from>
    <cdr:to>
      <cdr:x>0.38792</cdr:x>
      <cdr:y>0.99643</cdr:y>
    </cdr:to>
    <cdr:sp macro="" textlink="">
      <cdr:nvSpPr>
        <cdr:cNvPr id="6" name="TextBox 1"/>
        <cdr:cNvSpPr txBox="1"/>
      </cdr:nvSpPr>
      <cdr:spPr>
        <a:xfrm xmlns:a="http://schemas.openxmlformats.org/drawingml/2006/main">
          <a:off x="0" y="5857875"/>
          <a:ext cx="3609975" cy="1973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Note: Figures are rounded and may therefore</a:t>
          </a:r>
          <a:r>
            <a:rPr lang="en-GB" sz="900" baseline="0">
              <a:latin typeface="Arial" panose="020B0604020202020204" pitchFamily="34" charset="0"/>
              <a:cs typeface="Arial" panose="020B0604020202020204" pitchFamily="34" charset="0"/>
            </a:rPr>
            <a:t> not add up to 100%</a:t>
          </a:r>
          <a:endParaRPr lang="en-GB"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0.96803</cdr:y>
    </cdr:from>
    <cdr:to>
      <cdr:x>0.58</cdr:x>
      <cdr:y>1</cdr:y>
    </cdr:to>
    <cdr:sp macro="" textlink="">
      <cdr:nvSpPr>
        <cdr:cNvPr id="2" name="TextBox 1"/>
        <cdr:cNvSpPr txBox="1"/>
      </cdr:nvSpPr>
      <cdr:spPr>
        <a:xfrm xmlns:a="http://schemas.openxmlformats.org/drawingml/2006/main">
          <a:off x="0" y="5862135"/>
          <a:ext cx="5389756" cy="1935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Note: Lighter lines represent the 95% confidence interval on these estimates</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ons.gov.uk/peoplepopulationandcommunity/populationandmigration/populationestimates/bulletins/annualmidyearpopulationestimates/previousReleases" TargetMode="External"/><Relationship Id="rId1" Type="http://schemas.openxmlformats.org/officeDocument/2006/relationships/hyperlink" Target="http://www.ons.gov.uk/ons/rel/pop-estimate/population-estimates-for-uk--england-and-wales--scotland-and-northern-ireland/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ons.gov.uk/ons/rel/pop-estimate/population-estimates-for-uk--england-and-wales--scotland-and-northern-ireland/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gov.scot/publications/understanding-scottish-rural-economy/" TargetMode="External"/><Relationship Id="rId1" Type="http://schemas.openxmlformats.org/officeDocument/2006/relationships/hyperlink" Target="http://www.ons.gov.uk/ons/rel/pop-estimate/population-estimates-for-uk--england-and-wales--scotland-and-northern-ireland/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ons.gov.uk/ons/rel/pop-estimate/population-estimates-for-uk--england-and-wales--scotland-and-northern-ireland/index.html"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ons.gov.uk/peoplepopulationandcommunity/populationandmigration/populationestimates/bulletins/annualmidyearpopulationestimates/previousReleases" TargetMode="External"/><Relationship Id="rId1" Type="http://schemas.openxmlformats.org/officeDocument/2006/relationships/hyperlink" Target="http://www.ons.gov.uk/ons/rel/pop-estimate/population-estimates-for-uk--england-and-wales--scotland-and-northern-ireland/index.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ons.gov.uk/ons/rel/pop-estimate/population-estimates-for-uk--england-and-wales--scotland-and-northern-irelan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tabSelected="1" workbookViewId="0">
      <selection sqref="A1:B1"/>
    </sheetView>
  </sheetViews>
  <sheetFormatPr defaultRowHeight="12.75"/>
  <cols>
    <col min="1" max="1" width="15" customWidth="1"/>
    <col min="2" max="2" width="55" style="1" customWidth="1"/>
    <col min="6" max="6" width="9.140625" style="1"/>
  </cols>
  <sheetData>
    <row r="1" spans="1:9" ht="18" customHeight="1">
      <c r="A1" s="142" t="s">
        <v>52</v>
      </c>
      <c r="B1" s="142"/>
      <c r="C1" s="131"/>
      <c r="D1" s="131"/>
      <c r="E1" s="131"/>
      <c r="F1" s="131"/>
      <c r="G1" s="131"/>
      <c r="H1" s="131"/>
      <c r="I1" s="131"/>
    </row>
    <row r="2" spans="1:9" ht="15" customHeight="1"/>
    <row r="3" spans="1:9">
      <c r="A3" s="53" t="s">
        <v>23</v>
      </c>
    </row>
    <row r="4" spans="1:9">
      <c r="A4" s="53"/>
    </row>
    <row r="5" spans="1:9">
      <c r="A5" s="54" t="s">
        <v>24</v>
      </c>
      <c r="B5" s="31" t="s">
        <v>73</v>
      </c>
    </row>
    <row r="6" spans="1:9">
      <c r="A6" s="54" t="s">
        <v>25</v>
      </c>
      <c r="B6" s="31" t="s">
        <v>54</v>
      </c>
    </row>
    <row r="7" spans="1:9">
      <c r="A7" s="54" t="s">
        <v>26</v>
      </c>
      <c r="B7" s="31" t="s">
        <v>55</v>
      </c>
    </row>
    <row r="8" spans="1:9">
      <c r="A8" s="54" t="s">
        <v>27</v>
      </c>
      <c r="B8" s="37" t="s">
        <v>56</v>
      </c>
    </row>
    <row r="9" spans="1:9">
      <c r="A9" s="54" t="s">
        <v>28</v>
      </c>
      <c r="B9" s="37" t="s">
        <v>57</v>
      </c>
    </row>
    <row r="10" spans="1:9">
      <c r="A10" s="54" t="s">
        <v>29</v>
      </c>
      <c r="B10" s="37" t="s">
        <v>58</v>
      </c>
    </row>
    <row r="13" spans="1:9">
      <c r="A13" s="141" t="s">
        <v>53</v>
      </c>
      <c r="B13" s="141"/>
    </row>
  </sheetData>
  <mergeCells count="2">
    <mergeCell ref="A13:B13"/>
    <mergeCell ref="A1:B1"/>
  </mergeCells>
  <hyperlinks>
    <hyperlink ref="B5" location="'Data Fig 1'!A1" display="Population by Nationality in Scotland, 2004 to 2018"/>
    <hyperlink ref="B6" location="'Data Fig 2'!A1" display="Most common non-British nationalities in Scotland, 2018"/>
    <hyperlink ref="B7" location="'Data Fig 3'!A1" display="Population by nationality and RESAS classification, 2018"/>
    <hyperlink ref="B8" location="'Data Fig 4'!A1" display="Population by country of birth in Scotland, 2004 to 2018"/>
    <hyperlink ref="B9" location="'Data Fig 5'!A1" display="Most common non-UK countries of birth in Scotland, 2018"/>
    <hyperlink ref="B10" location="'Data Fig 6'!A1" display="Population by country of birth and RESAS classification, 201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workbookViewId="0">
      <selection sqref="A1:I1"/>
    </sheetView>
  </sheetViews>
  <sheetFormatPr defaultRowHeight="12.75"/>
  <cols>
    <col min="2" max="2" width="2.42578125" style="1" customWidth="1"/>
    <col min="3" max="4" width="12.7109375" customWidth="1"/>
    <col min="5" max="6" width="1.42578125" style="29" customWidth="1"/>
    <col min="7" max="7" width="1.42578125" customWidth="1"/>
    <col min="8" max="9" width="12.7109375" customWidth="1"/>
    <col min="10" max="11" width="9.140625" style="29"/>
  </cols>
  <sheetData>
    <row r="1" spans="1:13" ht="18" customHeight="1">
      <c r="A1" s="144" t="s">
        <v>74</v>
      </c>
      <c r="B1" s="144"/>
      <c r="C1" s="144"/>
      <c r="D1" s="144"/>
      <c r="E1" s="144"/>
      <c r="F1" s="144"/>
      <c r="G1" s="144"/>
      <c r="H1" s="144"/>
      <c r="I1" s="144"/>
      <c r="J1" s="133"/>
      <c r="K1" s="145" t="s">
        <v>77</v>
      </c>
      <c r="L1" s="145"/>
      <c r="M1" s="134"/>
    </row>
    <row r="2" spans="1:13" ht="15" customHeight="1"/>
    <row r="3" spans="1:13">
      <c r="C3" s="146" t="s">
        <v>30</v>
      </c>
      <c r="D3" s="146"/>
      <c r="E3" s="146"/>
      <c r="F3" s="146"/>
      <c r="G3" s="146"/>
      <c r="H3" s="146"/>
      <c r="I3" s="146"/>
    </row>
    <row r="4" spans="1:13">
      <c r="A4" s="154" t="s">
        <v>7</v>
      </c>
      <c r="C4" s="148" t="s">
        <v>31</v>
      </c>
      <c r="D4" s="150" t="s">
        <v>4</v>
      </c>
      <c r="E4" s="139"/>
      <c r="F4" s="139"/>
      <c r="G4" s="139"/>
      <c r="H4" s="152" t="s">
        <v>32</v>
      </c>
      <c r="I4" s="150" t="s">
        <v>4</v>
      </c>
    </row>
    <row r="5" spans="1:13">
      <c r="A5" s="155"/>
      <c r="B5" s="2"/>
      <c r="C5" s="149"/>
      <c r="D5" s="151"/>
      <c r="E5" s="27" t="s">
        <v>14</v>
      </c>
      <c r="F5" s="28" t="s">
        <v>15</v>
      </c>
      <c r="H5" s="153"/>
      <c r="I5" s="151"/>
      <c r="J5" s="27" t="s">
        <v>16</v>
      </c>
      <c r="K5" s="28" t="s">
        <v>17</v>
      </c>
    </row>
    <row r="6" spans="1:13">
      <c r="A6" s="2"/>
      <c r="B6" s="2"/>
      <c r="C6" s="5"/>
      <c r="D6" s="6"/>
      <c r="E6" s="23"/>
      <c r="F6" s="24"/>
      <c r="H6" s="5"/>
      <c r="I6" s="6"/>
      <c r="J6" s="23"/>
      <c r="K6" s="24"/>
    </row>
    <row r="7" spans="1:13">
      <c r="A7" s="3">
        <v>2004</v>
      </c>
      <c r="B7" s="3"/>
      <c r="C7" s="7">
        <v>52</v>
      </c>
      <c r="D7" s="7">
        <v>7</v>
      </c>
      <c r="E7" s="25">
        <f>C7+D7</f>
        <v>59</v>
      </c>
      <c r="F7" s="25">
        <f>C7-D7</f>
        <v>45</v>
      </c>
      <c r="H7" s="7">
        <v>74</v>
      </c>
      <c r="I7" s="7">
        <v>8</v>
      </c>
      <c r="J7" s="25">
        <f>H7+I7</f>
        <v>82</v>
      </c>
      <c r="K7" s="25">
        <f>H7-I7</f>
        <v>66</v>
      </c>
    </row>
    <row r="8" spans="1:13">
      <c r="A8" s="3">
        <v>2005</v>
      </c>
      <c r="B8" s="3"/>
      <c r="C8" s="7">
        <v>59</v>
      </c>
      <c r="D8" s="7">
        <v>7</v>
      </c>
      <c r="E8" s="25">
        <f t="shared" ref="E8:E19" si="0">C8+D8</f>
        <v>66</v>
      </c>
      <c r="F8" s="25">
        <f t="shared" ref="F8:F19" si="1">C8-D8</f>
        <v>52</v>
      </c>
      <c r="H8" s="7">
        <v>78</v>
      </c>
      <c r="I8" s="7">
        <v>8</v>
      </c>
      <c r="J8" s="25">
        <f t="shared" ref="J8:J19" si="2">H8+I8</f>
        <v>86</v>
      </c>
      <c r="K8" s="25">
        <f t="shared" ref="K8:K19" si="3">H8-I8</f>
        <v>70</v>
      </c>
    </row>
    <row r="9" spans="1:13">
      <c r="A9" s="3">
        <v>2006</v>
      </c>
      <c r="B9" s="3"/>
      <c r="C9" s="7">
        <v>61</v>
      </c>
      <c r="D9" s="7">
        <v>8</v>
      </c>
      <c r="E9" s="25">
        <f t="shared" si="0"/>
        <v>69</v>
      </c>
      <c r="F9" s="25">
        <f t="shared" si="1"/>
        <v>53</v>
      </c>
      <c r="H9" s="7">
        <v>73</v>
      </c>
      <c r="I9" s="7">
        <v>8</v>
      </c>
      <c r="J9" s="25">
        <f t="shared" si="2"/>
        <v>81</v>
      </c>
      <c r="K9" s="25">
        <f t="shared" si="3"/>
        <v>65</v>
      </c>
    </row>
    <row r="10" spans="1:13">
      <c r="A10" s="3">
        <v>2007</v>
      </c>
      <c r="B10" s="3"/>
      <c r="C10" s="7">
        <v>79</v>
      </c>
      <c r="D10" s="7">
        <v>9</v>
      </c>
      <c r="E10" s="25">
        <f t="shared" si="0"/>
        <v>88</v>
      </c>
      <c r="F10" s="25">
        <f t="shared" si="1"/>
        <v>70</v>
      </c>
      <c r="H10" s="7">
        <v>90</v>
      </c>
      <c r="I10" s="7">
        <v>9</v>
      </c>
      <c r="J10" s="25">
        <f t="shared" si="2"/>
        <v>99</v>
      </c>
      <c r="K10" s="25">
        <f t="shared" si="3"/>
        <v>81</v>
      </c>
    </row>
    <row r="11" spans="1:13">
      <c r="A11" s="3">
        <v>2008</v>
      </c>
      <c r="B11" s="3"/>
      <c r="C11" s="7">
        <v>101</v>
      </c>
      <c r="D11" s="7">
        <v>10</v>
      </c>
      <c r="E11" s="25">
        <f t="shared" si="0"/>
        <v>111</v>
      </c>
      <c r="F11" s="25">
        <f t="shared" si="1"/>
        <v>91</v>
      </c>
      <c r="H11" s="7">
        <v>95</v>
      </c>
      <c r="I11" s="7">
        <v>10</v>
      </c>
      <c r="J11" s="25">
        <f t="shared" si="2"/>
        <v>105</v>
      </c>
      <c r="K11" s="25">
        <f t="shared" si="3"/>
        <v>85</v>
      </c>
    </row>
    <row r="12" spans="1:13">
      <c r="A12" s="3">
        <v>2009</v>
      </c>
      <c r="B12" s="3"/>
      <c r="C12" s="8">
        <v>112</v>
      </c>
      <c r="D12" s="7">
        <v>11</v>
      </c>
      <c r="E12" s="25">
        <f t="shared" si="0"/>
        <v>123</v>
      </c>
      <c r="F12" s="25">
        <f t="shared" si="1"/>
        <v>101</v>
      </c>
      <c r="H12" s="7">
        <v>117</v>
      </c>
      <c r="I12" s="7">
        <v>11</v>
      </c>
      <c r="J12" s="25">
        <f t="shared" si="2"/>
        <v>128</v>
      </c>
      <c r="K12" s="25">
        <f t="shared" si="3"/>
        <v>106</v>
      </c>
    </row>
    <row r="13" spans="1:13">
      <c r="A13" s="3">
        <v>2010</v>
      </c>
      <c r="B13" s="3"/>
      <c r="C13" s="8">
        <v>132</v>
      </c>
      <c r="D13" s="8">
        <v>12</v>
      </c>
      <c r="E13" s="25">
        <f t="shared" si="0"/>
        <v>144</v>
      </c>
      <c r="F13" s="25">
        <f t="shared" si="1"/>
        <v>120</v>
      </c>
      <c r="H13" s="8">
        <v>113</v>
      </c>
      <c r="I13" s="8">
        <v>11</v>
      </c>
      <c r="J13" s="25">
        <f t="shared" si="2"/>
        <v>124</v>
      </c>
      <c r="K13" s="25">
        <f t="shared" si="3"/>
        <v>102</v>
      </c>
    </row>
    <row r="14" spans="1:13">
      <c r="A14" s="3">
        <v>2011</v>
      </c>
      <c r="B14" s="3"/>
      <c r="C14" s="8">
        <v>144</v>
      </c>
      <c r="D14" s="8">
        <v>13</v>
      </c>
      <c r="E14" s="25">
        <f t="shared" si="0"/>
        <v>157</v>
      </c>
      <c r="F14" s="25">
        <f t="shared" si="1"/>
        <v>131</v>
      </c>
      <c r="H14" s="8">
        <v>113</v>
      </c>
      <c r="I14" s="8">
        <v>12</v>
      </c>
      <c r="J14" s="25">
        <f t="shared" si="2"/>
        <v>125</v>
      </c>
      <c r="K14" s="25">
        <f t="shared" si="3"/>
        <v>101</v>
      </c>
    </row>
    <row r="15" spans="1:13">
      <c r="A15" s="3">
        <v>2012</v>
      </c>
      <c r="B15" s="3"/>
      <c r="C15" s="8">
        <v>152</v>
      </c>
      <c r="D15" s="8">
        <v>14</v>
      </c>
      <c r="E15" s="25">
        <f t="shared" si="0"/>
        <v>166</v>
      </c>
      <c r="F15" s="25">
        <f t="shared" si="1"/>
        <v>138</v>
      </c>
      <c r="H15" s="8">
        <v>129</v>
      </c>
      <c r="I15" s="8">
        <v>12</v>
      </c>
      <c r="J15" s="25">
        <f t="shared" si="2"/>
        <v>141</v>
      </c>
      <c r="K15" s="25">
        <f t="shared" si="3"/>
        <v>117</v>
      </c>
    </row>
    <row r="16" spans="1:13">
      <c r="A16" s="3">
        <v>2013</v>
      </c>
      <c r="B16" s="3"/>
      <c r="C16" s="8">
        <v>167</v>
      </c>
      <c r="D16" s="9">
        <v>14</v>
      </c>
      <c r="E16" s="25">
        <f t="shared" si="0"/>
        <v>181</v>
      </c>
      <c r="F16" s="25">
        <f t="shared" si="1"/>
        <v>153</v>
      </c>
      <c r="H16" s="11">
        <v>97</v>
      </c>
      <c r="I16" s="8">
        <v>11</v>
      </c>
      <c r="J16" s="25">
        <f t="shared" si="2"/>
        <v>108</v>
      </c>
      <c r="K16" s="25">
        <f t="shared" si="3"/>
        <v>86</v>
      </c>
    </row>
    <row r="17" spans="1:28">
      <c r="A17" s="3">
        <v>2014</v>
      </c>
      <c r="B17" s="3"/>
      <c r="C17" s="7">
        <v>173</v>
      </c>
      <c r="D17" s="7">
        <v>15</v>
      </c>
      <c r="E17" s="25">
        <f t="shared" si="0"/>
        <v>188</v>
      </c>
      <c r="F17" s="25">
        <f t="shared" si="1"/>
        <v>158</v>
      </c>
      <c r="H17" s="9">
        <v>109</v>
      </c>
      <c r="I17" s="8">
        <v>12</v>
      </c>
      <c r="J17" s="25">
        <f t="shared" si="2"/>
        <v>121</v>
      </c>
      <c r="K17" s="25">
        <f t="shared" si="3"/>
        <v>97</v>
      </c>
    </row>
    <row r="18" spans="1:28">
      <c r="A18" s="3">
        <v>2015</v>
      </c>
      <c r="B18" s="3"/>
      <c r="C18" s="7">
        <v>181</v>
      </c>
      <c r="D18" s="7">
        <v>16</v>
      </c>
      <c r="E18" s="25">
        <f t="shared" si="0"/>
        <v>197</v>
      </c>
      <c r="F18" s="25">
        <f t="shared" si="1"/>
        <v>165</v>
      </c>
      <c r="H18" s="7">
        <v>113</v>
      </c>
      <c r="I18" s="8">
        <v>12</v>
      </c>
      <c r="J18" s="25">
        <f t="shared" si="2"/>
        <v>125</v>
      </c>
      <c r="K18" s="25">
        <f t="shared" si="3"/>
        <v>101</v>
      </c>
    </row>
    <row r="19" spans="1:28">
      <c r="A19" s="3">
        <v>2016</v>
      </c>
      <c r="B19" s="3"/>
      <c r="C19" s="7">
        <v>209</v>
      </c>
      <c r="D19" s="7">
        <v>17</v>
      </c>
      <c r="E19" s="25">
        <f t="shared" si="0"/>
        <v>226</v>
      </c>
      <c r="F19" s="25">
        <f t="shared" si="1"/>
        <v>192</v>
      </c>
      <c r="H19" s="7">
        <v>128</v>
      </c>
      <c r="I19" s="8">
        <v>14</v>
      </c>
      <c r="J19" s="25">
        <f t="shared" si="2"/>
        <v>142</v>
      </c>
      <c r="K19" s="25">
        <f t="shared" si="3"/>
        <v>114</v>
      </c>
    </row>
    <row r="20" spans="1:28">
      <c r="A20" s="3">
        <v>2017</v>
      </c>
      <c r="B20" s="3"/>
      <c r="C20" s="7">
        <v>235</v>
      </c>
      <c r="D20" s="7">
        <v>18</v>
      </c>
      <c r="E20" s="25">
        <f t="shared" ref="E20:E22" si="4">C20+D20</f>
        <v>253</v>
      </c>
      <c r="F20" s="25">
        <f t="shared" ref="F20:F22" si="5">C20-D20</f>
        <v>217</v>
      </c>
      <c r="H20" s="7">
        <v>142</v>
      </c>
      <c r="I20" s="8">
        <v>14</v>
      </c>
      <c r="J20" s="25">
        <f t="shared" ref="J20:J22" si="6">H20+I20</f>
        <v>156</v>
      </c>
      <c r="K20" s="25">
        <f t="shared" ref="K20:K22" si="7">H20-I20</f>
        <v>128</v>
      </c>
    </row>
    <row r="21" spans="1:28">
      <c r="A21" s="3">
        <v>2018</v>
      </c>
      <c r="B21" s="3"/>
      <c r="C21" s="7">
        <v>221</v>
      </c>
      <c r="D21" s="7">
        <v>18</v>
      </c>
      <c r="E21" s="25">
        <f t="shared" si="4"/>
        <v>239</v>
      </c>
      <c r="F21" s="25">
        <f t="shared" si="5"/>
        <v>203</v>
      </c>
      <c r="G21" s="1"/>
      <c r="H21" s="7">
        <v>131</v>
      </c>
      <c r="I21" s="8">
        <v>14</v>
      </c>
      <c r="J21" s="25">
        <f t="shared" si="6"/>
        <v>145</v>
      </c>
      <c r="K21" s="25">
        <f t="shared" si="7"/>
        <v>117</v>
      </c>
    </row>
    <row r="22" spans="1:28">
      <c r="A22" s="4">
        <v>2019</v>
      </c>
      <c r="B22" s="3"/>
      <c r="C22" s="10">
        <v>234</v>
      </c>
      <c r="D22" s="10">
        <v>19</v>
      </c>
      <c r="E22" s="25">
        <f t="shared" si="4"/>
        <v>253</v>
      </c>
      <c r="F22" s="25">
        <f t="shared" si="5"/>
        <v>215</v>
      </c>
      <c r="H22" s="10">
        <v>154</v>
      </c>
      <c r="I22" s="12">
        <v>15</v>
      </c>
      <c r="J22" s="25">
        <f t="shared" si="6"/>
        <v>169</v>
      </c>
      <c r="K22" s="25">
        <f t="shared" si="7"/>
        <v>139</v>
      </c>
    </row>
    <row r="24" spans="1:28" s="60" customFormat="1" ht="11.25" customHeight="1">
      <c r="A24" s="156" t="s">
        <v>63</v>
      </c>
      <c r="B24" s="156"/>
      <c r="C24" s="156"/>
      <c r="D24" s="156"/>
      <c r="E24" s="156"/>
      <c r="F24" s="156"/>
      <c r="G24" s="156"/>
      <c r="H24" s="156"/>
      <c r="I24" s="156"/>
      <c r="J24" s="123"/>
      <c r="K24" s="123"/>
      <c r="L24" s="123"/>
      <c r="M24" s="123"/>
      <c r="N24" s="123"/>
      <c r="O24" s="123"/>
      <c r="P24" s="123"/>
      <c r="Q24" s="123"/>
      <c r="R24" s="123"/>
      <c r="S24" s="123"/>
      <c r="T24" s="123"/>
      <c r="U24" s="123"/>
      <c r="V24" s="123"/>
      <c r="W24" s="123"/>
      <c r="X24" s="123"/>
      <c r="Y24" s="123"/>
      <c r="Z24" s="123"/>
      <c r="AA24" s="123"/>
      <c r="AB24" s="123"/>
    </row>
    <row r="26" spans="1:28" s="63" customFormat="1" ht="11.25" customHeight="1">
      <c r="A26" s="61" t="s">
        <v>36</v>
      </c>
      <c r="B26" s="60"/>
      <c r="C26" s="60"/>
      <c r="D26" s="60"/>
      <c r="E26" s="62"/>
      <c r="F26" s="60"/>
      <c r="G26" s="62"/>
      <c r="H26" s="60"/>
      <c r="I26" s="60"/>
      <c r="J26" s="60"/>
      <c r="K26" s="62"/>
      <c r="L26" s="62"/>
      <c r="M26" s="62"/>
      <c r="N26" s="62"/>
      <c r="O26" s="62"/>
      <c r="P26" s="62"/>
      <c r="Q26" s="62"/>
      <c r="R26" s="62"/>
      <c r="S26" s="62"/>
      <c r="T26" s="62"/>
      <c r="U26" s="60"/>
      <c r="V26" s="60"/>
    </row>
    <row r="27" spans="1:28" ht="11.25" customHeight="1">
      <c r="A27" s="143" t="s">
        <v>78</v>
      </c>
      <c r="B27" s="143"/>
      <c r="C27" s="143"/>
      <c r="D27" s="143"/>
      <c r="E27" s="143"/>
      <c r="F27" s="143"/>
      <c r="G27" s="143"/>
      <c r="H27" s="143"/>
      <c r="I27" s="143"/>
      <c r="J27" s="143"/>
      <c r="K27" s="143"/>
      <c r="L27" s="143"/>
      <c r="M27" s="143"/>
      <c r="N27" s="65"/>
      <c r="O27" s="65"/>
      <c r="P27" s="65"/>
      <c r="Q27" s="65"/>
      <c r="R27" s="65"/>
      <c r="S27" s="65"/>
      <c r="T27" s="65"/>
      <c r="U27" s="64"/>
      <c r="V27" s="64"/>
    </row>
    <row r="28" spans="1:28" ht="11.25" customHeight="1">
      <c r="A28" s="143"/>
      <c r="B28" s="143"/>
      <c r="C28" s="143"/>
      <c r="D28" s="143"/>
      <c r="E28" s="143"/>
      <c r="F28" s="143"/>
      <c r="G28" s="143"/>
      <c r="H28" s="143"/>
      <c r="I28" s="143"/>
      <c r="J28" s="143"/>
      <c r="K28" s="143"/>
      <c r="L28" s="143"/>
      <c r="M28" s="143"/>
      <c r="N28" s="65"/>
      <c r="O28" s="65"/>
      <c r="P28" s="65"/>
      <c r="Q28" s="65"/>
      <c r="R28" s="65"/>
      <c r="S28" s="65"/>
      <c r="T28" s="65"/>
      <c r="U28" s="64"/>
      <c r="V28" s="64"/>
    </row>
    <row r="29" spans="1:28" ht="11.25" customHeight="1">
      <c r="A29" s="143"/>
      <c r="B29" s="143"/>
      <c r="C29" s="143"/>
      <c r="D29" s="143"/>
      <c r="E29" s="143"/>
      <c r="F29" s="143"/>
      <c r="G29" s="143"/>
      <c r="H29" s="143"/>
      <c r="I29" s="143"/>
      <c r="J29" s="143"/>
      <c r="K29" s="143"/>
      <c r="L29" s="143"/>
      <c r="M29" s="143"/>
      <c r="N29" s="65"/>
      <c r="O29" s="65"/>
      <c r="P29" s="65"/>
      <c r="Q29" s="65"/>
      <c r="R29" s="65"/>
      <c r="S29" s="65"/>
      <c r="T29" s="65"/>
      <c r="U29" s="64"/>
      <c r="V29" s="64"/>
    </row>
    <row r="30" spans="1:28">
      <c r="A30" s="143"/>
      <c r="B30" s="143"/>
      <c r="C30" s="143"/>
      <c r="D30" s="143"/>
      <c r="E30" s="143"/>
      <c r="F30" s="143"/>
      <c r="G30" s="143"/>
      <c r="H30" s="143"/>
      <c r="I30" s="143"/>
      <c r="J30" s="143"/>
      <c r="K30" s="143"/>
      <c r="L30" s="143"/>
      <c r="M30" s="143"/>
      <c r="N30" s="125"/>
      <c r="O30" s="125"/>
      <c r="P30" s="125"/>
      <c r="Q30" s="125"/>
      <c r="R30" s="125"/>
      <c r="S30" s="125"/>
      <c r="T30" s="125"/>
      <c r="U30" s="125"/>
      <c r="V30" s="125"/>
      <c r="W30" s="125"/>
      <c r="X30" s="125"/>
      <c r="Y30" s="125"/>
      <c r="Z30" s="125"/>
      <c r="AA30" s="125"/>
      <c r="AB30" s="125"/>
    </row>
    <row r="31" spans="1:28" s="67" customFormat="1" ht="12" customHeight="1">
      <c r="A31" s="147" t="s">
        <v>37</v>
      </c>
      <c r="B31" s="147"/>
      <c r="C31" s="147"/>
      <c r="D31" s="147"/>
      <c r="E31" s="147"/>
      <c r="F31" s="147"/>
      <c r="G31" s="147"/>
      <c r="H31" s="147"/>
      <c r="I31" s="147"/>
      <c r="J31" s="147"/>
      <c r="K31" s="147"/>
      <c r="L31" s="147"/>
      <c r="M31" s="147"/>
      <c r="N31" s="66"/>
      <c r="O31" s="66"/>
      <c r="P31" s="66"/>
      <c r="Q31" s="66"/>
      <c r="R31" s="66"/>
      <c r="S31" s="66"/>
      <c r="T31" s="66"/>
      <c r="U31" s="66"/>
      <c r="V31" s="66"/>
    </row>
    <row r="32" spans="1:28" s="63" customFormat="1" ht="11.25" customHeight="1">
      <c r="A32" s="143" t="s">
        <v>59</v>
      </c>
      <c r="B32" s="143"/>
      <c r="C32" s="143"/>
      <c r="D32" s="143"/>
      <c r="E32" s="125"/>
      <c r="F32" s="125"/>
      <c r="G32" s="125"/>
      <c r="H32" s="125"/>
      <c r="I32" s="125"/>
      <c r="J32" s="125"/>
      <c r="K32" s="125"/>
      <c r="L32" s="125"/>
      <c r="M32" s="125"/>
      <c r="N32" s="125"/>
      <c r="O32" s="125"/>
      <c r="P32" s="125"/>
      <c r="Q32" s="125"/>
      <c r="R32" s="125"/>
      <c r="S32" s="125"/>
      <c r="T32" s="125"/>
      <c r="U32" s="125"/>
      <c r="V32" s="125"/>
      <c r="W32" s="124"/>
      <c r="X32" s="124"/>
      <c r="Y32" s="124"/>
      <c r="Z32" s="124"/>
      <c r="AA32" s="124"/>
      <c r="AB32" s="124"/>
    </row>
    <row r="33" spans="1:28" s="63" customFormat="1" ht="11.25" customHeight="1">
      <c r="A33" s="143" t="s">
        <v>60</v>
      </c>
      <c r="B33" s="143"/>
      <c r="C33" s="143"/>
      <c r="D33" s="143"/>
      <c r="E33" s="143"/>
      <c r="F33" s="143"/>
      <c r="G33" s="143"/>
      <c r="H33" s="143"/>
      <c r="I33" s="143"/>
      <c r="J33" s="143"/>
      <c r="K33" s="143"/>
      <c r="L33" s="143"/>
      <c r="M33" s="143"/>
      <c r="N33" s="125"/>
      <c r="O33" s="125"/>
      <c r="P33" s="125"/>
      <c r="Q33" s="125"/>
      <c r="R33" s="125"/>
      <c r="S33" s="125"/>
      <c r="T33" s="125"/>
      <c r="U33" s="125"/>
      <c r="V33" s="125"/>
      <c r="W33" s="124"/>
      <c r="X33" s="124"/>
      <c r="Y33" s="124"/>
      <c r="Z33" s="124"/>
      <c r="AA33" s="124"/>
      <c r="AB33" s="124"/>
    </row>
    <row r="34" spans="1:28" s="63" customFormat="1" ht="11.25" customHeight="1">
      <c r="A34" s="143" t="s">
        <v>61</v>
      </c>
      <c r="B34" s="143"/>
      <c r="C34" s="143"/>
      <c r="D34" s="143"/>
      <c r="E34" s="143"/>
      <c r="F34" s="143"/>
      <c r="G34" s="143"/>
      <c r="H34" s="143"/>
      <c r="I34" s="143"/>
      <c r="J34" s="143"/>
      <c r="K34" s="143"/>
      <c r="L34" s="143"/>
      <c r="M34" s="143"/>
      <c r="N34" s="125"/>
      <c r="O34" s="125"/>
      <c r="P34" s="125"/>
      <c r="Q34" s="125"/>
      <c r="R34" s="125"/>
      <c r="S34" s="125"/>
      <c r="T34" s="125"/>
      <c r="U34" s="125"/>
      <c r="V34" s="125"/>
      <c r="W34" s="124"/>
      <c r="X34" s="124"/>
      <c r="Y34" s="124"/>
      <c r="Z34" s="124"/>
      <c r="AA34" s="124"/>
      <c r="AB34" s="124"/>
    </row>
    <row r="35" spans="1:28" s="63" customFormat="1" ht="12.75" customHeight="1">
      <c r="A35" s="143" t="s">
        <v>62</v>
      </c>
      <c r="B35" s="143"/>
      <c r="C35" s="143"/>
      <c r="D35" s="143"/>
      <c r="E35" s="143"/>
      <c r="F35" s="143"/>
      <c r="G35" s="143"/>
      <c r="H35" s="143"/>
      <c r="I35" s="143"/>
      <c r="J35" s="143"/>
      <c r="K35" s="143"/>
      <c r="L35" s="143"/>
      <c r="M35" s="143"/>
      <c r="N35" s="125"/>
      <c r="O35" s="125"/>
      <c r="P35" s="125"/>
      <c r="Q35" s="125"/>
      <c r="R35" s="125"/>
      <c r="S35" s="125"/>
      <c r="T35" s="125"/>
      <c r="U35" s="125"/>
      <c r="V35" s="125"/>
      <c r="W35" s="124"/>
      <c r="X35" s="124"/>
      <c r="Y35" s="124"/>
      <c r="Z35" s="124"/>
      <c r="AA35" s="124"/>
      <c r="AB35" s="124"/>
    </row>
    <row r="36" spans="1:28" s="63" customFormat="1" ht="12.75" customHeight="1">
      <c r="A36" s="143"/>
      <c r="B36" s="143"/>
      <c r="C36" s="143"/>
      <c r="D36" s="143"/>
      <c r="E36" s="143"/>
      <c r="F36" s="143"/>
      <c r="G36" s="143"/>
      <c r="H36" s="143"/>
      <c r="I36" s="143"/>
      <c r="J36" s="143"/>
      <c r="K36" s="143"/>
      <c r="L36" s="143"/>
      <c r="M36" s="143"/>
      <c r="N36" s="125"/>
      <c r="O36" s="125"/>
      <c r="P36" s="125"/>
      <c r="Q36" s="125"/>
      <c r="R36" s="125"/>
      <c r="S36" s="125"/>
      <c r="T36" s="125"/>
      <c r="U36" s="125"/>
      <c r="V36" s="125"/>
      <c r="W36" s="124"/>
      <c r="X36" s="124"/>
      <c r="Y36" s="124"/>
      <c r="Z36" s="124"/>
      <c r="AA36" s="124"/>
      <c r="AB36" s="124"/>
    </row>
    <row r="37" spans="1:28" s="63" customFormat="1" ht="11.25" customHeight="1">
      <c r="A37" s="143"/>
      <c r="B37" s="143"/>
      <c r="C37" s="143"/>
      <c r="D37" s="143"/>
      <c r="E37" s="143"/>
      <c r="F37" s="143"/>
      <c r="G37" s="143"/>
      <c r="H37" s="143"/>
      <c r="I37" s="143"/>
      <c r="J37" s="143"/>
      <c r="K37" s="143"/>
      <c r="L37" s="143"/>
      <c r="M37" s="143"/>
      <c r="N37" s="62"/>
      <c r="O37" s="62"/>
      <c r="P37" s="62"/>
      <c r="Q37" s="62"/>
      <c r="R37" s="62"/>
      <c r="S37" s="62"/>
      <c r="T37" s="62"/>
      <c r="U37" s="60"/>
      <c r="V37" s="60"/>
    </row>
    <row r="38" spans="1:28" s="63" customFormat="1" ht="11.25" customHeight="1">
      <c r="A38" s="143" t="s">
        <v>39</v>
      </c>
      <c r="B38" s="143"/>
      <c r="C38" s="143"/>
      <c r="D38" s="143"/>
      <c r="E38" s="143"/>
      <c r="F38" s="143"/>
      <c r="G38" s="143"/>
      <c r="H38" s="143"/>
      <c r="I38" s="143"/>
      <c r="J38" s="143"/>
      <c r="K38" s="143"/>
      <c r="L38" s="143"/>
      <c r="M38" s="143"/>
      <c r="N38" s="125"/>
      <c r="O38" s="125"/>
      <c r="P38" s="125"/>
      <c r="Q38" s="125"/>
      <c r="R38" s="125"/>
      <c r="S38" s="125"/>
      <c r="T38" s="125"/>
      <c r="U38" s="125"/>
      <c r="V38" s="125"/>
      <c r="W38" s="124"/>
      <c r="X38" s="124"/>
      <c r="Y38" s="124"/>
      <c r="Z38" s="124"/>
      <c r="AA38" s="124"/>
      <c r="AB38" s="124"/>
    </row>
    <row r="39" spans="1:28" s="63" customFormat="1" ht="11.25" customHeight="1">
      <c r="A39" s="143" t="s">
        <v>40</v>
      </c>
      <c r="B39" s="143"/>
      <c r="C39" s="143"/>
      <c r="D39" s="143"/>
      <c r="E39" s="143"/>
      <c r="F39" s="143"/>
      <c r="G39" s="143"/>
      <c r="H39" s="143"/>
      <c r="I39" s="143"/>
      <c r="J39" s="143"/>
      <c r="K39" s="143"/>
      <c r="L39" s="143"/>
      <c r="M39" s="143"/>
      <c r="N39" s="125"/>
      <c r="O39" s="125"/>
      <c r="P39" s="125"/>
      <c r="Q39" s="125"/>
      <c r="R39" s="125"/>
      <c r="S39" s="125"/>
      <c r="T39" s="125"/>
      <c r="U39" s="125"/>
      <c r="V39" s="125"/>
      <c r="W39" s="124"/>
      <c r="X39" s="124"/>
      <c r="Y39" s="124"/>
      <c r="Z39" s="124"/>
      <c r="AA39" s="124"/>
      <c r="AB39" s="124"/>
    </row>
    <row r="40" spans="1:28" s="63" customFormat="1" ht="11.25" customHeight="1">
      <c r="A40" s="143" t="s">
        <v>41</v>
      </c>
      <c r="B40" s="143"/>
      <c r="C40" s="143"/>
      <c r="D40" s="143"/>
      <c r="E40" s="143"/>
      <c r="F40" s="143"/>
      <c r="G40" s="143"/>
      <c r="H40" s="143"/>
      <c r="I40" s="143"/>
      <c r="J40" s="143"/>
      <c r="K40" s="143"/>
      <c r="L40" s="143"/>
      <c r="M40" s="143"/>
      <c r="N40" s="125"/>
      <c r="O40" s="125"/>
      <c r="P40" s="125"/>
      <c r="Q40" s="125"/>
      <c r="R40" s="125"/>
      <c r="S40" s="125"/>
      <c r="T40" s="125"/>
      <c r="U40" s="125"/>
      <c r="V40" s="125"/>
      <c r="W40" s="124"/>
      <c r="X40" s="124"/>
      <c r="Y40" s="124"/>
      <c r="Z40" s="124"/>
      <c r="AA40" s="124"/>
      <c r="AB40" s="124"/>
    </row>
    <row r="41" spans="1:28">
      <c r="A41" s="143"/>
      <c r="B41" s="143"/>
      <c r="C41" s="143"/>
      <c r="D41" s="143"/>
      <c r="E41" s="143"/>
      <c r="F41" s="143"/>
      <c r="G41" s="143"/>
      <c r="H41" s="143"/>
      <c r="I41" s="143"/>
      <c r="J41" s="143"/>
      <c r="K41" s="143"/>
      <c r="L41" s="143"/>
      <c r="M41" s="143"/>
    </row>
    <row r="42" spans="1:28">
      <c r="A42" s="125"/>
      <c r="B42" s="125"/>
      <c r="C42" s="125"/>
      <c r="D42" s="125"/>
      <c r="E42" s="125"/>
      <c r="F42" s="125"/>
      <c r="G42" s="125"/>
      <c r="H42" s="125"/>
      <c r="I42" s="125"/>
      <c r="J42" s="125"/>
      <c r="K42" s="125"/>
      <c r="L42" s="125"/>
      <c r="M42" s="125"/>
    </row>
    <row r="43" spans="1:28">
      <c r="A43" s="141" t="s">
        <v>53</v>
      </c>
      <c r="B43" s="141"/>
      <c r="C43" s="141"/>
    </row>
  </sheetData>
  <mergeCells count="19">
    <mergeCell ref="A43:C43"/>
    <mergeCell ref="C3:I3"/>
    <mergeCell ref="A31:M31"/>
    <mergeCell ref="C4:C5"/>
    <mergeCell ref="D4:D5"/>
    <mergeCell ref="H4:H5"/>
    <mergeCell ref="I4:I5"/>
    <mergeCell ref="A4:A5"/>
    <mergeCell ref="A24:I24"/>
    <mergeCell ref="A27:M30"/>
    <mergeCell ref="A32:D32"/>
    <mergeCell ref="A33:M33"/>
    <mergeCell ref="A34:M34"/>
    <mergeCell ref="A35:M37"/>
    <mergeCell ref="A38:M38"/>
    <mergeCell ref="A39:M39"/>
    <mergeCell ref="A40:M41"/>
    <mergeCell ref="A1:I1"/>
    <mergeCell ref="K1:L1"/>
  </mergeCells>
  <hyperlinks>
    <hyperlink ref="A31" r:id="rId1" display="http://www.ons.gov.uk/ons/rel/pop-estimate/population-estimates-for-uk--england-and-wales--scotland-and-northern-ireland/index.html"/>
    <hyperlink ref="A31:M31" r:id="rId2" display="ONS website"/>
    <hyperlink ref="K1" location="Contents!A1" display="back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showGridLines="0" workbookViewId="0">
      <selection sqref="A1:G1"/>
    </sheetView>
  </sheetViews>
  <sheetFormatPr defaultRowHeight="12.75"/>
  <cols>
    <col min="2" max="2" width="23" customWidth="1"/>
    <col min="4" max="4" width="9.42578125" customWidth="1"/>
    <col min="12" max="12" width="9.140625" style="25"/>
    <col min="13" max="13" width="9.140625" style="25" customWidth="1"/>
    <col min="14" max="15" width="9.140625" style="25"/>
    <col min="16" max="16" width="9.140625" style="30"/>
  </cols>
  <sheetData>
    <row r="1" spans="1:28" ht="18" customHeight="1">
      <c r="A1" s="144" t="s">
        <v>65</v>
      </c>
      <c r="B1" s="144"/>
      <c r="C1" s="144"/>
      <c r="D1" s="144"/>
      <c r="E1" s="144"/>
      <c r="F1" s="144"/>
      <c r="G1" s="144"/>
      <c r="H1" s="114"/>
      <c r="I1" s="157" t="s">
        <v>77</v>
      </c>
      <c r="J1" s="157"/>
      <c r="K1" s="114"/>
    </row>
    <row r="2" spans="1:28" ht="15" customHeight="1">
      <c r="L2" s="56"/>
      <c r="P2" s="56"/>
      <c r="Q2" s="26"/>
      <c r="R2" s="92"/>
      <c r="S2" s="92"/>
      <c r="T2" s="92"/>
    </row>
    <row r="3" spans="1:28" ht="15" customHeight="1">
      <c r="D3" s="182" t="s">
        <v>0</v>
      </c>
      <c r="L3" s="56"/>
      <c r="P3" s="56"/>
      <c r="Q3" s="26"/>
      <c r="R3" s="92"/>
      <c r="S3" s="92"/>
      <c r="T3" s="92"/>
    </row>
    <row r="4" spans="1:28">
      <c r="A4" s="13"/>
      <c r="B4" s="13" t="s">
        <v>8</v>
      </c>
      <c r="C4" s="14" t="s">
        <v>3</v>
      </c>
      <c r="D4" s="15" t="s">
        <v>4</v>
      </c>
      <c r="J4" s="92"/>
      <c r="K4" s="92"/>
      <c r="L4" s="102"/>
      <c r="M4" s="102" t="s">
        <v>8</v>
      </c>
      <c r="N4" s="103" t="s">
        <v>3</v>
      </c>
      <c r="O4" s="104"/>
      <c r="P4" s="56"/>
      <c r="Q4" s="92"/>
      <c r="R4" s="92"/>
      <c r="S4" s="92"/>
      <c r="T4" s="92"/>
    </row>
    <row r="5" spans="1:28">
      <c r="A5" s="20"/>
      <c r="B5" s="85" t="s">
        <v>9</v>
      </c>
      <c r="C5" s="86">
        <v>91</v>
      </c>
      <c r="D5" s="87">
        <v>12</v>
      </c>
      <c r="J5" s="92"/>
      <c r="K5" s="92"/>
      <c r="L5" s="102"/>
      <c r="M5" s="102" t="s">
        <v>13</v>
      </c>
      <c r="N5" s="116">
        <v>13000</v>
      </c>
      <c r="O5" s="117"/>
      <c r="P5" s="93"/>
      <c r="Q5" s="93"/>
      <c r="R5" s="92"/>
      <c r="S5" s="92"/>
      <c r="T5" s="92"/>
    </row>
    <row r="6" spans="1:28">
      <c r="A6" s="16"/>
      <c r="B6" s="88" t="s">
        <v>11</v>
      </c>
      <c r="C6" s="89">
        <v>17</v>
      </c>
      <c r="D6" s="89">
        <v>5</v>
      </c>
      <c r="J6" s="92"/>
      <c r="K6" s="92"/>
      <c r="L6" s="106"/>
      <c r="M6" s="105" t="s">
        <v>66</v>
      </c>
      <c r="N6" s="32">
        <v>13000</v>
      </c>
      <c r="O6" s="32"/>
      <c r="P6" s="93"/>
      <c r="Q6" s="93"/>
      <c r="R6" s="92"/>
      <c r="S6" s="92"/>
      <c r="T6" s="92"/>
    </row>
    <row r="7" spans="1:28">
      <c r="A7" s="16"/>
      <c r="B7" s="88" t="s">
        <v>18</v>
      </c>
      <c r="C7" s="89">
        <v>15</v>
      </c>
      <c r="D7" s="89">
        <v>5</v>
      </c>
      <c r="J7" s="92"/>
      <c r="K7" s="92"/>
      <c r="L7" s="106"/>
      <c r="M7" s="105" t="s">
        <v>10</v>
      </c>
      <c r="N7" s="32">
        <v>13000</v>
      </c>
      <c r="O7" s="32"/>
      <c r="P7" s="93"/>
      <c r="Q7" s="93"/>
      <c r="R7" s="92"/>
      <c r="S7" s="92"/>
      <c r="T7" s="92"/>
    </row>
    <row r="8" spans="1:28">
      <c r="A8" s="16"/>
      <c r="B8" s="88" t="s">
        <v>10</v>
      </c>
      <c r="C8" s="89">
        <v>13</v>
      </c>
      <c r="D8" s="89">
        <v>4</v>
      </c>
      <c r="J8" s="92"/>
      <c r="K8" s="92"/>
      <c r="L8" s="106"/>
      <c r="M8" s="105" t="s">
        <v>18</v>
      </c>
      <c r="N8" s="32">
        <v>15000</v>
      </c>
      <c r="O8" s="32"/>
      <c r="P8" s="93"/>
      <c r="Q8" s="93"/>
      <c r="R8" s="92"/>
      <c r="S8" s="92"/>
      <c r="T8" s="92"/>
    </row>
    <row r="9" spans="1:28">
      <c r="A9" s="16"/>
      <c r="B9" s="88" t="s">
        <v>66</v>
      </c>
      <c r="C9" s="89">
        <v>13</v>
      </c>
      <c r="D9" s="89">
        <v>4</v>
      </c>
      <c r="J9" s="92"/>
      <c r="K9" s="92"/>
      <c r="L9" s="106"/>
      <c r="M9" s="105" t="s">
        <v>11</v>
      </c>
      <c r="N9" s="32">
        <v>17000</v>
      </c>
      <c r="O9" s="32"/>
      <c r="P9" s="93"/>
      <c r="Q9" s="93"/>
      <c r="R9" s="92"/>
      <c r="S9" s="92"/>
      <c r="T9" s="92"/>
    </row>
    <row r="10" spans="1:28">
      <c r="A10" s="16"/>
      <c r="B10" s="90" t="s">
        <v>13</v>
      </c>
      <c r="C10" s="91">
        <v>13</v>
      </c>
      <c r="D10" s="91">
        <v>4</v>
      </c>
      <c r="J10" s="92"/>
      <c r="K10" s="92"/>
      <c r="L10" s="106"/>
      <c r="M10" s="105" t="s">
        <v>9</v>
      </c>
      <c r="N10" s="32">
        <v>91000</v>
      </c>
      <c r="O10" s="32"/>
      <c r="P10" s="93"/>
      <c r="Q10" s="93"/>
      <c r="R10" s="92"/>
      <c r="S10" s="92"/>
      <c r="T10" s="92"/>
    </row>
    <row r="11" spans="1:28">
      <c r="A11" s="44"/>
      <c r="B11" s="44"/>
      <c r="C11" s="44"/>
      <c r="D11" s="44"/>
      <c r="J11" s="92"/>
      <c r="K11" s="92"/>
      <c r="N11" s="118"/>
      <c r="O11" s="118"/>
      <c r="P11" s="56"/>
      <c r="Q11" s="92"/>
      <c r="R11" s="92"/>
      <c r="S11" s="92"/>
      <c r="T11" s="92"/>
    </row>
    <row r="12" spans="1:28" s="60" customFormat="1" ht="11.25" customHeight="1">
      <c r="A12" s="156" t="s">
        <v>63</v>
      </c>
      <c r="B12" s="156"/>
      <c r="C12" s="156"/>
      <c r="D12" s="156"/>
      <c r="E12" s="156"/>
      <c r="F12" s="123"/>
      <c r="G12" s="123"/>
      <c r="H12" s="123"/>
      <c r="I12" s="123"/>
      <c r="J12" s="123"/>
      <c r="K12" s="123"/>
      <c r="L12" s="123"/>
      <c r="M12" s="123"/>
      <c r="N12" s="123"/>
      <c r="O12" s="123"/>
      <c r="P12" s="123"/>
      <c r="Q12" s="123"/>
      <c r="R12" s="123"/>
      <c r="S12" s="123"/>
      <c r="T12" s="123"/>
      <c r="U12" s="123"/>
      <c r="V12" s="123"/>
      <c r="W12" s="123"/>
      <c r="X12" s="123"/>
      <c r="Y12" s="123"/>
      <c r="Z12" s="123"/>
      <c r="AA12" s="123"/>
      <c r="AB12" s="123"/>
    </row>
    <row r="13" spans="1:28">
      <c r="B13" s="1"/>
      <c r="E13" s="29"/>
      <c r="F13" s="29"/>
      <c r="J13" s="29"/>
      <c r="K13" s="29"/>
      <c r="L13"/>
      <c r="M13"/>
      <c r="N13"/>
      <c r="O13"/>
      <c r="P13"/>
    </row>
    <row r="14" spans="1:28" s="63" customFormat="1" ht="11.25" customHeight="1">
      <c r="A14" s="61" t="s">
        <v>36</v>
      </c>
      <c r="B14" s="60"/>
      <c r="C14" s="60"/>
      <c r="D14" s="60"/>
      <c r="E14" s="62"/>
      <c r="F14" s="60"/>
      <c r="G14" s="62"/>
      <c r="H14" s="60"/>
      <c r="I14" s="60"/>
      <c r="J14" s="60"/>
      <c r="K14" s="62"/>
      <c r="L14" s="62"/>
      <c r="M14" s="62"/>
      <c r="N14" s="62"/>
      <c r="O14" s="62"/>
      <c r="P14" s="62"/>
      <c r="Q14" s="62"/>
      <c r="R14" s="62"/>
      <c r="S14" s="62"/>
      <c r="T14" s="62"/>
      <c r="U14" s="60"/>
      <c r="V14" s="60"/>
    </row>
    <row r="15" spans="1:28" s="63" customFormat="1" ht="11.25" customHeight="1">
      <c r="A15" s="143" t="s">
        <v>78</v>
      </c>
      <c r="B15" s="143"/>
      <c r="C15" s="143"/>
      <c r="D15" s="143"/>
      <c r="E15" s="143"/>
      <c r="F15" s="143"/>
      <c r="G15" s="143"/>
      <c r="H15" s="143"/>
      <c r="I15" s="143"/>
      <c r="J15" s="60"/>
      <c r="K15" s="62"/>
      <c r="L15" s="62"/>
      <c r="M15" s="62"/>
      <c r="N15" s="62"/>
      <c r="O15" s="62"/>
      <c r="P15" s="62"/>
      <c r="Q15" s="62"/>
      <c r="R15" s="62"/>
      <c r="S15" s="62"/>
      <c r="T15" s="62"/>
      <c r="U15" s="60"/>
      <c r="V15" s="60"/>
    </row>
    <row r="16" spans="1:28" ht="11.25" customHeight="1">
      <c r="A16" s="143"/>
      <c r="B16" s="143"/>
      <c r="C16" s="143"/>
      <c r="D16" s="143"/>
      <c r="E16" s="143"/>
      <c r="F16" s="143"/>
      <c r="G16" s="143"/>
      <c r="H16" s="143"/>
      <c r="I16" s="143"/>
      <c r="J16" s="64"/>
      <c r="K16" s="65"/>
      <c r="L16" s="65"/>
      <c r="M16" s="65"/>
      <c r="N16" s="65"/>
      <c r="O16" s="65"/>
      <c r="P16" s="65"/>
      <c r="Q16" s="65"/>
      <c r="R16" s="65"/>
      <c r="S16" s="65"/>
      <c r="T16" s="65"/>
      <c r="U16" s="64"/>
      <c r="V16" s="64"/>
    </row>
    <row r="17" spans="1:28" ht="11.25" customHeight="1">
      <c r="A17" s="143"/>
      <c r="B17" s="143"/>
      <c r="C17" s="143"/>
      <c r="D17" s="143"/>
      <c r="E17" s="143"/>
      <c r="F17" s="143"/>
      <c r="G17" s="143"/>
      <c r="H17" s="143"/>
      <c r="I17" s="143"/>
      <c r="J17" s="64"/>
      <c r="K17" s="65"/>
      <c r="L17" s="65"/>
      <c r="M17" s="65"/>
      <c r="N17" s="65"/>
      <c r="O17" s="65"/>
      <c r="P17" s="65"/>
      <c r="Q17" s="65"/>
      <c r="R17" s="65"/>
      <c r="S17" s="65"/>
      <c r="T17" s="65"/>
      <c r="U17" s="64"/>
      <c r="V17" s="64"/>
    </row>
    <row r="18" spans="1:28">
      <c r="A18" s="143"/>
      <c r="B18" s="143"/>
      <c r="C18" s="143"/>
      <c r="D18" s="143"/>
      <c r="E18" s="143"/>
      <c r="F18" s="143"/>
      <c r="G18" s="143"/>
      <c r="H18" s="143"/>
      <c r="I18" s="143"/>
      <c r="J18" s="125"/>
      <c r="K18" s="125"/>
      <c r="L18" s="125"/>
      <c r="M18" s="125"/>
      <c r="N18" s="125"/>
      <c r="O18" s="125"/>
      <c r="P18" s="125"/>
      <c r="Q18" s="125"/>
      <c r="R18" s="125"/>
      <c r="S18" s="125"/>
      <c r="T18" s="125"/>
      <c r="U18" s="125"/>
      <c r="V18" s="125"/>
      <c r="W18" s="125"/>
      <c r="X18" s="120"/>
      <c r="Y18" s="120"/>
      <c r="Z18" s="120"/>
      <c r="AA18" s="120"/>
      <c r="AB18" s="120"/>
    </row>
    <row r="19" spans="1:28" s="67" customFormat="1" ht="12" customHeight="1">
      <c r="A19" s="147" t="s">
        <v>37</v>
      </c>
      <c r="B19" s="147"/>
      <c r="C19" s="147"/>
      <c r="D19" s="147"/>
      <c r="E19" s="147"/>
      <c r="F19" s="147"/>
      <c r="G19" s="147"/>
      <c r="H19" s="147"/>
      <c r="I19" s="147"/>
      <c r="J19" s="126"/>
      <c r="K19" s="126"/>
      <c r="L19" s="126"/>
      <c r="M19" s="126"/>
      <c r="N19" s="84"/>
      <c r="O19" s="84"/>
      <c r="P19" s="84"/>
      <c r="Q19" s="84"/>
      <c r="R19" s="84"/>
      <c r="S19" s="84"/>
      <c r="T19" s="84"/>
      <c r="U19" s="84"/>
      <c r="V19" s="84"/>
    </row>
    <row r="20" spans="1:28" s="63" customFormat="1" ht="11.25" customHeight="1">
      <c r="A20" s="143" t="s">
        <v>59</v>
      </c>
      <c r="B20" s="143"/>
      <c r="C20" s="143"/>
      <c r="D20" s="143"/>
      <c r="E20" s="143"/>
      <c r="F20" s="143"/>
      <c r="G20" s="143"/>
      <c r="H20" s="143"/>
      <c r="I20" s="143"/>
      <c r="J20" s="125"/>
      <c r="K20" s="125"/>
      <c r="L20" s="125"/>
      <c r="M20" s="125"/>
      <c r="N20" s="125"/>
      <c r="O20" s="125"/>
      <c r="P20" s="125"/>
      <c r="Q20" s="125"/>
      <c r="R20" s="125"/>
      <c r="S20" s="125"/>
      <c r="T20" s="125"/>
      <c r="U20" s="125"/>
      <c r="V20" s="125"/>
      <c r="W20" s="125"/>
      <c r="X20" s="125"/>
      <c r="Y20" s="125"/>
      <c r="Z20" s="125"/>
      <c r="AA20" s="125"/>
      <c r="AB20" s="125"/>
    </row>
    <row r="21" spans="1:28" s="63" customFormat="1" ht="11.25" customHeight="1">
      <c r="A21" s="143" t="s">
        <v>60</v>
      </c>
      <c r="B21" s="143"/>
      <c r="C21" s="143"/>
      <c r="D21" s="143"/>
      <c r="E21" s="143"/>
      <c r="F21" s="143"/>
      <c r="G21" s="143"/>
      <c r="H21" s="143"/>
      <c r="I21" s="143"/>
      <c r="J21" s="125"/>
      <c r="K21" s="125"/>
      <c r="L21" s="125"/>
      <c r="M21" s="125"/>
      <c r="N21" s="125"/>
      <c r="O21" s="125"/>
      <c r="P21" s="125"/>
      <c r="Q21" s="125"/>
      <c r="R21" s="125"/>
      <c r="S21" s="125"/>
      <c r="T21" s="125"/>
      <c r="U21" s="125"/>
      <c r="V21" s="125"/>
      <c r="W21" s="125"/>
      <c r="X21" s="125"/>
      <c r="Y21" s="125"/>
      <c r="Z21" s="125"/>
      <c r="AA21" s="125"/>
      <c r="AB21" s="125"/>
    </row>
    <row r="22" spans="1:28" s="63" customFormat="1" ht="11.25" customHeight="1">
      <c r="A22" s="143" t="s">
        <v>61</v>
      </c>
      <c r="B22" s="143"/>
      <c r="C22" s="143"/>
      <c r="D22" s="143"/>
      <c r="E22" s="143"/>
      <c r="F22" s="143"/>
      <c r="G22" s="143"/>
      <c r="H22" s="143"/>
      <c r="I22" s="143"/>
      <c r="J22" s="125"/>
      <c r="K22" s="125"/>
      <c r="L22" s="125"/>
      <c r="M22" s="125"/>
      <c r="N22" s="125"/>
      <c r="O22" s="125"/>
      <c r="P22" s="125"/>
      <c r="Q22" s="125"/>
      <c r="R22" s="125"/>
      <c r="S22" s="125"/>
      <c r="T22" s="125"/>
      <c r="U22" s="125"/>
      <c r="V22" s="125"/>
      <c r="W22" s="125"/>
      <c r="X22" s="125"/>
      <c r="Y22" s="125"/>
      <c r="Z22" s="125"/>
      <c r="AA22" s="125"/>
      <c r="AB22" s="125"/>
    </row>
    <row r="23" spans="1:28" s="63" customFormat="1" ht="12.75" customHeight="1">
      <c r="A23" s="143" t="s">
        <v>62</v>
      </c>
      <c r="B23" s="143"/>
      <c r="C23" s="143"/>
      <c r="D23" s="143"/>
      <c r="E23" s="143"/>
      <c r="F23" s="143"/>
      <c r="G23" s="143"/>
      <c r="H23" s="143"/>
      <c r="I23" s="143"/>
      <c r="J23" s="125"/>
      <c r="K23" s="125"/>
      <c r="L23" s="125"/>
      <c r="M23" s="125"/>
      <c r="N23" s="125"/>
      <c r="O23" s="125"/>
      <c r="P23" s="125"/>
      <c r="Q23" s="125"/>
      <c r="R23" s="125"/>
      <c r="S23" s="125"/>
      <c r="T23" s="125"/>
      <c r="U23" s="125"/>
      <c r="V23" s="125"/>
      <c r="W23" s="125"/>
      <c r="X23" s="125"/>
      <c r="Y23" s="125"/>
      <c r="Z23" s="125"/>
      <c r="AA23" s="125"/>
      <c r="AB23" s="125"/>
    </row>
    <row r="24" spans="1:28" s="63" customFormat="1">
      <c r="A24" s="143"/>
      <c r="B24" s="143"/>
      <c r="C24" s="143"/>
      <c r="D24" s="143"/>
      <c r="E24" s="143"/>
      <c r="F24" s="143"/>
      <c r="G24" s="143"/>
      <c r="H24" s="143"/>
      <c r="I24" s="143"/>
      <c r="J24" s="125"/>
      <c r="K24" s="125"/>
      <c r="L24" s="125"/>
      <c r="M24" s="125"/>
      <c r="N24" s="125"/>
      <c r="O24" s="125"/>
      <c r="P24" s="125"/>
      <c r="Q24" s="125"/>
      <c r="R24" s="125"/>
      <c r="S24" s="125"/>
      <c r="T24" s="125"/>
      <c r="U24" s="125"/>
      <c r="V24" s="125"/>
      <c r="W24" s="125"/>
      <c r="X24" s="125"/>
      <c r="Y24" s="125"/>
      <c r="Z24" s="125"/>
      <c r="AA24" s="125"/>
      <c r="AB24" s="125"/>
    </row>
    <row r="25" spans="1:28" s="63" customFormat="1" ht="11.25" customHeight="1">
      <c r="A25" s="143"/>
      <c r="B25" s="143"/>
      <c r="C25" s="143"/>
      <c r="D25" s="143"/>
      <c r="E25" s="143"/>
      <c r="F25" s="143"/>
      <c r="G25" s="143"/>
      <c r="H25" s="143"/>
      <c r="I25" s="143"/>
      <c r="J25" s="60"/>
      <c r="K25" s="62"/>
      <c r="L25" s="62"/>
      <c r="M25" s="62"/>
      <c r="N25" s="62"/>
      <c r="O25" s="62"/>
      <c r="P25" s="62"/>
      <c r="Q25" s="62"/>
      <c r="R25" s="62"/>
      <c r="S25" s="62"/>
      <c r="T25" s="62"/>
      <c r="U25" s="60"/>
      <c r="V25" s="60"/>
    </row>
    <row r="26" spans="1:28" s="63" customFormat="1" ht="11.25" customHeight="1">
      <c r="A26" s="143" t="s">
        <v>39</v>
      </c>
      <c r="B26" s="143"/>
      <c r="C26" s="143"/>
      <c r="D26" s="143"/>
      <c r="E26" s="143"/>
      <c r="F26" s="143"/>
      <c r="G26" s="143"/>
      <c r="H26" s="143"/>
      <c r="I26" s="143"/>
      <c r="J26" s="125"/>
      <c r="K26" s="125"/>
      <c r="L26" s="125"/>
      <c r="M26" s="125"/>
      <c r="N26" s="125"/>
      <c r="O26" s="125"/>
      <c r="P26" s="125"/>
      <c r="Q26" s="125"/>
      <c r="R26" s="125"/>
      <c r="S26" s="125"/>
      <c r="T26" s="125"/>
      <c r="U26" s="125"/>
      <c r="V26" s="125"/>
      <c r="W26" s="125"/>
      <c r="X26" s="125"/>
      <c r="Y26" s="125"/>
      <c r="Z26" s="125"/>
      <c r="AA26" s="125"/>
      <c r="AB26" s="125"/>
    </row>
    <row r="27" spans="1:28" s="63" customFormat="1" ht="11.25" customHeight="1">
      <c r="A27" s="143" t="s">
        <v>40</v>
      </c>
      <c r="B27" s="143"/>
      <c r="C27" s="143"/>
      <c r="D27" s="143"/>
      <c r="E27" s="143"/>
      <c r="F27" s="143"/>
      <c r="G27" s="143"/>
      <c r="H27" s="143"/>
      <c r="I27" s="143"/>
      <c r="J27" s="125"/>
      <c r="K27" s="125"/>
      <c r="L27" s="125"/>
      <c r="M27" s="125"/>
      <c r="N27" s="125"/>
      <c r="O27" s="125"/>
      <c r="P27" s="125"/>
      <c r="Q27" s="125"/>
      <c r="R27" s="125"/>
      <c r="S27" s="125"/>
      <c r="T27" s="125"/>
      <c r="U27" s="125"/>
      <c r="V27" s="125"/>
      <c r="W27" s="125"/>
      <c r="X27" s="125"/>
      <c r="Y27" s="125"/>
      <c r="Z27" s="125"/>
      <c r="AA27" s="125"/>
      <c r="AB27" s="125"/>
    </row>
    <row r="28" spans="1:28" s="63" customFormat="1" ht="11.25" customHeight="1">
      <c r="A28" s="143"/>
      <c r="B28" s="143"/>
      <c r="C28" s="143"/>
      <c r="D28" s="143"/>
      <c r="E28" s="143"/>
      <c r="F28" s="143"/>
      <c r="G28" s="143"/>
      <c r="H28" s="143"/>
      <c r="I28" s="143"/>
      <c r="J28" s="62"/>
      <c r="K28" s="60"/>
      <c r="L28" s="60"/>
      <c r="M28" s="60"/>
      <c r="N28" s="60"/>
      <c r="O28" s="60"/>
      <c r="P28" s="60"/>
      <c r="Q28" s="60"/>
      <c r="R28" s="60"/>
      <c r="S28" s="60"/>
      <c r="T28" s="60"/>
      <c r="U28" s="62"/>
      <c r="V28" s="60"/>
    </row>
    <row r="29" spans="1:28" s="63" customFormat="1" ht="11.25" customHeight="1">
      <c r="A29" s="143" t="s">
        <v>41</v>
      </c>
      <c r="B29" s="143"/>
      <c r="C29" s="143"/>
      <c r="D29" s="143"/>
      <c r="E29" s="143"/>
      <c r="F29" s="143"/>
      <c r="G29" s="143"/>
      <c r="H29" s="143"/>
      <c r="I29" s="143"/>
      <c r="J29" s="125"/>
      <c r="K29" s="125"/>
      <c r="L29" s="125"/>
      <c r="M29" s="125"/>
      <c r="N29" s="125"/>
      <c r="O29" s="125"/>
      <c r="P29" s="125"/>
      <c r="Q29" s="125"/>
      <c r="R29" s="125"/>
      <c r="S29" s="125"/>
      <c r="T29" s="125"/>
      <c r="U29" s="125"/>
      <c r="V29" s="125"/>
      <c r="W29" s="125"/>
      <c r="X29" s="125"/>
      <c r="Y29" s="125"/>
      <c r="Z29" s="125"/>
      <c r="AA29" s="125"/>
      <c r="AB29" s="125"/>
    </row>
    <row r="30" spans="1:28">
      <c r="A30" s="143"/>
      <c r="B30" s="143"/>
      <c r="C30" s="143"/>
      <c r="D30" s="143"/>
      <c r="E30" s="143"/>
      <c r="F30" s="143"/>
      <c r="G30" s="143"/>
      <c r="H30" s="143"/>
      <c r="I30" s="143"/>
    </row>
    <row r="31" spans="1:28">
      <c r="A31" s="125"/>
      <c r="B31" s="125"/>
      <c r="C31" s="125"/>
      <c r="D31" s="125"/>
      <c r="E31" s="125"/>
      <c r="F31" s="125"/>
      <c r="G31" s="125"/>
      <c r="H31" s="125"/>
      <c r="I31" s="125"/>
    </row>
    <row r="32" spans="1:28">
      <c r="A32" s="141" t="s">
        <v>53</v>
      </c>
      <c r="B32" s="141"/>
      <c r="E32" s="29"/>
      <c r="F32" s="29"/>
      <c r="J32" s="29"/>
      <c r="K32" s="29"/>
      <c r="L32" s="92"/>
      <c r="M32" s="92"/>
      <c r="N32" s="92"/>
      <c r="O32" s="92"/>
      <c r="P32" s="92"/>
      <c r="Q32" s="92"/>
      <c r="R32" s="92"/>
      <c r="S32" s="92"/>
      <c r="T32" s="92"/>
    </row>
  </sheetData>
  <mergeCells count="13">
    <mergeCell ref="A32:B32"/>
    <mergeCell ref="A1:G1"/>
    <mergeCell ref="I1:J1"/>
    <mergeCell ref="A12:E12"/>
    <mergeCell ref="A15:I18"/>
    <mergeCell ref="A20:I20"/>
    <mergeCell ref="A21:I21"/>
    <mergeCell ref="A22:I22"/>
    <mergeCell ref="A23:I25"/>
    <mergeCell ref="A26:I26"/>
    <mergeCell ref="A27:I28"/>
    <mergeCell ref="A29:I30"/>
    <mergeCell ref="A19:I19"/>
  </mergeCells>
  <hyperlinks>
    <hyperlink ref="A19" r:id="rId1" display="http://www.ons.gov.uk/ons/rel/pop-estimate/population-estimates-for-uk--england-and-wales--scotland-and-northern-ireland/index.html"/>
    <hyperlink ref="I1:J1" location="Contents!A1" display="back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zoomScaleNormal="100" workbookViewId="0">
      <selection sqref="A1:F1"/>
    </sheetView>
  </sheetViews>
  <sheetFormatPr defaultRowHeight="12.75"/>
  <cols>
    <col min="1" max="1" width="36.28515625" customWidth="1"/>
    <col min="16" max="22" width="9.140625" style="29"/>
  </cols>
  <sheetData>
    <row r="1" spans="1:28" ht="18" customHeight="1">
      <c r="A1" s="144" t="s">
        <v>67</v>
      </c>
      <c r="B1" s="144"/>
      <c r="C1" s="144"/>
      <c r="D1" s="144"/>
      <c r="E1" s="144"/>
      <c r="F1" s="144"/>
      <c r="G1" s="119"/>
      <c r="H1" s="166" t="s">
        <v>77</v>
      </c>
      <c r="I1" s="166"/>
      <c r="J1" s="119"/>
      <c r="K1" s="119"/>
    </row>
    <row r="2" spans="1:28" ht="15" customHeight="1"/>
    <row r="3" spans="1:28">
      <c r="B3" s="160" t="s">
        <v>1</v>
      </c>
      <c r="C3" s="160"/>
      <c r="D3" s="160" t="s">
        <v>2</v>
      </c>
      <c r="E3" s="160"/>
      <c r="F3" s="160" t="s">
        <v>72</v>
      </c>
      <c r="G3" s="160"/>
      <c r="H3" s="160" t="s">
        <v>5</v>
      </c>
      <c r="I3" s="160"/>
      <c r="J3" s="160" t="s">
        <v>6</v>
      </c>
      <c r="K3" s="160"/>
    </row>
    <row r="4" spans="1:28">
      <c r="A4" s="19"/>
      <c r="B4" s="161"/>
      <c r="C4" s="161"/>
      <c r="D4" s="161"/>
      <c r="E4" s="161"/>
      <c r="F4" s="161"/>
      <c r="G4" s="161"/>
      <c r="H4" s="161"/>
      <c r="I4" s="161"/>
      <c r="J4" s="161"/>
      <c r="K4" s="161"/>
      <c r="P4" s="35" t="s">
        <v>19</v>
      </c>
      <c r="Q4" s="32">
        <v>1488</v>
      </c>
      <c r="R4" s="32">
        <v>1279</v>
      </c>
      <c r="S4" s="43">
        <v>209</v>
      </c>
      <c r="T4" s="43">
        <v>119</v>
      </c>
      <c r="U4" s="43">
        <v>90</v>
      </c>
    </row>
    <row r="5" spans="1:28">
      <c r="A5" s="41" t="s">
        <v>34</v>
      </c>
      <c r="B5" s="50" t="s">
        <v>3</v>
      </c>
      <c r="C5" s="46" t="s">
        <v>4</v>
      </c>
      <c r="D5" s="50" t="s">
        <v>3</v>
      </c>
      <c r="E5" s="46" t="s">
        <v>4</v>
      </c>
      <c r="F5" s="50" t="s">
        <v>3</v>
      </c>
      <c r="G5" s="46" t="s">
        <v>4</v>
      </c>
      <c r="H5" s="50" t="s">
        <v>3</v>
      </c>
      <c r="I5" s="46" t="s">
        <v>4</v>
      </c>
      <c r="J5" s="50" t="s">
        <v>3</v>
      </c>
      <c r="K5" s="46" t="s">
        <v>4</v>
      </c>
      <c r="P5" s="35" t="s">
        <v>20</v>
      </c>
      <c r="Q5" s="32">
        <v>2218</v>
      </c>
      <c r="R5" s="32">
        <v>2142</v>
      </c>
      <c r="S5" s="43">
        <v>76</v>
      </c>
      <c r="T5" s="43">
        <v>52</v>
      </c>
      <c r="U5" s="43">
        <v>24</v>
      </c>
    </row>
    <row r="6" spans="1:28">
      <c r="A6" s="162" t="s">
        <v>50</v>
      </c>
      <c r="B6" s="47"/>
      <c r="C6" s="51"/>
      <c r="D6" s="47"/>
      <c r="E6" s="51"/>
      <c r="F6" s="42"/>
      <c r="G6" s="55"/>
      <c r="H6" s="42"/>
      <c r="I6" s="55"/>
      <c r="K6" s="38"/>
      <c r="P6" s="35" t="s">
        <v>21</v>
      </c>
      <c r="Q6" s="32">
        <v>1502</v>
      </c>
      <c r="R6" s="32">
        <v>1437</v>
      </c>
      <c r="S6" s="43">
        <v>64</v>
      </c>
      <c r="T6" s="43">
        <v>47</v>
      </c>
      <c r="U6" s="43">
        <v>16</v>
      </c>
    </row>
    <row r="7" spans="1:28">
      <c r="A7" s="163"/>
      <c r="B7" s="47"/>
      <c r="C7" s="51"/>
      <c r="D7" s="47"/>
      <c r="E7" s="51"/>
      <c r="F7" s="42"/>
      <c r="G7" s="55"/>
      <c r="H7" s="42"/>
      <c r="I7" s="55"/>
      <c r="K7" s="140"/>
      <c r="P7" s="35"/>
      <c r="Q7" s="32"/>
      <c r="R7" s="32"/>
      <c r="S7" s="43"/>
      <c r="T7" s="43"/>
      <c r="U7" s="43"/>
    </row>
    <row r="8" spans="1:28">
      <c r="A8" s="48" t="s">
        <v>19</v>
      </c>
      <c r="B8" s="47">
        <v>1497</v>
      </c>
      <c r="C8" s="51" t="s">
        <v>33</v>
      </c>
      <c r="D8" s="47">
        <v>1275</v>
      </c>
      <c r="E8" s="51">
        <v>60</v>
      </c>
      <c r="F8" s="42">
        <v>221</v>
      </c>
      <c r="G8" s="55">
        <v>25</v>
      </c>
      <c r="H8" s="42">
        <v>110</v>
      </c>
      <c r="I8" s="55">
        <v>18</v>
      </c>
      <c r="J8" s="42">
        <v>110</v>
      </c>
      <c r="K8" s="55">
        <v>18</v>
      </c>
      <c r="P8" s="35" t="s">
        <v>22</v>
      </c>
      <c r="Q8" s="32">
        <v>155</v>
      </c>
      <c r="R8" s="32">
        <v>151</v>
      </c>
      <c r="S8" s="43">
        <v>4</v>
      </c>
      <c r="T8" s="43">
        <v>3</v>
      </c>
      <c r="U8" s="43">
        <v>1</v>
      </c>
    </row>
    <row r="9" spans="1:28">
      <c r="A9" s="48" t="s">
        <v>20</v>
      </c>
      <c r="B9" s="47">
        <v>2226</v>
      </c>
      <c r="C9" s="51" t="s">
        <v>33</v>
      </c>
      <c r="D9" s="47">
        <v>2133</v>
      </c>
      <c r="E9" s="51">
        <v>54</v>
      </c>
      <c r="F9" s="42">
        <v>93</v>
      </c>
      <c r="G9" s="55">
        <v>11</v>
      </c>
      <c r="H9" s="42">
        <v>69</v>
      </c>
      <c r="I9" s="55">
        <v>10</v>
      </c>
      <c r="J9" s="42">
        <v>24</v>
      </c>
      <c r="K9" s="55">
        <v>6</v>
      </c>
    </row>
    <row r="10" spans="1:28">
      <c r="A10" s="48" t="s">
        <v>21</v>
      </c>
      <c r="B10" s="47">
        <v>1507</v>
      </c>
      <c r="C10" s="51" t="s">
        <v>33</v>
      </c>
      <c r="D10" s="47">
        <v>1437</v>
      </c>
      <c r="E10" s="51">
        <v>42</v>
      </c>
      <c r="F10" s="42">
        <v>70</v>
      </c>
      <c r="G10" s="55">
        <v>9</v>
      </c>
      <c r="H10" s="42">
        <v>52</v>
      </c>
      <c r="I10" s="55">
        <v>8</v>
      </c>
      <c r="J10" s="42">
        <v>18</v>
      </c>
      <c r="K10" s="55">
        <v>5</v>
      </c>
      <c r="P10" s="121"/>
      <c r="Q10" s="121"/>
      <c r="R10" s="121"/>
      <c r="S10" s="121"/>
      <c r="T10" s="121"/>
      <c r="U10" s="121"/>
      <c r="V10" s="121"/>
    </row>
    <row r="11" spans="1:28">
      <c r="A11" s="34" t="s">
        <v>22</v>
      </c>
      <c r="B11" s="40">
        <v>155</v>
      </c>
      <c r="C11" s="49" t="s">
        <v>33</v>
      </c>
      <c r="D11" s="40">
        <v>150</v>
      </c>
      <c r="E11" s="49">
        <v>10</v>
      </c>
      <c r="F11" s="39">
        <v>5</v>
      </c>
      <c r="G11" s="52">
        <v>2</v>
      </c>
      <c r="H11" s="39">
        <v>3</v>
      </c>
      <c r="I11" s="52">
        <v>1</v>
      </c>
      <c r="J11" s="39">
        <v>2</v>
      </c>
      <c r="K11" s="52">
        <v>1</v>
      </c>
      <c r="P11" s="121"/>
      <c r="Q11" s="121"/>
      <c r="R11" s="121"/>
      <c r="S11" s="121"/>
      <c r="T11" s="121"/>
      <c r="U11" s="121"/>
      <c r="V11" s="121"/>
    </row>
    <row r="12" spans="1:28">
      <c r="P12" s="121"/>
      <c r="Q12" s="121"/>
      <c r="R12" s="121"/>
      <c r="S12" s="121"/>
      <c r="T12" s="121"/>
      <c r="U12" s="121"/>
      <c r="V12" s="121"/>
    </row>
    <row r="13" spans="1:28">
      <c r="A13" s="122" t="s">
        <v>79</v>
      </c>
      <c r="P13" s="121"/>
      <c r="Q13" s="121"/>
      <c r="R13" s="121"/>
      <c r="S13" s="121"/>
      <c r="T13" s="121"/>
      <c r="U13" s="121"/>
      <c r="V13" s="121"/>
    </row>
    <row r="14" spans="1:28" s="60" customFormat="1" ht="11.25">
      <c r="A14" s="168" t="s">
        <v>63</v>
      </c>
      <c r="B14" s="168"/>
      <c r="C14" s="168"/>
      <c r="D14" s="16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row>
    <row r="15" spans="1:28" s="19" customFormat="1">
      <c r="A15" s="69"/>
      <c r="B15" s="68"/>
      <c r="C15" s="68"/>
      <c r="D15" s="68"/>
      <c r="E15" s="68"/>
      <c r="F15" s="68"/>
      <c r="G15" s="69"/>
      <c r="H15" s="69"/>
      <c r="I15" s="69"/>
    </row>
    <row r="16" spans="1:28" s="19" customFormat="1">
      <c r="A16" s="167" t="s">
        <v>64</v>
      </c>
      <c r="B16" s="167"/>
      <c r="C16" s="68"/>
      <c r="D16" s="68"/>
      <c r="E16" s="68"/>
      <c r="F16" s="68"/>
      <c r="G16" s="69"/>
      <c r="H16" s="69"/>
      <c r="I16" s="69"/>
    </row>
    <row r="17" spans="1:28" s="19" customFormat="1">
      <c r="A17" s="69" t="s">
        <v>43</v>
      </c>
      <c r="B17" s="68"/>
      <c r="C17" s="68"/>
      <c r="D17" s="68"/>
      <c r="E17" s="68"/>
      <c r="F17" s="68"/>
      <c r="G17" s="69"/>
      <c r="H17" s="69"/>
      <c r="I17" s="69"/>
    </row>
    <row r="18" spans="1:28" s="19" customFormat="1">
      <c r="A18" s="69" t="s">
        <v>44</v>
      </c>
      <c r="B18" s="68"/>
      <c r="C18" s="68"/>
      <c r="D18" s="68"/>
      <c r="E18" s="68"/>
      <c r="F18" s="68"/>
      <c r="G18" s="69"/>
      <c r="H18" s="69"/>
      <c r="I18" s="69"/>
    </row>
    <row r="19" spans="1:28" s="19" customFormat="1">
      <c r="A19" s="167" t="s">
        <v>45</v>
      </c>
      <c r="B19" s="167"/>
      <c r="C19" s="68"/>
      <c r="D19" s="68"/>
      <c r="E19" s="68"/>
      <c r="F19" s="68"/>
      <c r="G19" s="69"/>
      <c r="H19" s="69"/>
      <c r="I19" s="69"/>
    </row>
    <row r="20" spans="1:28" s="19" customFormat="1">
      <c r="A20" s="69" t="s">
        <v>46</v>
      </c>
      <c r="B20" s="68"/>
      <c r="C20" s="68"/>
      <c r="D20" s="68"/>
      <c r="E20" s="68"/>
      <c r="F20" s="68"/>
      <c r="G20" s="69"/>
      <c r="H20" s="69"/>
      <c r="I20" s="69"/>
    </row>
    <row r="21" spans="1:28" s="19" customFormat="1">
      <c r="A21" s="60" t="s">
        <v>47</v>
      </c>
    </row>
    <row r="22" spans="1:28" s="19" customFormat="1">
      <c r="A22" s="60"/>
    </row>
    <row r="23" spans="1:28" s="19" customFormat="1">
      <c r="A23" s="70" t="s">
        <v>36</v>
      </c>
      <c r="B23" s="68"/>
      <c r="C23" s="68"/>
      <c r="D23" s="68"/>
      <c r="E23" s="68"/>
      <c r="F23" s="68"/>
      <c r="G23" s="69"/>
      <c r="H23" s="69"/>
      <c r="I23" s="69"/>
      <c r="J23" s="69"/>
      <c r="K23" s="69"/>
      <c r="L23" s="69"/>
    </row>
    <row r="24" spans="1:28" s="19" customFormat="1" ht="12.75" customHeight="1">
      <c r="A24" s="158" t="s">
        <v>78</v>
      </c>
      <c r="B24" s="158"/>
      <c r="C24" s="158"/>
      <c r="D24" s="158"/>
      <c r="E24" s="158"/>
      <c r="F24" s="158"/>
      <c r="G24" s="158"/>
      <c r="H24" s="158"/>
      <c r="I24" s="158"/>
      <c r="J24" s="158"/>
      <c r="K24" s="158"/>
      <c r="L24" s="127"/>
      <c r="M24" s="127"/>
      <c r="N24" s="127"/>
      <c r="O24" s="127"/>
      <c r="P24" s="127"/>
      <c r="Q24" s="127"/>
    </row>
    <row r="25" spans="1:28" s="19" customFormat="1">
      <c r="A25" s="158"/>
      <c r="B25" s="158"/>
      <c r="C25" s="158"/>
      <c r="D25" s="158"/>
      <c r="E25" s="158"/>
      <c r="F25" s="158"/>
      <c r="G25" s="158"/>
      <c r="H25" s="158"/>
      <c r="I25" s="158"/>
      <c r="J25" s="158"/>
      <c r="K25" s="158"/>
      <c r="L25" s="127"/>
      <c r="M25" s="127"/>
      <c r="N25" s="127"/>
      <c r="O25" s="127"/>
      <c r="P25" s="127"/>
      <c r="Q25" s="127"/>
    </row>
    <row r="26" spans="1:28" s="19" customFormat="1">
      <c r="A26" s="158"/>
      <c r="B26" s="158"/>
      <c r="C26" s="158"/>
      <c r="D26" s="158"/>
      <c r="E26" s="158"/>
      <c r="F26" s="158"/>
      <c r="G26" s="158"/>
      <c r="H26" s="158"/>
      <c r="I26" s="158"/>
      <c r="J26" s="158"/>
      <c r="K26" s="158"/>
      <c r="L26" s="127"/>
      <c r="M26" s="127"/>
      <c r="N26" s="127"/>
      <c r="O26" s="127"/>
      <c r="P26" s="127"/>
      <c r="Q26" s="127"/>
    </row>
    <row r="27" spans="1:28" s="19" customFormat="1" ht="12" customHeight="1">
      <c r="A27" s="164" t="s">
        <v>48</v>
      </c>
      <c r="B27" s="164"/>
      <c r="C27" s="164"/>
      <c r="D27" s="164"/>
      <c r="E27" s="164"/>
      <c r="F27" s="164"/>
      <c r="G27" s="164"/>
      <c r="H27" s="164"/>
      <c r="I27" s="164"/>
      <c r="J27" s="164"/>
      <c r="K27" s="164"/>
      <c r="L27" s="138"/>
      <c r="M27" s="138"/>
      <c r="N27" s="138"/>
      <c r="O27" s="138"/>
      <c r="P27" s="138"/>
      <c r="Q27" s="138"/>
    </row>
    <row r="28" spans="1:28" s="19" customFormat="1" ht="15" customHeight="1">
      <c r="A28" s="158" t="s">
        <v>59</v>
      </c>
      <c r="B28" s="158"/>
      <c r="C28" s="158"/>
      <c r="D28" s="158"/>
      <c r="E28" s="158"/>
      <c r="F28" s="158"/>
      <c r="G28" s="158"/>
      <c r="H28" s="158"/>
      <c r="I28" s="158"/>
      <c r="J28" s="158"/>
      <c r="K28" s="158"/>
      <c r="L28" s="136"/>
      <c r="M28" s="127"/>
      <c r="N28" s="127"/>
      <c r="O28" s="127"/>
      <c r="P28" s="127"/>
      <c r="Q28" s="127"/>
    </row>
    <row r="29" spans="1:28" s="19" customFormat="1" ht="12.75" customHeight="1">
      <c r="A29" s="158" t="s">
        <v>60</v>
      </c>
      <c r="B29" s="158"/>
      <c r="C29" s="158"/>
      <c r="D29" s="158"/>
      <c r="E29" s="158"/>
      <c r="F29" s="158"/>
      <c r="G29" s="158"/>
      <c r="H29" s="158"/>
      <c r="I29" s="158"/>
      <c r="J29" s="158"/>
      <c r="K29" s="158"/>
      <c r="L29" s="136"/>
      <c r="M29" s="136"/>
      <c r="N29" s="136"/>
      <c r="O29" s="136"/>
      <c r="P29" s="136"/>
      <c r="Q29" s="136"/>
    </row>
    <row r="30" spans="1:28" s="19" customFormat="1" ht="12.75" customHeight="1">
      <c r="A30" s="165" t="s">
        <v>61</v>
      </c>
      <c r="B30" s="165"/>
      <c r="C30" s="165"/>
      <c r="D30" s="165"/>
      <c r="E30" s="165"/>
      <c r="F30" s="165"/>
      <c r="G30" s="165"/>
      <c r="H30" s="165"/>
      <c r="I30" s="165"/>
      <c r="J30" s="165"/>
      <c r="K30" s="165"/>
      <c r="L30" s="137"/>
      <c r="M30" s="137"/>
      <c r="N30" s="137"/>
      <c r="O30" s="137"/>
      <c r="P30" s="137"/>
      <c r="Q30" s="137"/>
    </row>
    <row r="31" spans="1:28" s="19" customFormat="1" ht="12.75" customHeight="1">
      <c r="A31" s="143" t="s">
        <v>62</v>
      </c>
      <c r="B31" s="143"/>
      <c r="C31" s="143"/>
      <c r="D31" s="143"/>
      <c r="E31" s="143"/>
      <c r="F31" s="143"/>
      <c r="G31" s="143"/>
      <c r="H31" s="143"/>
      <c r="I31" s="143"/>
      <c r="J31" s="143"/>
      <c r="K31" s="143"/>
      <c r="L31" s="132"/>
      <c r="M31" s="125"/>
      <c r="N31" s="125"/>
      <c r="O31" s="125"/>
      <c r="P31" s="125"/>
      <c r="Q31" s="125"/>
      <c r="R31" s="120"/>
      <c r="S31" s="120"/>
      <c r="T31" s="120"/>
      <c r="U31" s="120"/>
      <c r="V31" s="120"/>
      <c r="W31" s="120"/>
      <c r="X31" s="120"/>
      <c r="Y31" s="120"/>
      <c r="Z31" s="120"/>
      <c r="AA31" s="120"/>
      <c r="AB31" s="120"/>
    </row>
    <row r="32" spans="1:28" s="19" customFormat="1">
      <c r="A32" s="143"/>
      <c r="B32" s="143"/>
      <c r="C32" s="143"/>
      <c r="D32" s="143"/>
      <c r="E32" s="143"/>
      <c r="F32" s="143"/>
      <c r="G32" s="143"/>
      <c r="H32" s="143"/>
      <c r="I32" s="143"/>
      <c r="J32" s="143"/>
      <c r="K32" s="143"/>
      <c r="L32" s="132"/>
      <c r="M32" s="127"/>
      <c r="N32" s="127"/>
      <c r="O32" s="127"/>
      <c r="P32" s="127"/>
      <c r="Q32" s="127"/>
    </row>
    <row r="33" spans="1:17" s="19" customFormat="1">
      <c r="A33" s="158" t="s">
        <v>39</v>
      </c>
      <c r="B33" s="158"/>
      <c r="C33" s="158"/>
      <c r="D33" s="158"/>
      <c r="E33" s="158"/>
      <c r="F33" s="158"/>
      <c r="G33" s="158"/>
      <c r="H33" s="158"/>
      <c r="I33" s="158"/>
      <c r="J33" s="158"/>
      <c r="K33" s="158"/>
      <c r="L33" s="136"/>
      <c r="M33" s="127"/>
      <c r="N33" s="127"/>
      <c r="O33" s="127"/>
      <c r="P33" s="127"/>
      <c r="Q33" s="127"/>
    </row>
    <row r="34" spans="1:17" s="19" customFormat="1" ht="14.25" customHeight="1">
      <c r="A34" s="158" t="s">
        <v>40</v>
      </c>
      <c r="B34" s="158"/>
      <c r="C34" s="158"/>
      <c r="D34" s="158"/>
      <c r="E34" s="158"/>
      <c r="F34" s="158"/>
      <c r="G34" s="158"/>
      <c r="H34" s="158"/>
      <c r="I34" s="158"/>
      <c r="J34" s="158"/>
      <c r="K34" s="158"/>
      <c r="L34" s="136"/>
      <c r="M34" s="127"/>
      <c r="N34" s="127"/>
      <c r="O34" s="127"/>
      <c r="P34" s="127"/>
      <c r="Q34" s="127"/>
    </row>
    <row r="35" spans="1:17" s="19" customFormat="1" ht="12" customHeight="1">
      <c r="A35" s="158" t="s">
        <v>41</v>
      </c>
      <c r="B35" s="158"/>
      <c r="C35" s="158"/>
      <c r="D35" s="158"/>
      <c r="E35" s="158"/>
      <c r="F35" s="158"/>
      <c r="G35" s="158"/>
      <c r="H35" s="158"/>
      <c r="I35" s="158"/>
      <c r="J35" s="158"/>
      <c r="K35" s="158"/>
      <c r="L35" s="136"/>
      <c r="M35" s="127"/>
      <c r="N35" s="127"/>
      <c r="O35" s="127"/>
      <c r="P35" s="127"/>
      <c r="Q35" s="127"/>
    </row>
    <row r="36" spans="1:17" s="19" customFormat="1" ht="12" customHeight="1">
      <c r="A36" s="158"/>
      <c r="B36" s="158"/>
      <c r="C36" s="158"/>
      <c r="D36" s="158"/>
      <c r="E36" s="158"/>
      <c r="F36" s="158"/>
      <c r="G36" s="158"/>
      <c r="H36" s="158"/>
      <c r="I36" s="158"/>
      <c r="J36" s="158"/>
      <c r="K36" s="158"/>
      <c r="L36" s="136"/>
      <c r="M36" s="71"/>
      <c r="N36" s="71"/>
      <c r="O36" s="71"/>
      <c r="P36" s="71"/>
      <c r="Q36" s="71"/>
    </row>
    <row r="37" spans="1:17" s="19" customFormat="1" ht="12" customHeight="1">
      <c r="A37" s="159" t="s">
        <v>49</v>
      </c>
      <c r="B37" s="159"/>
      <c r="C37" s="159"/>
      <c r="D37" s="159"/>
      <c r="E37" s="159"/>
      <c r="F37" s="159"/>
      <c r="G37" s="159"/>
      <c r="H37" s="159"/>
      <c r="I37" s="159"/>
      <c r="J37" s="159"/>
      <c r="K37" s="159"/>
      <c r="L37" s="135"/>
      <c r="M37" s="129"/>
      <c r="N37" s="129"/>
      <c r="O37" s="129"/>
      <c r="P37" s="129"/>
      <c r="Q37" s="129"/>
    </row>
    <row r="38" spans="1:17" s="19" customFormat="1"/>
    <row r="39" spans="1:17" s="19" customFormat="1" ht="12" customHeight="1">
      <c r="A39" s="72" t="s">
        <v>53</v>
      </c>
      <c r="B39" s="73"/>
      <c r="C39" s="73"/>
      <c r="D39" s="73"/>
      <c r="E39" s="73"/>
      <c r="F39" s="73"/>
    </row>
  </sheetData>
  <mergeCells count="21">
    <mergeCell ref="A1:F1"/>
    <mergeCell ref="H1:I1"/>
    <mergeCell ref="A16:B16"/>
    <mergeCell ref="A19:B19"/>
    <mergeCell ref="A14:D14"/>
    <mergeCell ref="A34:K34"/>
    <mergeCell ref="A35:K36"/>
    <mergeCell ref="A37:K37"/>
    <mergeCell ref="B3:C4"/>
    <mergeCell ref="D3:E4"/>
    <mergeCell ref="F3:G4"/>
    <mergeCell ref="H3:I4"/>
    <mergeCell ref="J3:K4"/>
    <mergeCell ref="A6:A7"/>
    <mergeCell ref="A27:K27"/>
    <mergeCell ref="A28:K28"/>
    <mergeCell ref="A29:K29"/>
    <mergeCell ref="A30:K30"/>
    <mergeCell ref="A31:K32"/>
    <mergeCell ref="A33:K33"/>
    <mergeCell ref="A24:K26"/>
  </mergeCells>
  <hyperlinks>
    <hyperlink ref="A27" r:id="rId1" display="http://www.ons.gov.uk/ons/rel/pop-estimate/population-estimates-for-uk--england-and-wales--scotland-and-northern-ireland/index.html"/>
    <hyperlink ref="H1:I1" location="Contents!A1" display="back to contents"/>
    <hyperlink ref="A37:K37" r:id="rId2" display="6. The RESAS Classification groups together council areas based on their rurality. More information can be found on the Scottish Government websit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showGridLines="0" workbookViewId="0">
      <selection sqref="A1:J1"/>
    </sheetView>
  </sheetViews>
  <sheetFormatPr defaultRowHeight="12.75"/>
  <cols>
    <col min="2" max="2" width="2.42578125" style="1" customWidth="1"/>
    <col min="3" max="4" width="12.7109375" customWidth="1"/>
    <col min="5" max="6" width="1.42578125" style="29" customWidth="1"/>
    <col min="7" max="7" width="1.42578125" customWidth="1"/>
    <col min="8" max="9" width="12.7109375" customWidth="1"/>
    <col min="10" max="11" width="9.140625" style="29"/>
  </cols>
  <sheetData>
    <row r="1" spans="1:13" ht="18" customHeight="1">
      <c r="A1" s="144" t="s">
        <v>75</v>
      </c>
      <c r="B1" s="144"/>
      <c r="C1" s="144"/>
      <c r="D1" s="144"/>
      <c r="E1" s="144"/>
      <c r="F1" s="144"/>
      <c r="G1" s="144"/>
      <c r="H1" s="144"/>
      <c r="I1" s="144"/>
      <c r="J1" s="144"/>
      <c r="K1" s="133"/>
      <c r="L1" s="157" t="s">
        <v>77</v>
      </c>
      <c r="M1" s="157"/>
    </row>
    <row r="2" spans="1:13" ht="15" customHeight="1"/>
    <row r="3" spans="1:13">
      <c r="C3" s="146" t="s">
        <v>30</v>
      </c>
      <c r="D3" s="146"/>
      <c r="E3" s="146"/>
      <c r="F3" s="146"/>
      <c r="G3" s="146"/>
      <c r="H3" s="146"/>
      <c r="I3" s="146"/>
    </row>
    <row r="4" spans="1:13">
      <c r="A4" s="154" t="s">
        <v>7</v>
      </c>
      <c r="C4" s="148" t="s">
        <v>69</v>
      </c>
      <c r="D4" s="150" t="s">
        <v>4</v>
      </c>
      <c r="E4" s="139"/>
      <c r="F4" s="139"/>
      <c r="G4" s="139"/>
      <c r="H4" s="152" t="s">
        <v>68</v>
      </c>
      <c r="I4" s="150" t="s">
        <v>4</v>
      </c>
    </row>
    <row r="5" spans="1:13">
      <c r="A5" s="155"/>
      <c r="B5" s="2"/>
      <c r="C5" s="149"/>
      <c r="D5" s="151"/>
      <c r="E5" s="27" t="s">
        <v>14</v>
      </c>
      <c r="F5" s="28" t="s">
        <v>15</v>
      </c>
      <c r="H5" s="153"/>
      <c r="I5" s="151"/>
      <c r="J5" s="27" t="s">
        <v>16</v>
      </c>
      <c r="K5" s="28" t="s">
        <v>17</v>
      </c>
    </row>
    <row r="6" spans="1:13">
      <c r="A6" s="2"/>
      <c r="B6" s="2"/>
      <c r="C6" s="5"/>
      <c r="D6" s="6"/>
      <c r="E6" s="23"/>
      <c r="F6" s="24"/>
      <c r="H6" s="5"/>
      <c r="I6" s="6"/>
      <c r="J6" s="23"/>
      <c r="K6" s="24"/>
    </row>
    <row r="7" spans="1:13">
      <c r="A7" s="3">
        <v>2004</v>
      </c>
      <c r="B7" s="3"/>
      <c r="C7" s="7">
        <v>68</v>
      </c>
      <c r="D7" s="7">
        <v>8</v>
      </c>
      <c r="E7" s="25">
        <f>C7+D7</f>
        <v>76</v>
      </c>
      <c r="F7" s="25">
        <f>C7-D7</f>
        <v>60</v>
      </c>
      <c r="H7" s="7">
        <v>134</v>
      </c>
      <c r="I7" s="7">
        <v>11</v>
      </c>
      <c r="J7" s="25">
        <f>H7+I7</f>
        <v>145</v>
      </c>
      <c r="K7" s="25">
        <f>H7-I7</f>
        <v>123</v>
      </c>
    </row>
    <row r="8" spans="1:13">
      <c r="A8" s="3">
        <v>2005</v>
      </c>
      <c r="B8" s="3"/>
      <c r="C8" s="7">
        <v>79</v>
      </c>
      <c r="D8" s="7">
        <v>8</v>
      </c>
      <c r="E8" s="25">
        <f t="shared" ref="E8:E20" si="0">C8+D8</f>
        <v>87</v>
      </c>
      <c r="F8" s="25">
        <f t="shared" ref="F8:F20" si="1">C8-D8</f>
        <v>71</v>
      </c>
      <c r="H8" s="7">
        <v>142</v>
      </c>
      <c r="I8" s="7">
        <v>11</v>
      </c>
      <c r="J8" s="25">
        <f t="shared" ref="J8:J20" si="2">H8+I8</f>
        <v>153</v>
      </c>
      <c r="K8" s="25">
        <f t="shared" ref="K8:K20" si="3">H8-I8</f>
        <v>131</v>
      </c>
    </row>
    <row r="9" spans="1:13">
      <c r="A9" s="3">
        <v>2006</v>
      </c>
      <c r="B9" s="3"/>
      <c r="C9" s="7">
        <v>83</v>
      </c>
      <c r="D9" s="7">
        <v>9</v>
      </c>
      <c r="E9" s="25">
        <f t="shared" si="0"/>
        <v>92</v>
      </c>
      <c r="F9" s="25">
        <f t="shared" si="1"/>
        <v>74</v>
      </c>
      <c r="H9" s="7">
        <v>144</v>
      </c>
      <c r="I9" s="7">
        <v>12</v>
      </c>
      <c r="J9" s="25">
        <f t="shared" si="2"/>
        <v>156</v>
      </c>
      <c r="K9" s="25">
        <f t="shared" si="3"/>
        <v>132</v>
      </c>
    </row>
    <row r="10" spans="1:13">
      <c r="A10" s="3">
        <v>2007</v>
      </c>
      <c r="B10" s="3"/>
      <c r="C10" s="7">
        <v>106</v>
      </c>
      <c r="D10" s="7">
        <v>10</v>
      </c>
      <c r="E10" s="25">
        <f t="shared" si="0"/>
        <v>116</v>
      </c>
      <c r="F10" s="25">
        <f t="shared" si="1"/>
        <v>96</v>
      </c>
      <c r="H10" s="7">
        <v>148</v>
      </c>
      <c r="I10" s="7">
        <v>12</v>
      </c>
      <c r="J10" s="25">
        <f t="shared" si="2"/>
        <v>160</v>
      </c>
      <c r="K10" s="25">
        <f t="shared" si="3"/>
        <v>136</v>
      </c>
    </row>
    <row r="11" spans="1:13">
      <c r="A11" s="3">
        <v>2008</v>
      </c>
      <c r="B11" s="3"/>
      <c r="C11" s="7">
        <v>125</v>
      </c>
      <c r="D11" s="7">
        <v>11</v>
      </c>
      <c r="E11" s="25">
        <f t="shared" si="0"/>
        <v>136</v>
      </c>
      <c r="F11" s="25">
        <f t="shared" si="1"/>
        <v>114</v>
      </c>
      <c r="H11" s="7">
        <v>163</v>
      </c>
      <c r="I11" s="7">
        <v>13</v>
      </c>
      <c r="J11" s="25">
        <f t="shared" si="2"/>
        <v>176</v>
      </c>
      <c r="K11" s="25">
        <f t="shared" si="3"/>
        <v>150</v>
      </c>
    </row>
    <row r="12" spans="1:13">
      <c r="A12" s="3">
        <v>2009</v>
      </c>
      <c r="B12" s="3"/>
      <c r="C12" s="8">
        <v>132</v>
      </c>
      <c r="D12" s="7">
        <v>12</v>
      </c>
      <c r="E12" s="25">
        <f t="shared" si="0"/>
        <v>144</v>
      </c>
      <c r="F12" s="25">
        <f t="shared" si="1"/>
        <v>120</v>
      </c>
      <c r="H12" s="7">
        <v>187</v>
      </c>
      <c r="I12" s="7">
        <v>14</v>
      </c>
      <c r="J12" s="25">
        <f t="shared" si="2"/>
        <v>201</v>
      </c>
      <c r="K12" s="25">
        <f t="shared" si="3"/>
        <v>173</v>
      </c>
    </row>
    <row r="13" spans="1:13">
      <c r="A13" s="3">
        <v>2010</v>
      </c>
      <c r="B13" s="3"/>
      <c r="C13" s="8">
        <v>143</v>
      </c>
      <c r="D13" s="8">
        <v>12</v>
      </c>
      <c r="E13" s="25">
        <f t="shared" si="0"/>
        <v>155</v>
      </c>
      <c r="F13" s="25">
        <f t="shared" si="1"/>
        <v>131</v>
      </c>
      <c r="H13" s="8">
        <v>180</v>
      </c>
      <c r="I13" s="8">
        <v>14</v>
      </c>
      <c r="J13" s="25">
        <f t="shared" si="2"/>
        <v>194</v>
      </c>
      <c r="K13" s="25">
        <f t="shared" si="3"/>
        <v>166</v>
      </c>
    </row>
    <row r="14" spans="1:13">
      <c r="A14" s="3">
        <v>2011</v>
      </c>
      <c r="B14" s="3"/>
      <c r="C14" s="8">
        <v>153</v>
      </c>
      <c r="D14" s="8">
        <v>14</v>
      </c>
      <c r="E14" s="25">
        <f t="shared" si="0"/>
        <v>167</v>
      </c>
      <c r="F14" s="25">
        <f t="shared" si="1"/>
        <v>139</v>
      </c>
      <c r="H14" s="8">
        <v>185</v>
      </c>
      <c r="I14" s="8">
        <v>15</v>
      </c>
      <c r="J14" s="25">
        <f t="shared" si="2"/>
        <v>200</v>
      </c>
      <c r="K14" s="25">
        <f t="shared" si="3"/>
        <v>170</v>
      </c>
    </row>
    <row r="15" spans="1:13">
      <c r="A15" s="3">
        <v>2012</v>
      </c>
      <c r="B15" s="3"/>
      <c r="C15" s="8">
        <v>164</v>
      </c>
      <c r="D15" s="8">
        <v>14</v>
      </c>
      <c r="E15" s="25">
        <f t="shared" si="0"/>
        <v>178</v>
      </c>
      <c r="F15" s="25">
        <f t="shared" si="1"/>
        <v>150</v>
      </c>
      <c r="H15" s="8">
        <v>210</v>
      </c>
      <c r="I15" s="8">
        <v>16</v>
      </c>
      <c r="J15" s="25">
        <f t="shared" si="2"/>
        <v>226</v>
      </c>
      <c r="K15" s="25">
        <f t="shared" si="3"/>
        <v>194</v>
      </c>
    </row>
    <row r="16" spans="1:13">
      <c r="A16" s="3">
        <v>2013</v>
      </c>
      <c r="B16" s="3"/>
      <c r="C16" s="8">
        <v>175</v>
      </c>
      <c r="D16" s="9">
        <v>15</v>
      </c>
      <c r="E16" s="25">
        <f t="shared" si="0"/>
        <v>190</v>
      </c>
      <c r="F16" s="25">
        <f t="shared" si="1"/>
        <v>160</v>
      </c>
      <c r="H16" s="11">
        <v>178</v>
      </c>
      <c r="I16" s="8">
        <v>15</v>
      </c>
      <c r="J16" s="25">
        <f t="shared" si="2"/>
        <v>193</v>
      </c>
      <c r="K16" s="25">
        <f t="shared" si="3"/>
        <v>163</v>
      </c>
    </row>
    <row r="17" spans="1:28">
      <c r="A17" s="3">
        <v>2014</v>
      </c>
      <c r="B17" s="3"/>
      <c r="C17" s="7">
        <v>181</v>
      </c>
      <c r="D17" s="7">
        <v>15</v>
      </c>
      <c r="E17" s="25">
        <f t="shared" si="0"/>
        <v>196</v>
      </c>
      <c r="F17" s="25">
        <f t="shared" si="1"/>
        <v>166</v>
      </c>
      <c r="H17" s="9">
        <v>200</v>
      </c>
      <c r="I17" s="8">
        <v>16</v>
      </c>
      <c r="J17" s="25">
        <f t="shared" si="2"/>
        <v>216</v>
      </c>
      <c r="K17" s="25">
        <f t="shared" si="3"/>
        <v>184</v>
      </c>
    </row>
    <row r="18" spans="1:28">
      <c r="A18" s="3">
        <v>2015</v>
      </c>
      <c r="B18" s="3"/>
      <c r="C18" s="7">
        <v>190</v>
      </c>
      <c r="D18" s="7">
        <v>16</v>
      </c>
      <c r="E18" s="25">
        <f t="shared" si="0"/>
        <v>206</v>
      </c>
      <c r="F18" s="25">
        <f t="shared" si="1"/>
        <v>174</v>
      </c>
      <c r="H18" s="7">
        <v>203</v>
      </c>
      <c r="I18" s="8">
        <v>16</v>
      </c>
      <c r="J18" s="25">
        <f t="shared" si="2"/>
        <v>219</v>
      </c>
      <c r="K18" s="25">
        <f t="shared" si="3"/>
        <v>187</v>
      </c>
    </row>
    <row r="19" spans="1:28">
      <c r="A19" s="3">
        <v>2016</v>
      </c>
      <c r="B19" s="3"/>
      <c r="C19" s="7">
        <v>218</v>
      </c>
      <c r="D19" s="7">
        <v>18</v>
      </c>
      <c r="E19" s="25">
        <f t="shared" si="0"/>
        <v>236</v>
      </c>
      <c r="F19" s="25">
        <f t="shared" si="1"/>
        <v>200</v>
      </c>
      <c r="H19" s="7">
        <v>239</v>
      </c>
      <c r="I19" s="8">
        <v>19</v>
      </c>
      <c r="J19" s="25">
        <f t="shared" si="2"/>
        <v>258</v>
      </c>
      <c r="K19" s="25">
        <f t="shared" si="3"/>
        <v>220</v>
      </c>
    </row>
    <row r="20" spans="1:28">
      <c r="A20" s="3">
        <v>2017</v>
      </c>
      <c r="B20" s="3"/>
      <c r="C20" s="7">
        <v>239</v>
      </c>
      <c r="D20" s="7">
        <v>18</v>
      </c>
      <c r="E20" s="25">
        <f t="shared" si="0"/>
        <v>257</v>
      </c>
      <c r="F20" s="25">
        <f t="shared" si="1"/>
        <v>221</v>
      </c>
      <c r="H20" s="7">
        <v>238</v>
      </c>
      <c r="I20" s="8">
        <v>18</v>
      </c>
      <c r="J20" s="25">
        <f t="shared" si="2"/>
        <v>256</v>
      </c>
      <c r="K20" s="25">
        <f t="shared" si="3"/>
        <v>220</v>
      </c>
    </row>
    <row r="21" spans="1:28">
      <c r="A21" s="3">
        <v>2018</v>
      </c>
      <c r="B21" s="3"/>
      <c r="C21" s="7">
        <v>229</v>
      </c>
      <c r="D21" s="7">
        <v>18</v>
      </c>
      <c r="E21" s="25">
        <f t="shared" ref="E21:E22" si="4">C21+D21</f>
        <v>247</v>
      </c>
      <c r="F21" s="25">
        <f t="shared" ref="F21:F22" si="5">C21-D21</f>
        <v>211</v>
      </c>
      <c r="H21" s="7">
        <v>241</v>
      </c>
      <c r="I21" s="8">
        <v>19</v>
      </c>
      <c r="J21" s="25">
        <f t="shared" ref="J21:J22" si="6">H21+I21</f>
        <v>260</v>
      </c>
      <c r="K21" s="25">
        <f t="shared" ref="K21:K22" si="7">H21-I21</f>
        <v>222</v>
      </c>
    </row>
    <row r="22" spans="1:28">
      <c r="A22" s="4">
        <v>2019</v>
      </c>
      <c r="B22" s="3"/>
      <c r="C22" s="10">
        <v>235</v>
      </c>
      <c r="D22" s="10">
        <v>19</v>
      </c>
      <c r="E22" s="25">
        <f t="shared" si="4"/>
        <v>254</v>
      </c>
      <c r="F22" s="25">
        <f t="shared" si="5"/>
        <v>216</v>
      </c>
      <c r="H22" s="10">
        <v>267</v>
      </c>
      <c r="I22" s="12">
        <v>20</v>
      </c>
      <c r="J22" s="25">
        <f t="shared" si="6"/>
        <v>287</v>
      </c>
      <c r="K22" s="25">
        <f t="shared" si="7"/>
        <v>247</v>
      </c>
    </row>
    <row r="24" spans="1:28" s="60" customFormat="1" ht="11.25" customHeight="1">
      <c r="A24" s="156" t="s">
        <v>63</v>
      </c>
      <c r="B24" s="156"/>
      <c r="C24" s="156"/>
      <c r="D24" s="156"/>
      <c r="E24" s="156"/>
      <c r="F24" s="156"/>
      <c r="G24" s="156"/>
      <c r="H24" s="156"/>
      <c r="I24" s="156"/>
      <c r="J24" s="123"/>
      <c r="K24" s="123"/>
      <c r="L24" s="123"/>
      <c r="M24" s="123"/>
      <c r="N24" s="123"/>
      <c r="O24" s="123"/>
      <c r="P24" s="123"/>
      <c r="Q24" s="123"/>
      <c r="R24" s="123"/>
      <c r="S24" s="123"/>
      <c r="T24" s="123"/>
      <c r="U24" s="123"/>
      <c r="V24" s="123"/>
      <c r="W24" s="123"/>
      <c r="X24" s="123"/>
      <c r="Y24" s="123"/>
      <c r="Z24" s="123"/>
      <c r="AA24" s="123"/>
      <c r="AB24" s="123"/>
    </row>
    <row r="25" spans="1:28" s="78" customFormat="1" ht="11.25" customHeight="1">
      <c r="A25" s="74"/>
      <c r="B25" s="75"/>
      <c r="C25" s="75"/>
      <c r="D25" s="75"/>
      <c r="E25" s="75"/>
      <c r="F25" s="75"/>
      <c r="G25" s="76"/>
      <c r="H25" s="77"/>
      <c r="I25" s="77"/>
      <c r="J25" s="75"/>
      <c r="K25" s="77"/>
      <c r="L25" s="77"/>
      <c r="M25" s="77"/>
      <c r="N25" s="77"/>
      <c r="O25" s="77"/>
      <c r="P25" s="77"/>
      <c r="Q25" s="77"/>
      <c r="R25" s="77"/>
      <c r="S25" s="77"/>
      <c r="T25" s="77"/>
      <c r="U25" s="75"/>
      <c r="V25" s="75"/>
    </row>
    <row r="26" spans="1:28" s="80" customFormat="1" ht="11.25" customHeight="1">
      <c r="A26" s="170" t="s">
        <v>64</v>
      </c>
      <c r="B26" s="170"/>
      <c r="C26" s="170"/>
      <c r="D26" s="170"/>
      <c r="E26" s="79"/>
      <c r="F26" s="79"/>
      <c r="G26" s="60"/>
      <c r="H26" s="60"/>
      <c r="I26" s="60"/>
      <c r="J26" s="79"/>
      <c r="K26" s="60"/>
      <c r="L26" s="60"/>
      <c r="M26" s="60"/>
      <c r="N26" s="60"/>
      <c r="O26" s="60"/>
      <c r="P26" s="60"/>
      <c r="Q26" s="60"/>
      <c r="R26" s="60"/>
      <c r="S26" s="60"/>
      <c r="T26" s="60"/>
      <c r="U26" s="79"/>
      <c r="V26" s="79"/>
    </row>
    <row r="27" spans="1:28" s="63" customFormat="1" ht="11.25" customHeight="1">
      <c r="A27" s="170" t="s">
        <v>43</v>
      </c>
      <c r="B27" s="170"/>
      <c r="C27" s="170"/>
      <c r="D27" s="170"/>
      <c r="E27" s="81"/>
      <c r="F27" s="81"/>
      <c r="G27" s="60"/>
      <c r="H27" s="60"/>
      <c r="I27" s="60"/>
      <c r="J27" s="79"/>
      <c r="K27" s="60"/>
      <c r="L27" s="60"/>
      <c r="M27" s="60"/>
      <c r="N27" s="60"/>
      <c r="O27" s="60"/>
      <c r="P27" s="60"/>
      <c r="Q27" s="60"/>
      <c r="R27" s="60"/>
      <c r="S27" s="60"/>
      <c r="T27" s="60"/>
      <c r="U27" s="79"/>
      <c r="V27" s="79"/>
    </row>
    <row r="28" spans="1:28" s="63" customFormat="1" ht="11.25" customHeight="1">
      <c r="A28" s="170" t="s">
        <v>44</v>
      </c>
      <c r="B28" s="170"/>
      <c r="C28" s="170"/>
      <c r="D28" s="170"/>
      <c r="E28" s="82"/>
      <c r="F28" s="82"/>
      <c r="G28" s="60"/>
      <c r="H28" s="60"/>
      <c r="I28" s="60"/>
      <c r="J28" s="79"/>
      <c r="K28" s="60"/>
      <c r="L28" s="60"/>
      <c r="M28" s="60"/>
      <c r="N28" s="60"/>
      <c r="O28" s="60"/>
      <c r="P28" s="60"/>
      <c r="Q28" s="60"/>
      <c r="R28" s="60"/>
      <c r="S28" s="60"/>
      <c r="T28" s="60"/>
      <c r="U28" s="79"/>
      <c r="V28" s="79"/>
    </row>
    <row r="29" spans="1:28" s="63" customFormat="1" ht="11.25" customHeight="1">
      <c r="A29" s="171" t="s">
        <v>45</v>
      </c>
      <c r="B29" s="171"/>
      <c r="C29" s="171"/>
      <c r="D29" s="171"/>
      <c r="E29" s="82"/>
      <c r="F29" s="82"/>
      <c r="G29" s="60"/>
      <c r="H29" s="60"/>
      <c r="I29" s="60"/>
      <c r="J29" s="60"/>
      <c r="K29" s="60"/>
      <c r="L29" s="60"/>
      <c r="M29" s="60"/>
      <c r="N29" s="60"/>
      <c r="O29" s="60"/>
      <c r="P29" s="60"/>
      <c r="Q29" s="60"/>
      <c r="R29" s="60"/>
      <c r="S29" s="60"/>
      <c r="T29" s="60"/>
      <c r="U29" s="60"/>
      <c r="V29" s="60"/>
    </row>
    <row r="30" spans="1:28" s="63" customFormat="1" ht="11.25" customHeight="1">
      <c r="A30" s="171" t="s">
        <v>46</v>
      </c>
      <c r="B30" s="171"/>
      <c r="C30" s="171"/>
      <c r="D30" s="171"/>
      <c r="E30" s="60"/>
      <c r="F30" s="60"/>
      <c r="G30" s="60"/>
      <c r="H30" s="60"/>
      <c r="I30" s="60"/>
      <c r="J30" s="60"/>
      <c r="K30" s="60"/>
      <c r="L30" s="60"/>
      <c r="M30" s="60"/>
      <c r="N30" s="60"/>
      <c r="O30" s="60"/>
      <c r="P30" s="60"/>
      <c r="Q30" s="60"/>
      <c r="R30" s="60"/>
      <c r="S30" s="60"/>
      <c r="T30" s="60"/>
      <c r="U30" s="60"/>
      <c r="V30" s="60"/>
    </row>
    <row r="31" spans="1:28" s="63" customFormat="1" ht="11.25" customHeight="1">
      <c r="A31" s="171" t="s">
        <v>51</v>
      </c>
      <c r="B31" s="171"/>
      <c r="C31" s="171"/>
      <c r="D31" s="171"/>
      <c r="E31" s="60"/>
      <c r="F31" s="60"/>
      <c r="G31" s="60"/>
      <c r="H31" s="60"/>
      <c r="I31" s="60"/>
      <c r="J31" s="60"/>
      <c r="K31" s="60"/>
      <c r="L31" s="60"/>
      <c r="M31" s="60"/>
      <c r="N31" s="60"/>
      <c r="O31" s="60"/>
      <c r="P31" s="60"/>
      <c r="Q31" s="60"/>
      <c r="R31" s="60"/>
      <c r="S31" s="60"/>
      <c r="T31" s="60"/>
      <c r="U31" s="60"/>
      <c r="V31" s="60"/>
    </row>
    <row r="32" spans="1:28" ht="11.25" customHeight="1">
      <c r="A32" s="64"/>
      <c r="B32" s="64"/>
      <c r="C32" s="64"/>
      <c r="D32" s="64"/>
      <c r="E32" s="64"/>
      <c r="F32" s="64"/>
      <c r="G32" s="64"/>
      <c r="H32" s="64"/>
      <c r="I32" s="64"/>
      <c r="J32" s="64"/>
      <c r="K32" s="64"/>
      <c r="L32" s="64"/>
      <c r="M32" s="64"/>
      <c r="N32" s="64"/>
      <c r="O32" s="64"/>
      <c r="P32" s="64"/>
      <c r="Q32" s="64"/>
      <c r="R32" s="64"/>
      <c r="S32" s="64"/>
      <c r="T32" s="64"/>
      <c r="U32" s="64"/>
      <c r="V32" s="64"/>
    </row>
    <row r="33" spans="1:28" s="63" customFormat="1" ht="11.25" customHeight="1">
      <c r="A33" s="61" t="s">
        <v>36</v>
      </c>
      <c r="B33" s="60"/>
      <c r="C33" s="60"/>
      <c r="D33" s="60"/>
      <c r="E33" s="62"/>
      <c r="F33" s="60"/>
      <c r="G33" s="62"/>
      <c r="H33" s="60"/>
      <c r="I33" s="60"/>
      <c r="J33" s="60"/>
      <c r="K33" s="62"/>
      <c r="L33" s="62"/>
      <c r="M33" s="62"/>
      <c r="N33" s="62"/>
      <c r="O33" s="62"/>
      <c r="P33" s="62"/>
      <c r="Q33" s="62"/>
      <c r="R33" s="62"/>
      <c r="S33" s="62"/>
      <c r="T33" s="62"/>
      <c r="U33" s="60"/>
      <c r="V33" s="60"/>
    </row>
    <row r="34" spans="1:28" ht="11.25" customHeight="1">
      <c r="A34" s="143" t="s">
        <v>78</v>
      </c>
      <c r="B34" s="143"/>
      <c r="C34" s="143"/>
      <c r="D34" s="143"/>
      <c r="E34" s="143"/>
      <c r="F34" s="143"/>
      <c r="G34" s="143"/>
      <c r="H34" s="143"/>
      <c r="I34" s="143"/>
      <c r="J34" s="143"/>
      <c r="K34" s="143"/>
      <c r="L34" s="143"/>
      <c r="M34" s="143"/>
      <c r="N34" s="143"/>
      <c r="O34" s="65"/>
      <c r="P34" s="65"/>
      <c r="Q34" s="65"/>
      <c r="R34" s="65"/>
      <c r="S34" s="65"/>
      <c r="T34" s="65"/>
      <c r="U34" s="64"/>
      <c r="V34" s="64"/>
    </row>
    <row r="35" spans="1:28" ht="11.25" customHeight="1">
      <c r="A35" s="143"/>
      <c r="B35" s="143"/>
      <c r="C35" s="143"/>
      <c r="D35" s="143"/>
      <c r="E35" s="143"/>
      <c r="F35" s="143"/>
      <c r="G35" s="143"/>
      <c r="H35" s="143"/>
      <c r="I35" s="143"/>
      <c r="J35" s="143"/>
      <c r="K35" s="143"/>
      <c r="L35" s="143"/>
      <c r="M35" s="143"/>
      <c r="N35" s="143"/>
      <c r="O35" s="65"/>
      <c r="P35" s="65"/>
      <c r="Q35" s="65"/>
      <c r="R35" s="65"/>
      <c r="S35" s="65"/>
      <c r="T35" s="65"/>
      <c r="U35" s="64"/>
      <c r="V35" s="64"/>
    </row>
    <row r="36" spans="1:28" ht="11.25" customHeight="1">
      <c r="A36" s="143"/>
      <c r="B36" s="143"/>
      <c r="C36" s="143"/>
      <c r="D36" s="143"/>
      <c r="E36" s="143"/>
      <c r="F36" s="143"/>
      <c r="G36" s="143"/>
      <c r="H36" s="143"/>
      <c r="I36" s="143"/>
      <c r="J36" s="143"/>
      <c r="K36" s="143"/>
      <c r="L36" s="143"/>
      <c r="M36" s="143"/>
      <c r="N36" s="143"/>
      <c r="O36" s="65"/>
      <c r="P36" s="65"/>
      <c r="Q36" s="65"/>
      <c r="R36" s="65"/>
      <c r="S36" s="65"/>
      <c r="T36" s="65"/>
      <c r="U36" s="64"/>
      <c r="V36" s="64"/>
    </row>
    <row r="37" spans="1:28">
      <c r="A37" s="143"/>
      <c r="B37" s="143"/>
      <c r="C37" s="143"/>
      <c r="D37" s="143"/>
      <c r="E37" s="143"/>
      <c r="F37" s="143"/>
      <c r="G37" s="143"/>
      <c r="H37" s="143"/>
      <c r="I37" s="143"/>
      <c r="J37" s="143"/>
      <c r="K37" s="143"/>
      <c r="L37" s="143"/>
      <c r="M37" s="143"/>
      <c r="N37" s="143"/>
      <c r="O37" s="125"/>
      <c r="P37" s="125"/>
      <c r="Q37" s="125"/>
      <c r="R37" s="125"/>
      <c r="S37" s="125"/>
      <c r="T37" s="125"/>
      <c r="U37" s="125"/>
      <c r="V37" s="125"/>
      <c r="W37" s="125"/>
      <c r="X37" s="125"/>
      <c r="Y37" s="125"/>
      <c r="Z37" s="125"/>
      <c r="AA37" s="120"/>
      <c r="AB37" s="120"/>
    </row>
    <row r="38" spans="1:28" s="67" customFormat="1" ht="12" customHeight="1">
      <c r="A38" s="147" t="s">
        <v>37</v>
      </c>
      <c r="B38" s="147"/>
      <c r="C38" s="147"/>
      <c r="D38" s="147"/>
      <c r="E38" s="147"/>
      <c r="F38" s="147"/>
      <c r="G38" s="147"/>
      <c r="H38" s="147"/>
      <c r="I38" s="147"/>
      <c r="J38" s="147"/>
      <c r="K38" s="147"/>
      <c r="L38" s="147"/>
      <c r="M38" s="147"/>
      <c r="N38" s="147"/>
      <c r="O38" s="84"/>
      <c r="P38" s="84"/>
      <c r="Q38" s="84"/>
      <c r="R38" s="84"/>
      <c r="S38" s="84"/>
      <c r="T38" s="84"/>
      <c r="U38" s="84"/>
      <c r="V38" s="84"/>
    </row>
    <row r="39" spans="1:28" s="63" customFormat="1" ht="11.25" customHeight="1">
      <c r="A39" s="143" t="s">
        <v>59</v>
      </c>
      <c r="B39" s="143"/>
      <c r="C39" s="143"/>
      <c r="D39" s="143"/>
      <c r="E39" s="143"/>
      <c r="F39" s="143"/>
      <c r="G39" s="143"/>
      <c r="H39" s="143"/>
      <c r="I39" s="143"/>
      <c r="J39" s="143"/>
      <c r="K39" s="143"/>
      <c r="L39" s="143"/>
      <c r="M39" s="143"/>
      <c r="N39" s="143"/>
      <c r="O39" s="125"/>
      <c r="P39" s="125"/>
      <c r="Q39" s="125"/>
      <c r="R39" s="125"/>
      <c r="S39" s="125"/>
      <c r="T39" s="125"/>
      <c r="U39" s="125"/>
      <c r="V39" s="125"/>
      <c r="W39" s="125"/>
      <c r="X39" s="125"/>
      <c r="Y39" s="125"/>
      <c r="Z39" s="125"/>
      <c r="AA39" s="125"/>
      <c r="AB39" s="125"/>
    </row>
    <row r="40" spans="1:28" s="63" customFormat="1" ht="11.25" customHeight="1">
      <c r="A40" s="143" t="s">
        <v>60</v>
      </c>
      <c r="B40" s="143"/>
      <c r="C40" s="143"/>
      <c r="D40" s="143"/>
      <c r="E40" s="143"/>
      <c r="F40" s="143"/>
      <c r="G40" s="143"/>
      <c r="H40" s="143"/>
      <c r="I40" s="143"/>
      <c r="J40" s="143"/>
      <c r="K40" s="143"/>
      <c r="L40" s="143"/>
      <c r="M40" s="143"/>
      <c r="N40" s="143"/>
      <c r="O40" s="125"/>
      <c r="P40" s="125"/>
      <c r="Q40" s="125"/>
      <c r="R40" s="125"/>
      <c r="S40" s="125"/>
      <c r="T40" s="125"/>
      <c r="U40" s="125"/>
      <c r="V40" s="125"/>
      <c r="W40" s="125"/>
      <c r="X40" s="125"/>
      <c r="Y40" s="125"/>
      <c r="Z40" s="125"/>
      <c r="AA40" s="125"/>
      <c r="AB40" s="125"/>
    </row>
    <row r="41" spans="1:28" s="63" customFormat="1" ht="11.25" customHeight="1">
      <c r="A41" s="143" t="s">
        <v>61</v>
      </c>
      <c r="B41" s="143"/>
      <c r="C41" s="143"/>
      <c r="D41" s="143"/>
      <c r="E41" s="143"/>
      <c r="F41" s="143"/>
      <c r="G41" s="143"/>
      <c r="H41" s="143"/>
      <c r="I41" s="143"/>
      <c r="J41" s="143"/>
      <c r="K41" s="143"/>
      <c r="L41" s="143"/>
      <c r="M41" s="143"/>
      <c r="N41" s="143"/>
      <c r="O41" s="125"/>
      <c r="P41" s="125"/>
      <c r="Q41" s="125"/>
      <c r="R41" s="125"/>
      <c r="S41" s="125"/>
      <c r="T41" s="125"/>
      <c r="U41" s="125"/>
      <c r="V41" s="125"/>
      <c r="W41" s="125"/>
      <c r="X41" s="125"/>
      <c r="Y41" s="125"/>
      <c r="Z41" s="125"/>
      <c r="AA41" s="125"/>
      <c r="AB41" s="125"/>
    </row>
    <row r="42" spans="1:28" s="63" customFormat="1" ht="11.25" customHeight="1">
      <c r="A42" s="143" t="s">
        <v>62</v>
      </c>
      <c r="B42" s="143"/>
      <c r="C42" s="143"/>
      <c r="D42" s="143"/>
      <c r="E42" s="143"/>
      <c r="F42" s="143"/>
      <c r="G42" s="143"/>
      <c r="H42" s="143"/>
      <c r="I42" s="143"/>
      <c r="J42" s="143"/>
      <c r="K42" s="143"/>
      <c r="L42" s="143"/>
      <c r="M42" s="143"/>
      <c r="N42" s="143"/>
      <c r="O42" s="125"/>
      <c r="P42" s="125"/>
      <c r="Q42" s="125"/>
      <c r="R42" s="125"/>
      <c r="S42" s="125"/>
      <c r="T42" s="125"/>
      <c r="U42" s="125"/>
      <c r="V42" s="125"/>
      <c r="W42" s="125"/>
      <c r="X42" s="125"/>
      <c r="Y42" s="125"/>
      <c r="Z42" s="125"/>
      <c r="AA42" s="125"/>
      <c r="AB42" s="125"/>
    </row>
    <row r="43" spans="1:28" s="63" customFormat="1">
      <c r="A43" s="143"/>
      <c r="B43" s="143"/>
      <c r="C43" s="143"/>
      <c r="D43" s="143"/>
      <c r="E43" s="143"/>
      <c r="F43" s="143"/>
      <c r="G43" s="143"/>
      <c r="H43" s="143"/>
      <c r="I43" s="143"/>
      <c r="J43" s="143"/>
      <c r="K43" s="143"/>
      <c r="L43" s="143"/>
      <c r="M43" s="143"/>
      <c r="N43" s="143"/>
      <c r="O43" s="125"/>
      <c r="P43" s="125"/>
      <c r="Q43" s="125"/>
      <c r="R43" s="125"/>
      <c r="S43" s="125"/>
      <c r="T43" s="125"/>
      <c r="U43" s="125"/>
      <c r="V43" s="125"/>
      <c r="W43" s="125"/>
      <c r="X43" s="125"/>
      <c r="Y43" s="125"/>
      <c r="Z43" s="125"/>
      <c r="AA43" s="125"/>
      <c r="AB43" s="125"/>
    </row>
    <row r="44" spans="1:28" s="63" customFormat="1" ht="11.25" customHeight="1">
      <c r="A44" s="143" t="s">
        <v>38</v>
      </c>
      <c r="B44" s="143"/>
      <c r="C44" s="143"/>
      <c r="D44" s="143"/>
      <c r="E44" s="143"/>
      <c r="F44" s="143"/>
      <c r="G44" s="143"/>
      <c r="H44" s="143"/>
      <c r="I44" s="143"/>
      <c r="J44" s="143"/>
      <c r="K44" s="143"/>
      <c r="L44" s="143"/>
      <c r="M44" s="143"/>
      <c r="N44" s="143"/>
      <c r="O44" s="125"/>
      <c r="P44" s="125"/>
      <c r="Q44" s="125"/>
      <c r="R44" s="125"/>
      <c r="S44" s="125"/>
      <c r="T44" s="125"/>
      <c r="U44" s="125"/>
      <c r="V44" s="125"/>
      <c r="W44" s="125"/>
      <c r="X44" s="125"/>
      <c r="Y44" s="125"/>
      <c r="Z44" s="125"/>
      <c r="AA44" s="125"/>
      <c r="AB44" s="125"/>
    </row>
    <row r="45" spans="1:28" s="63" customFormat="1" ht="11.25" customHeight="1">
      <c r="A45" s="143" t="s">
        <v>40</v>
      </c>
      <c r="B45" s="143"/>
      <c r="C45" s="143"/>
      <c r="D45" s="143"/>
      <c r="E45" s="143"/>
      <c r="F45" s="143"/>
      <c r="G45" s="143"/>
      <c r="H45" s="143"/>
      <c r="I45" s="143"/>
      <c r="J45" s="143"/>
      <c r="K45" s="143"/>
      <c r="L45" s="143"/>
      <c r="M45" s="143"/>
      <c r="N45" s="143"/>
      <c r="O45" s="125"/>
      <c r="P45" s="125"/>
      <c r="Q45" s="125"/>
      <c r="R45" s="125"/>
      <c r="S45" s="125"/>
      <c r="T45" s="125"/>
      <c r="U45" s="125"/>
      <c r="V45" s="125"/>
      <c r="W45" s="125"/>
      <c r="X45" s="125"/>
      <c r="Y45" s="125"/>
      <c r="Z45" s="125"/>
      <c r="AA45" s="125"/>
      <c r="AB45" s="125"/>
    </row>
    <row r="46" spans="1:28" s="63" customFormat="1" ht="11.25" customHeight="1">
      <c r="A46" s="143" t="s">
        <v>41</v>
      </c>
      <c r="B46" s="143"/>
      <c r="C46" s="143"/>
      <c r="D46" s="143"/>
      <c r="E46" s="143"/>
      <c r="F46" s="143"/>
      <c r="G46" s="143"/>
      <c r="H46" s="143"/>
      <c r="I46" s="143"/>
      <c r="J46" s="143"/>
      <c r="K46" s="143"/>
      <c r="L46" s="143"/>
      <c r="M46" s="143"/>
      <c r="N46" s="143"/>
      <c r="O46" s="125"/>
      <c r="P46" s="125"/>
      <c r="Q46" s="125"/>
      <c r="R46" s="125"/>
      <c r="S46" s="125"/>
      <c r="T46" s="125"/>
      <c r="U46" s="125"/>
      <c r="V46" s="125"/>
      <c r="W46" s="125"/>
      <c r="X46" s="125"/>
      <c r="Y46" s="125"/>
      <c r="Z46" s="125"/>
      <c r="AA46" s="125"/>
      <c r="AB46" s="125"/>
    </row>
    <row r="47" spans="1:28" s="30" customFormat="1">
      <c r="A47" s="143"/>
      <c r="B47" s="143"/>
      <c r="C47" s="143"/>
      <c r="D47" s="143"/>
      <c r="E47" s="143"/>
      <c r="F47" s="143"/>
      <c r="G47" s="143"/>
      <c r="H47" s="143"/>
      <c r="I47" s="143"/>
      <c r="J47" s="143"/>
      <c r="K47" s="143"/>
      <c r="L47" s="143"/>
      <c r="M47" s="143"/>
      <c r="N47" s="143"/>
    </row>
    <row r="48" spans="1:28" s="30" customFormat="1">
      <c r="A48" s="125"/>
      <c r="B48" s="125"/>
      <c r="C48" s="125"/>
      <c r="D48" s="125"/>
      <c r="E48" s="125"/>
      <c r="F48" s="125"/>
      <c r="G48" s="125"/>
      <c r="H48" s="125"/>
      <c r="I48" s="125"/>
      <c r="J48" s="125"/>
      <c r="K48" s="125"/>
      <c r="L48" s="125"/>
      <c r="M48" s="125"/>
      <c r="N48" s="125"/>
    </row>
    <row r="49" spans="1:3" s="30" customFormat="1">
      <c r="A49" s="169" t="s">
        <v>53</v>
      </c>
      <c r="B49" s="169"/>
      <c r="C49" s="169"/>
    </row>
  </sheetData>
  <mergeCells count="25">
    <mergeCell ref="A30:D30"/>
    <mergeCell ref="A31:D31"/>
    <mergeCell ref="A34:N37"/>
    <mergeCell ref="A39:N39"/>
    <mergeCell ref="A24:I24"/>
    <mergeCell ref="A26:D26"/>
    <mergeCell ref="A27:D27"/>
    <mergeCell ref="A28:D28"/>
    <mergeCell ref="A29:D29"/>
    <mergeCell ref="A49:C49"/>
    <mergeCell ref="A40:N40"/>
    <mergeCell ref="A41:N41"/>
    <mergeCell ref="A44:N44"/>
    <mergeCell ref="A1:J1"/>
    <mergeCell ref="A4:A5"/>
    <mergeCell ref="C4:C5"/>
    <mergeCell ref="D4:D5"/>
    <mergeCell ref="H4:H5"/>
    <mergeCell ref="I4:I5"/>
    <mergeCell ref="A38:N38"/>
    <mergeCell ref="A42:N43"/>
    <mergeCell ref="A45:N45"/>
    <mergeCell ref="A46:N47"/>
    <mergeCell ref="C3:I3"/>
    <mergeCell ref="L1:M1"/>
  </mergeCells>
  <hyperlinks>
    <hyperlink ref="A38" r:id="rId1" display="http://www.ons.gov.uk/ons/rel/pop-estimate/population-estimates-for-uk--england-and-wales--scotland-and-northern-ireland/index.html"/>
    <hyperlink ref="L1:M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showGridLines="0" workbookViewId="0">
      <selection sqref="A1:G1"/>
    </sheetView>
  </sheetViews>
  <sheetFormatPr defaultRowHeight="12.75"/>
  <cols>
    <col min="2" max="2" width="23" customWidth="1"/>
    <col min="12" max="12" width="9.140625" style="56"/>
    <col min="13" max="13" width="9.140625" style="56" customWidth="1"/>
    <col min="14" max="15" width="9.140625" style="56"/>
    <col min="16" max="16" width="9.140625" style="25"/>
    <col min="17" max="23" width="9.140625" style="26"/>
  </cols>
  <sheetData>
    <row r="1" spans="1:28" ht="18" customHeight="1">
      <c r="A1" s="144" t="s">
        <v>76</v>
      </c>
      <c r="B1" s="144"/>
      <c r="C1" s="144"/>
      <c r="D1" s="144"/>
      <c r="E1" s="144"/>
      <c r="F1" s="144"/>
      <c r="G1" s="144"/>
      <c r="H1" s="133"/>
      <c r="I1" s="157" t="s">
        <v>77</v>
      </c>
      <c r="J1" s="157"/>
      <c r="K1" s="119"/>
    </row>
    <row r="2" spans="1:28" ht="15" customHeight="1">
      <c r="M2" s="98"/>
      <c r="N2" s="98"/>
      <c r="O2" s="107"/>
      <c r="P2" s="107"/>
      <c r="Q2" s="108"/>
      <c r="R2" s="108"/>
    </row>
    <row r="3" spans="1:28">
      <c r="A3" s="36"/>
      <c r="B3" s="36"/>
      <c r="C3" s="45"/>
      <c r="D3" s="33" t="s">
        <v>0</v>
      </c>
      <c r="L3" s="57"/>
      <c r="M3" s="99"/>
      <c r="N3" s="100"/>
      <c r="O3" s="109"/>
      <c r="P3" s="107"/>
      <c r="Q3" s="108"/>
      <c r="R3" s="108"/>
    </row>
    <row r="4" spans="1:28">
      <c r="A4" s="13"/>
      <c r="B4" s="13" t="s">
        <v>8</v>
      </c>
      <c r="C4" s="14" t="s">
        <v>3</v>
      </c>
      <c r="D4" s="15" t="s">
        <v>4</v>
      </c>
      <c r="L4" s="58"/>
      <c r="M4" s="85"/>
      <c r="N4" s="101"/>
      <c r="O4" s="110"/>
      <c r="P4" s="107"/>
      <c r="Q4" s="108"/>
      <c r="R4" s="108"/>
    </row>
    <row r="5" spans="1:28">
      <c r="A5" s="20"/>
      <c r="B5" s="20" t="s">
        <v>9</v>
      </c>
      <c r="C5" s="21">
        <v>80</v>
      </c>
      <c r="D5" s="22">
        <v>11</v>
      </c>
      <c r="L5" s="58"/>
      <c r="M5" s="85"/>
      <c r="N5" s="86"/>
      <c r="O5" s="111"/>
      <c r="Q5" s="26" t="s">
        <v>8</v>
      </c>
      <c r="R5" s="26" t="s">
        <v>3</v>
      </c>
    </row>
    <row r="6" spans="1:28">
      <c r="A6" s="16"/>
      <c r="B6" s="18" t="s">
        <v>10</v>
      </c>
      <c r="C6" s="17">
        <v>25</v>
      </c>
      <c r="D6" s="17">
        <v>6</v>
      </c>
      <c r="L6" s="59"/>
      <c r="M6" s="88"/>
      <c r="N6" s="89"/>
      <c r="O6" s="112"/>
      <c r="P6" s="25">
        <v>5</v>
      </c>
      <c r="Q6" s="26" t="s">
        <v>11</v>
      </c>
      <c r="R6" s="113">
        <v>18000</v>
      </c>
    </row>
    <row r="7" spans="1:28">
      <c r="A7" s="16"/>
      <c r="B7" s="18" t="s">
        <v>13</v>
      </c>
      <c r="C7" s="17">
        <v>24</v>
      </c>
      <c r="D7" s="17">
        <v>6</v>
      </c>
      <c r="L7" s="59"/>
      <c r="M7" s="88"/>
      <c r="N7" s="89"/>
      <c r="O7" s="112"/>
      <c r="P7" s="25">
        <v>4</v>
      </c>
      <c r="Q7" s="26" t="s">
        <v>12</v>
      </c>
      <c r="R7" s="113">
        <v>23000</v>
      </c>
    </row>
    <row r="8" spans="1:28">
      <c r="A8" s="16"/>
      <c r="B8" s="18" t="s">
        <v>12</v>
      </c>
      <c r="C8" s="17">
        <v>23</v>
      </c>
      <c r="D8" s="17">
        <v>6</v>
      </c>
      <c r="L8" s="59"/>
      <c r="M8" s="88"/>
      <c r="N8" s="89"/>
      <c r="O8" s="112"/>
      <c r="P8" s="25">
        <v>3</v>
      </c>
      <c r="Q8" s="26" t="s">
        <v>13</v>
      </c>
      <c r="R8" s="113">
        <v>24000</v>
      </c>
    </row>
    <row r="9" spans="1:28">
      <c r="A9" s="16"/>
      <c r="B9" s="18" t="s">
        <v>11</v>
      </c>
      <c r="C9" s="17">
        <v>18</v>
      </c>
      <c r="D9" s="17">
        <v>5</v>
      </c>
      <c r="L9" s="59"/>
      <c r="M9" s="88"/>
      <c r="N9" s="89"/>
      <c r="O9" s="112"/>
      <c r="P9" s="25">
        <v>2</v>
      </c>
      <c r="Q9" s="26" t="s">
        <v>10</v>
      </c>
      <c r="R9" s="113">
        <v>25000</v>
      </c>
    </row>
    <row r="10" spans="1:28">
      <c r="A10" s="44"/>
      <c r="B10" s="44"/>
      <c r="C10" s="44"/>
      <c r="D10" s="44"/>
      <c r="M10" s="98"/>
      <c r="N10" s="98"/>
      <c r="O10" s="107"/>
      <c r="P10" s="25">
        <v>1</v>
      </c>
      <c r="Q10" s="26" t="s">
        <v>9</v>
      </c>
      <c r="R10" s="113">
        <v>80000</v>
      </c>
    </row>
    <row r="11" spans="1:28" s="60" customFormat="1" ht="11.25" customHeight="1">
      <c r="A11" s="156" t="s">
        <v>63</v>
      </c>
      <c r="B11" s="156"/>
      <c r="C11" s="156"/>
      <c r="D11" s="156"/>
      <c r="E11" s="156"/>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28" s="78" customFormat="1" ht="11.25" customHeight="1">
      <c r="A12" s="74"/>
      <c r="B12" s="75"/>
      <c r="C12" s="75"/>
      <c r="D12" s="75"/>
      <c r="E12" s="75"/>
      <c r="F12" s="75"/>
      <c r="G12" s="76"/>
      <c r="H12" s="77"/>
      <c r="I12" s="77"/>
      <c r="J12" s="75"/>
      <c r="K12" s="77"/>
      <c r="L12" s="77"/>
      <c r="M12" s="77"/>
      <c r="N12" s="77"/>
      <c r="O12" s="77"/>
      <c r="P12" s="77"/>
      <c r="Q12" s="77"/>
      <c r="R12" s="77"/>
      <c r="S12" s="77"/>
      <c r="T12" s="77"/>
      <c r="U12" s="75"/>
      <c r="V12" s="75"/>
    </row>
    <row r="13" spans="1:28" s="80" customFormat="1" ht="11.25" customHeight="1">
      <c r="A13" s="170" t="s">
        <v>42</v>
      </c>
      <c r="B13" s="170"/>
      <c r="C13" s="170"/>
      <c r="D13" s="83"/>
      <c r="E13" s="79"/>
      <c r="F13" s="79"/>
      <c r="G13" s="60"/>
      <c r="H13" s="60"/>
      <c r="I13" s="60"/>
      <c r="J13" s="79"/>
      <c r="K13" s="60"/>
      <c r="L13" s="60"/>
      <c r="M13" s="60"/>
      <c r="N13" s="60"/>
      <c r="O13" s="60"/>
      <c r="P13" s="60"/>
      <c r="Q13" s="60"/>
      <c r="R13" s="60"/>
      <c r="S13" s="60"/>
      <c r="T13" s="60"/>
      <c r="U13" s="79"/>
      <c r="V13" s="79"/>
    </row>
    <row r="14" spans="1:28" s="63" customFormat="1" ht="11.25" customHeight="1">
      <c r="A14" s="170" t="s">
        <v>43</v>
      </c>
      <c r="B14" s="170"/>
      <c r="C14" s="170"/>
      <c r="D14" s="81"/>
      <c r="E14" s="81"/>
      <c r="F14" s="81"/>
      <c r="G14" s="60"/>
      <c r="H14" s="60"/>
      <c r="I14" s="60"/>
      <c r="J14" s="79"/>
      <c r="K14" s="60"/>
      <c r="L14" s="60"/>
      <c r="M14" s="60"/>
      <c r="N14" s="60"/>
      <c r="O14" s="60"/>
      <c r="P14" s="60"/>
      <c r="Q14" s="60"/>
      <c r="R14" s="60"/>
      <c r="S14" s="60"/>
      <c r="T14" s="60"/>
      <c r="U14" s="79"/>
      <c r="V14" s="79"/>
    </row>
    <row r="15" spans="1:28" s="63" customFormat="1" ht="11.25" customHeight="1">
      <c r="A15" s="170" t="s">
        <v>44</v>
      </c>
      <c r="B15" s="170"/>
      <c r="C15" s="170"/>
      <c r="D15" s="82"/>
      <c r="E15" s="82"/>
      <c r="F15" s="82"/>
      <c r="G15" s="60"/>
      <c r="H15" s="60"/>
      <c r="I15" s="60"/>
      <c r="J15" s="79"/>
      <c r="K15" s="60"/>
      <c r="L15" s="60"/>
      <c r="M15" s="60"/>
      <c r="N15" s="60"/>
      <c r="O15" s="60"/>
      <c r="P15" s="60"/>
      <c r="Q15" s="60"/>
      <c r="R15" s="60"/>
      <c r="S15" s="60"/>
      <c r="T15" s="60"/>
      <c r="U15" s="79"/>
      <c r="V15" s="79"/>
    </row>
    <row r="16" spans="1:28" s="63" customFormat="1" ht="11.25" customHeight="1">
      <c r="A16" s="171" t="s">
        <v>45</v>
      </c>
      <c r="B16" s="171"/>
      <c r="C16" s="171"/>
      <c r="D16" s="60"/>
      <c r="E16" s="82"/>
      <c r="F16" s="82"/>
      <c r="G16" s="60"/>
      <c r="H16" s="60"/>
      <c r="I16" s="60"/>
      <c r="J16" s="60"/>
      <c r="K16" s="60"/>
      <c r="L16" s="60"/>
      <c r="M16" s="60"/>
      <c r="N16" s="60"/>
      <c r="O16" s="60"/>
      <c r="P16" s="60"/>
      <c r="Q16" s="60"/>
      <c r="R16" s="60"/>
      <c r="S16" s="60"/>
      <c r="T16" s="60"/>
      <c r="U16" s="60"/>
      <c r="V16" s="60"/>
    </row>
    <row r="17" spans="1:28" s="63" customFormat="1" ht="11.25" customHeight="1">
      <c r="A17" s="171" t="s">
        <v>46</v>
      </c>
      <c r="B17" s="171"/>
      <c r="C17" s="171"/>
      <c r="D17" s="60"/>
      <c r="E17" s="60"/>
      <c r="F17" s="60"/>
      <c r="G17" s="60"/>
      <c r="H17" s="60"/>
      <c r="I17" s="60"/>
      <c r="J17" s="60"/>
      <c r="K17" s="60"/>
      <c r="L17" s="60"/>
      <c r="M17" s="60"/>
      <c r="N17" s="60"/>
      <c r="O17" s="60"/>
      <c r="P17" s="60"/>
      <c r="Q17" s="60"/>
      <c r="R17" s="60"/>
      <c r="S17" s="60"/>
      <c r="T17" s="60"/>
      <c r="U17" s="60"/>
      <c r="V17" s="60"/>
    </row>
    <row r="18" spans="1:28" s="63" customFormat="1" ht="11.25" customHeight="1">
      <c r="A18" s="171" t="s">
        <v>51</v>
      </c>
      <c r="B18" s="171"/>
      <c r="C18" s="171"/>
      <c r="D18" s="60"/>
      <c r="E18" s="60"/>
      <c r="F18" s="60"/>
      <c r="G18" s="60"/>
      <c r="H18" s="60"/>
      <c r="I18" s="60"/>
      <c r="J18" s="60"/>
      <c r="K18" s="60"/>
      <c r="L18" s="60"/>
      <c r="M18" s="60"/>
      <c r="N18" s="60"/>
      <c r="O18" s="60"/>
      <c r="P18" s="60"/>
      <c r="Q18" s="60"/>
      <c r="R18" s="60"/>
      <c r="S18" s="60"/>
      <c r="T18" s="60"/>
      <c r="U18" s="60"/>
      <c r="V18" s="60"/>
    </row>
    <row r="19" spans="1:28" ht="11.25" customHeight="1">
      <c r="A19" s="64"/>
      <c r="B19" s="64"/>
      <c r="C19" s="64"/>
      <c r="D19" s="64"/>
      <c r="E19" s="64"/>
      <c r="F19" s="64"/>
      <c r="G19" s="64"/>
      <c r="H19" s="64"/>
      <c r="I19" s="64"/>
      <c r="J19" s="64"/>
      <c r="K19" s="64"/>
      <c r="L19" s="64"/>
      <c r="M19" s="64"/>
      <c r="N19" s="64"/>
      <c r="O19" s="64"/>
      <c r="P19" s="64"/>
      <c r="Q19" s="64"/>
      <c r="R19" s="64"/>
      <c r="S19" s="64"/>
      <c r="T19" s="64"/>
      <c r="U19" s="64"/>
      <c r="V19" s="64"/>
      <c r="W19"/>
    </row>
    <row r="20" spans="1:28" s="63" customFormat="1" ht="11.25" customHeight="1">
      <c r="A20" s="61" t="s">
        <v>36</v>
      </c>
      <c r="B20" s="60"/>
      <c r="C20" s="60"/>
      <c r="D20" s="60"/>
      <c r="E20" s="62"/>
      <c r="F20" s="60"/>
      <c r="G20" s="62"/>
      <c r="H20" s="60"/>
      <c r="I20" s="60"/>
      <c r="J20" s="60"/>
      <c r="K20" s="62"/>
      <c r="L20" s="62"/>
      <c r="M20" s="62"/>
      <c r="N20" s="62"/>
      <c r="O20" s="62"/>
      <c r="P20" s="62"/>
      <c r="Q20" s="62"/>
      <c r="R20" s="62"/>
      <c r="S20" s="62"/>
      <c r="T20" s="62"/>
      <c r="U20" s="60"/>
      <c r="V20" s="60"/>
    </row>
    <row r="21" spans="1:28" ht="11.25" customHeight="1">
      <c r="A21" s="143" t="s">
        <v>78</v>
      </c>
      <c r="B21" s="143"/>
      <c r="C21" s="143"/>
      <c r="D21" s="143"/>
      <c r="E21" s="143"/>
      <c r="F21" s="143"/>
      <c r="G21" s="143"/>
      <c r="H21" s="143"/>
      <c r="I21" s="143"/>
      <c r="J21" s="143"/>
      <c r="K21" s="143"/>
      <c r="L21" s="143"/>
      <c r="M21" s="143"/>
      <c r="N21" s="125"/>
      <c r="O21" s="125"/>
      <c r="P21" s="125"/>
      <c r="Q21" s="125"/>
      <c r="R21" s="125"/>
      <c r="S21" s="125"/>
      <c r="T21" s="125"/>
      <c r="U21" s="125"/>
      <c r="V21" s="125"/>
      <c r="W21" s="125"/>
    </row>
    <row r="22" spans="1:28" ht="11.25" customHeight="1">
      <c r="A22" s="143"/>
      <c r="B22" s="143"/>
      <c r="C22" s="143"/>
      <c r="D22" s="143"/>
      <c r="E22" s="143"/>
      <c r="F22" s="143"/>
      <c r="G22" s="143"/>
      <c r="H22" s="143"/>
      <c r="I22" s="143"/>
      <c r="J22" s="143"/>
      <c r="K22" s="143"/>
      <c r="L22" s="143"/>
      <c r="M22" s="143"/>
      <c r="N22" s="125"/>
      <c r="O22" s="125"/>
      <c r="P22" s="125"/>
      <c r="Q22" s="125"/>
      <c r="R22" s="125"/>
      <c r="S22" s="125"/>
      <c r="T22" s="125"/>
      <c r="U22" s="125"/>
      <c r="V22" s="125"/>
      <c r="W22" s="125"/>
    </row>
    <row r="23" spans="1:28">
      <c r="A23" s="143"/>
      <c r="B23" s="143"/>
      <c r="C23" s="143"/>
      <c r="D23" s="143"/>
      <c r="E23" s="143"/>
      <c r="F23" s="143"/>
      <c r="G23" s="143"/>
      <c r="H23" s="143"/>
      <c r="I23" s="143"/>
      <c r="J23" s="143"/>
      <c r="K23" s="143"/>
      <c r="L23" s="143"/>
      <c r="M23" s="143"/>
      <c r="N23" s="125"/>
      <c r="O23" s="125"/>
      <c r="P23" s="125"/>
      <c r="Q23" s="125"/>
      <c r="R23" s="125"/>
      <c r="S23" s="125"/>
      <c r="T23" s="125"/>
      <c r="U23" s="125"/>
      <c r="V23" s="125"/>
      <c r="W23" s="125"/>
      <c r="X23" s="115"/>
      <c r="Y23" s="115"/>
      <c r="Z23" s="115"/>
      <c r="AA23" s="115"/>
      <c r="AB23" s="115"/>
    </row>
    <row r="24" spans="1:28" s="67" customFormat="1" ht="12" customHeight="1">
      <c r="A24" s="147" t="s">
        <v>37</v>
      </c>
      <c r="B24" s="147"/>
      <c r="C24" s="147"/>
      <c r="D24" s="147"/>
      <c r="E24" s="147"/>
      <c r="F24" s="147"/>
      <c r="G24" s="147"/>
      <c r="H24" s="147"/>
      <c r="I24" s="147"/>
      <c r="J24" s="147"/>
      <c r="K24" s="147"/>
      <c r="L24" s="147"/>
      <c r="M24" s="147"/>
      <c r="N24" s="66"/>
      <c r="O24" s="66"/>
      <c r="P24" s="66"/>
      <c r="Q24" s="66"/>
      <c r="R24" s="66"/>
      <c r="S24" s="66"/>
      <c r="T24" s="66"/>
      <c r="U24" s="66"/>
      <c r="V24" s="66"/>
    </row>
    <row r="25" spans="1:28" s="63" customFormat="1" ht="11.25" customHeight="1">
      <c r="A25" s="143" t="s">
        <v>59</v>
      </c>
      <c r="B25" s="143"/>
      <c r="C25" s="143"/>
      <c r="D25" s="143"/>
      <c r="E25" s="143"/>
      <c r="F25" s="143"/>
      <c r="G25" s="143"/>
      <c r="H25" s="143"/>
      <c r="I25" s="143"/>
      <c r="J25" s="143"/>
      <c r="K25" s="143"/>
      <c r="L25" s="143"/>
      <c r="M25" s="143"/>
      <c r="N25" s="125"/>
      <c r="O25" s="125"/>
      <c r="P25" s="125"/>
      <c r="Q25" s="125"/>
      <c r="R25" s="125"/>
      <c r="S25" s="125"/>
      <c r="T25" s="125"/>
      <c r="U25" s="125"/>
      <c r="V25" s="125"/>
      <c r="W25" s="124"/>
      <c r="X25" s="124"/>
      <c r="Y25" s="124"/>
      <c r="Z25" s="124"/>
      <c r="AA25" s="124"/>
      <c r="AB25" s="124"/>
    </row>
    <row r="26" spans="1:28" s="63" customFormat="1" ht="11.25" customHeight="1">
      <c r="A26" s="143" t="s">
        <v>60</v>
      </c>
      <c r="B26" s="143"/>
      <c r="C26" s="143"/>
      <c r="D26" s="143"/>
      <c r="E26" s="143"/>
      <c r="F26" s="143"/>
      <c r="G26" s="143"/>
      <c r="H26" s="143"/>
      <c r="I26" s="143"/>
      <c r="J26" s="143"/>
      <c r="K26" s="143"/>
      <c r="L26" s="143"/>
      <c r="M26" s="143"/>
      <c r="N26" s="125"/>
      <c r="O26" s="125"/>
      <c r="P26" s="125"/>
      <c r="Q26" s="125"/>
      <c r="R26" s="125"/>
      <c r="S26" s="125"/>
      <c r="T26" s="125"/>
      <c r="U26" s="125"/>
      <c r="V26" s="125"/>
      <c r="W26" s="124"/>
      <c r="X26" s="124"/>
      <c r="Y26" s="124"/>
      <c r="Z26" s="124"/>
      <c r="AA26" s="124"/>
      <c r="AB26" s="124"/>
    </row>
    <row r="27" spans="1:28" s="63" customFormat="1" ht="11.25" customHeight="1">
      <c r="A27" s="143" t="s">
        <v>61</v>
      </c>
      <c r="B27" s="143"/>
      <c r="C27" s="143"/>
      <c r="D27" s="143"/>
      <c r="E27" s="143"/>
      <c r="F27" s="143"/>
      <c r="G27" s="143"/>
      <c r="H27" s="143"/>
      <c r="I27" s="143"/>
      <c r="J27" s="143"/>
      <c r="K27" s="143"/>
      <c r="L27" s="143"/>
      <c r="M27" s="143"/>
      <c r="N27" s="125"/>
      <c r="O27" s="125"/>
      <c r="P27" s="125"/>
      <c r="Q27" s="125"/>
      <c r="R27" s="125"/>
      <c r="S27" s="125"/>
      <c r="T27" s="125"/>
      <c r="U27" s="125"/>
      <c r="V27" s="125"/>
      <c r="W27" s="124"/>
      <c r="X27" s="124"/>
      <c r="Y27" s="124"/>
      <c r="Z27" s="124"/>
      <c r="AA27" s="124"/>
      <c r="AB27" s="124"/>
    </row>
    <row r="28" spans="1:28" s="63" customFormat="1" ht="12.75" customHeight="1">
      <c r="A28" s="143" t="s">
        <v>62</v>
      </c>
      <c r="B28" s="143"/>
      <c r="C28" s="143"/>
      <c r="D28" s="143"/>
      <c r="E28" s="143"/>
      <c r="F28" s="143"/>
      <c r="G28" s="143"/>
      <c r="H28" s="143"/>
      <c r="I28" s="143"/>
      <c r="J28" s="143"/>
      <c r="K28" s="143"/>
      <c r="L28" s="143"/>
      <c r="M28" s="143"/>
      <c r="N28" s="125"/>
      <c r="O28" s="125"/>
      <c r="P28" s="125"/>
      <c r="Q28" s="125"/>
      <c r="R28" s="125"/>
      <c r="S28" s="125"/>
      <c r="T28" s="125"/>
      <c r="U28" s="125"/>
      <c r="V28" s="125"/>
      <c r="W28" s="124"/>
      <c r="X28" s="124"/>
      <c r="Y28" s="124"/>
      <c r="Z28" s="124"/>
      <c r="AA28" s="124"/>
      <c r="AB28" s="124"/>
    </row>
    <row r="29" spans="1:28" s="63" customFormat="1" ht="11.25" customHeight="1">
      <c r="A29" s="143"/>
      <c r="B29" s="143"/>
      <c r="C29" s="143"/>
      <c r="D29" s="143"/>
      <c r="E29" s="143"/>
      <c r="F29" s="143"/>
      <c r="G29" s="143"/>
      <c r="H29" s="143"/>
      <c r="I29" s="143"/>
      <c r="J29" s="143"/>
      <c r="K29" s="143"/>
      <c r="L29" s="143"/>
      <c r="M29" s="143"/>
      <c r="N29" s="62"/>
      <c r="O29" s="62"/>
      <c r="P29" s="62"/>
      <c r="Q29" s="62"/>
      <c r="R29" s="62"/>
      <c r="S29" s="62"/>
      <c r="T29" s="62"/>
      <c r="U29" s="60"/>
      <c r="V29" s="60"/>
    </row>
    <row r="30" spans="1:28" s="63" customFormat="1" ht="11.25" customHeight="1">
      <c r="A30" s="143" t="s">
        <v>38</v>
      </c>
      <c r="B30" s="143"/>
      <c r="C30" s="143"/>
      <c r="D30" s="143"/>
      <c r="E30" s="143"/>
      <c r="F30" s="143"/>
      <c r="G30" s="143"/>
      <c r="H30" s="143"/>
      <c r="I30" s="143"/>
      <c r="J30" s="143"/>
      <c r="K30" s="143"/>
      <c r="L30" s="143"/>
      <c r="M30" s="143"/>
      <c r="N30" s="125"/>
      <c r="O30" s="125"/>
      <c r="P30" s="125"/>
      <c r="Q30" s="125"/>
      <c r="R30" s="125"/>
      <c r="S30" s="125"/>
      <c r="T30" s="125"/>
      <c r="U30" s="125"/>
      <c r="V30" s="125"/>
      <c r="W30" s="124"/>
      <c r="X30" s="124"/>
      <c r="Y30" s="124"/>
      <c r="Z30" s="124"/>
      <c r="AA30" s="124"/>
      <c r="AB30" s="124"/>
    </row>
    <row r="31" spans="1:28" s="63" customFormat="1" ht="11.25" customHeight="1">
      <c r="A31" s="143" t="s">
        <v>40</v>
      </c>
      <c r="B31" s="143"/>
      <c r="C31" s="143"/>
      <c r="D31" s="143"/>
      <c r="E31" s="143"/>
      <c r="F31" s="143"/>
      <c r="G31" s="143"/>
      <c r="H31" s="143"/>
      <c r="I31" s="143"/>
      <c r="J31" s="143"/>
      <c r="K31" s="143"/>
      <c r="L31" s="143"/>
      <c r="M31" s="143"/>
      <c r="N31" s="125"/>
      <c r="O31" s="125"/>
      <c r="P31" s="125"/>
      <c r="Q31" s="125"/>
      <c r="R31" s="125"/>
      <c r="S31" s="125"/>
      <c r="T31" s="125"/>
      <c r="U31" s="125"/>
      <c r="V31" s="125"/>
      <c r="W31" s="124"/>
      <c r="X31" s="124"/>
      <c r="Y31" s="124"/>
      <c r="Z31" s="124"/>
      <c r="AA31" s="124"/>
      <c r="AB31" s="124"/>
    </row>
    <row r="32" spans="1:28" s="63" customFormat="1" ht="11.25" customHeight="1">
      <c r="A32" s="143" t="s">
        <v>41</v>
      </c>
      <c r="B32" s="143"/>
      <c r="C32" s="143"/>
      <c r="D32" s="143"/>
      <c r="E32" s="143"/>
      <c r="F32" s="143"/>
      <c r="G32" s="143"/>
      <c r="H32" s="143"/>
      <c r="I32" s="143"/>
      <c r="J32" s="143"/>
      <c r="K32" s="143"/>
      <c r="L32" s="143"/>
      <c r="M32" s="143"/>
      <c r="N32" s="125"/>
      <c r="O32" s="125"/>
      <c r="P32" s="125"/>
      <c r="Q32" s="125"/>
      <c r="R32" s="125"/>
      <c r="S32" s="125"/>
      <c r="T32" s="125"/>
      <c r="U32" s="125"/>
      <c r="V32" s="125"/>
      <c r="W32" s="124"/>
      <c r="X32" s="124"/>
      <c r="Y32" s="124"/>
      <c r="Z32" s="124"/>
      <c r="AA32" s="124"/>
      <c r="AB32" s="124"/>
    </row>
    <row r="33" spans="1:13" s="30" customFormat="1">
      <c r="A33" s="143"/>
      <c r="B33" s="143"/>
      <c r="C33" s="143"/>
      <c r="D33" s="143"/>
      <c r="E33" s="143"/>
      <c r="F33" s="143"/>
      <c r="G33" s="143"/>
      <c r="H33" s="143"/>
      <c r="I33" s="143"/>
      <c r="J33" s="143"/>
      <c r="K33" s="143"/>
      <c r="L33" s="143"/>
      <c r="M33" s="143"/>
    </row>
    <row r="34" spans="1:13" s="30" customFormat="1">
      <c r="A34" s="125"/>
      <c r="B34" s="125"/>
      <c r="C34" s="125"/>
      <c r="D34" s="125"/>
      <c r="E34" s="125"/>
      <c r="F34" s="125"/>
      <c r="G34" s="125"/>
      <c r="H34" s="125"/>
      <c r="I34" s="125"/>
      <c r="J34" s="125"/>
      <c r="K34" s="125"/>
      <c r="L34" s="125"/>
      <c r="M34" s="125"/>
    </row>
    <row r="35" spans="1:13" s="30" customFormat="1">
      <c r="A35" s="169" t="s">
        <v>53</v>
      </c>
      <c r="B35" s="169"/>
      <c r="C35" s="169"/>
    </row>
  </sheetData>
  <mergeCells count="19">
    <mergeCell ref="I1:J1"/>
    <mergeCell ref="A11:E11"/>
    <mergeCell ref="A13:C13"/>
    <mergeCell ref="A14:C14"/>
    <mergeCell ref="A1:G1"/>
    <mergeCell ref="A15:C15"/>
    <mergeCell ref="A16:C16"/>
    <mergeCell ref="A17:C17"/>
    <mergeCell ref="A18:C18"/>
    <mergeCell ref="A35:C35"/>
    <mergeCell ref="A30:M30"/>
    <mergeCell ref="A31:M31"/>
    <mergeCell ref="A32:M33"/>
    <mergeCell ref="A21:M23"/>
    <mergeCell ref="A25:M25"/>
    <mergeCell ref="A26:M26"/>
    <mergeCell ref="A27:M27"/>
    <mergeCell ref="A28:M29"/>
    <mergeCell ref="A24:M24"/>
  </mergeCells>
  <hyperlinks>
    <hyperlink ref="A24" r:id="rId1" display="http://www.ons.gov.uk/ons/rel/pop-estimate/population-estimates-for-uk--england-and-wales--scotland-and-northern-ireland/index.html"/>
    <hyperlink ref="I1:J1" location="Contents!A1" display="back to contents"/>
    <hyperlink ref="A24:M24" r:id="rId2" display="ONS websit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workbookViewId="0">
      <selection sqref="A1:F1"/>
    </sheetView>
  </sheetViews>
  <sheetFormatPr defaultRowHeight="12.75"/>
  <cols>
    <col min="1" max="1" width="36.28515625" customWidth="1"/>
  </cols>
  <sheetData>
    <row r="1" spans="1:28" ht="18" customHeight="1">
      <c r="A1" s="144" t="s">
        <v>70</v>
      </c>
      <c r="B1" s="144"/>
      <c r="C1" s="144"/>
      <c r="D1" s="144"/>
      <c r="E1" s="144"/>
      <c r="F1" s="144"/>
      <c r="G1" s="133"/>
      <c r="H1" s="157" t="s">
        <v>77</v>
      </c>
      <c r="I1" s="157"/>
      <c r="J1" s="119"/>
      <c r="K1" s="119"/>
    </row>
    <row r="2" spans="1:28" s="19" customFormat="1" ht="15" customHeight="1">
      <c r="A2"/>
      <c r="B2"/>
      <c r="C2"/>
      <c r="D2"/>
      <c r="E2"/>
      <c r="F2"/>
      <c r="G2"/>
      <c r="H2"/>
      <c r="I2"/>
      <c r="J2"/>
      <c r="K2"/>
    </row>
    <row r="3" spans="1:28">
      <c r="A3" s="19"/>
      <c r="B3" s="19"/>
      <c r="C3" s="19"/>
      <c r="D3" s="19"/>
      <c r="E3" s="19"/>
      <c r="F3" s="19"/>
      <c r="G3" s="19"/>
      <c r="H3" s="19"/>
      <c r="I3" s="19"/>
      <c r="J3" s="19"/>
      <c r="K3" s="19"/>
    </row>
    <row r="4" spans="1:28">
      <c r="A4" s="19"/>
      <c r="B4" s="176" t="s">
        <v>1</v>
      </c>
      <c r="C4" s="177"/>
      <c r="D4" s="180" t="s">
        <v>35</v>
      </c>
      <c r="E4" s="177"/>
      <c r="F4" s="176" t="s">
        <v>71</v>
      </c>
      <c r="G4" s="177"/>
      <c r="H4" s="176" t="s">
        <v>5</v>
      </c>
      <c r="I4" s="177"/>
      <c r="J4" s="172" t="s">
        <v>6</v>
      </c>
      <c r="K4" s="173"/>
    </row>
    <row r="5" spans="1:28">
      <c r="A5" s="19"/>
      <c r="B5" s="178"/>
      <c r="C5" s="179"/>
      <c r="D5" s="181"/>
      <c r="E5" s="179"/>
      <c r="F5" s="178"/>
      <c r="G5" s="179"/>
      <c r="H5" s="178"/>
      <c r="I5" s="179"/>
      <c r="J5" s="174"/>
      <c r="K5" s="175"/>
    </row>
    <row r="6" spans="1:28">
      <c r="A6" s="41" t="s">
        <v>34</v>
      </c>
      <c r="B6" s="50" t="s">
        <v>3</v>
      </c>
      <c r="C6" s="46" t="s">
        <v>4</v>
      </c>
      <c r="D6" s="50" t="s">
        <v>3</v>
      </c>
      <c r="E6" s="46" t="s">
        <v>4</v>
      </c>
      <c r="F6" s="50" t="s">
        <v>3</v>
      </c>
      <c r="G6" s="46" t="s">
        <v>4</v>
      </c>
      <c r="H6" s="50" t="s">
        <v>3</v>
      </c>
      <c r="I6" s="46" t="s">
        <v>4</v>
      </c>
      <c r="J6" s="50" t="s">
        <v>3</v>
      </c>
      <c r="K6" s="46" t="s">
        <v>4</v>
      </c>
    </row>
    <row r="7" spans="1:28">
      <c r="A7" s="162" t="s">
        <v>50</v>
      </c>
      <c r="B7" s="47"/>
      <c r="C7" s="51"/>
      <c r="D7" s="47"/>
      <c r="E7" s="51"/>
      <c r="F7" s="42"/>
      <c r="G7" s="55"/>
      <c r="H7" s="42"/>
      <c r="I7" s="55"/>
      <c r="K7" s="38"/>
    </row>
    <row r="8" spans="1:28">
      <c r="A8" s="163"/>
      <c r="B8" s="47"/>
      <c r="C8" s="51"/>
      <c r="D8" s="47"/>
      <c r="E8" s="51"/>
      <c r="F8" s="42"/>
      <c r="G8" s="55"/>
      <c r="H8" s="42"/>
      <c r="I8" s="55"/>
      <c r="K8" s="140"/>
    </row>
    <row r="9" spans="1:28">
      <c r="A9" s="48" t="s">
        <v>19</v>
      </c>
      <c r="B9" s="47">
        <v>1497</v>
      </c>
      <c r="C9" s="51" t="s">
        <v>33</v>
      </c>
      <c r="D9" s="47">
        <v>1224</v>
      </c>
      <c r="E9" s="51">
        <v>59</v>
      </c>
      <c r="F9" s="94">
        <v>271</v>
      </c>
      <c r="G9" s="95">
        <v>28</v>
      </c>
      <c r="H9" s="42">
        <v>106</v>
      </c>
      <c r="I9" s="55">
        <v>17</v>
      </c>
      <c r="J9" s="42">
        <v>165</v>
      </c>
      <c r="K9" s="55">
        <v>22</v>
      </c>
    </row>
    <row r="10" spans="1:28">
      <c r="A10" s="48" t="s">
        <v>20</v>
      </c>
      <c r="B10" s="47">
        <v>2226</v>
      </c>
      <c r="C10" s="51" t="s">
        <v>33</v>
      </c>
      <c r="D10" s="47">
        <v>2098</v>
      </c>
      <c r="E10" s="51">
        <v>54</v>
      </c>
      <c r="F10" s="94">
        <v>127</v>
      </c>
      <c r="G10" s="95">
        <v>13</v>
      </c>
      <c r="H10" s="42">
        <v>73</v>
      </c>
      <c r="I10" s="55">
        <v>10</v>
      </c>
      <c r="J10" s="42">
        <v>54</v>
      </c>
      <c r="K10" s="55">
        <v>9</v>
      </c>
    </row>
    <row r="11" spans="1:28">
      <c r="A11" s="48" t="s">
        <v>21</v>
      </c>
      <c r="B11" s="47">
        <v>1507</v>
      </c>
      <c r="C11" s="51" t="s">
        <v>33</v>
      </c>
      <c r="D11" s="47">
        <v>1411</v>
      </c>
      <c r="E11" s="51">
        <v>42</v>
      </c>
      <c r="F11" s="94">
        <v>96</v>
      </c>
      <c r="G11" s="95">
        <v>11</v>
      </c>
      <c r="H11" s="42">
        <v>52</v>
      </c>
      <c r="I11" s="55">
        <v>8</v>
      </c>
      <c r="J11" s="42">
        <v>44</v>
      </c>
      <c r="K11" s="55">
        <v>7</v>
      </c>
    </row>
    <row r="12" spans="1:28">
      <c r="A12" s="34" t="s">
        <v>22</v>
      </c>
      <c r="B12" s="40">
        <v>155</v>
      </c>
      <c r="C12" s="49" t="s">
        <v>33</v>
      </c>
      <c r="D12" s="40">
        <v>147</v>
      </c>
      <c r="E12" s="49">
        <v>10</v>
      </c>
      <c r="F12" s="96">
        <v>8</v>
      </c>
      <c r="G12" s="97">
        <v>2</v>
      </c>
      <c r="H12" s="39">
        <v>4</v>
      </c>
      <c r="I12" s="52">
        <v>1</v>
      </c>
      <c r="J12" s="39">
        <v>4</v>
      </c>
      <c r="K12" s="52">
        <v>2</v>
      </c>
    </row>
    <row r="14" spans="1:28">
      <c r="A14" s="122" t="s">
        <v>79</v>
      </c>
    </row>
    <row r="15" spans="1:28" s="60" customFormat="1" ht="11.25">
      <c r="A15" s="168" t="s">
        <v>63</v>
      </c>
      <c r="B15" s="168"/>
      <c r="C15" s="168"/>
      <c r="D15" s="16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row>
    <row r="16" spans="1:28" s="19" customFormat="1">
      <c r="A16" s="69"/>
      <c r="B16" s="68"/>
      <c r="C16" s="68"/>
      <c r="D16" s="68"/>
      <c r="E16" s="68"/>
      <c r="F16" s="68"/>
      <c r="G16" s="69"/>
      <c r="H16" s="69"/>
      <c r="I16" s="69"/>
    </row>
    <row r="17" spans="1:17" s="19" customFormat="1">
      <c r="A17" s="167" t="s">
        <v>42</v>
      </c>
      <c r="B17" s="167"/>
      <c r="C17" s="68"/>
      <c r="D17" s="68"/>
      <c r="E17" s="68"/>
      <c r="F17" s="68"/>
      <c r="G17" s="69"/>
      <c r="H17" s="69"/>
      <c r="I17" s="69"/>
    </row>
    <row r="18" spans="1:17" s="19" customFormat="1">
      <c r="A18" s="69" t="s">
        <v>43</v>
      </c>
      <c r="B18" s="68"/>
      <c r="C18" s="68"/>
      <c r="D18" s="68"/>
      <c r="E18" s="68"/>
      <c r="F18" s="68"/>
      <c r="G18" s="69"/>
      <c r="H18" s="69"/>
      <c r="I18" s="69"/>
    </row>
    <row r="19" spans="1:17" s="19" customFormat="1">
      <c r="A19" s="69" t="s">
        <v>44</v>
      </c>
      <c r="B19" s="68"/>
      <c r="C19" s="68"/>
      <c r="D19" s="68"/>
      <c r="E19" s="68"/>
      <c r="F19" s="68"/>
      <c r="G19" s="69"/>
      <c r="H19" s="69"/>
      <c r="I19" s="69"/>
    </row>
    <row r="20" spans="1:17" s="19" customFormat="1">
      <c r="A20" s="167" t="s">
        <v>45</v>
      </c>
      <c r="B20" s="167"/>
      <c r="C20" s="68"/>
      <c r="D20" s="68"/>
      <c r="E20" s="68"/>
      <c r="F20" s="68"/>
      <c r="G20" s="69"/>
      <c r="H20" s="69"/>
      <c r="I20" s="69"/>
    </row>
    <row r="21" spans="1:17" s="19" customFormat="1">
      <c r="A21" s="69" t="s">
        <v>46</v>
      </c>
      <c r="B21" s="68"/>
      <c r="C21" s="68"/>
      <c r="D21" s="68"/>
      <c r="E21" s="68"/>
      <c r="F21" s="68"/>
      <c r="G21" s="69"/>
      <c r="H21" s="69"/>
      <c r="I21" s="69"/>
    </row>
    <row r="22" spans="1:17" s="19" customFormat="1">
      <c r="A22" s="60" t="s">
        <v>47</v>
      </c>
    </row>
    <row r="23" spans="1:17" s="19" customFormat="1">
      <c r="A23" s="60"/>
    </row>
    <row r="24" spans="1:17" s="19" customFormat="1">
      <c r="A24" s="70" t="s">
        <v>36</v>
      </c>
      <c r="B24" s="68"/>
      <c r="C24" s="68"/>
      <c r="D24" s="68"/>
      <c r="E24" s="68"/>
      <c r="F24" s="68"/>
      <c r="G24" s="69"/>
      <c r="H24" s="69"/>
      <c r="I24" s="69"/>
      <c r="J24" s="69"/>
      <c r="K24" s="69"/>
      <c r="L24" s="69"/>
    </row>
    <row r="25" spans="1:17" s="19" customFormat="1" ht="12.75" customHeight="1">
      <c r="A25" s="158" t="s">
        <v>78</v>
      </c>
      <c r="B25" s="158"/>
      <c r="C25" s="158"/>
      <c r="D25" s="158"/>
      <c r="E25" s="158"/>
      <c r="F25" s="158"/>
      <c r="G25" s="158"/>
      <c r="H25" s="158"/>
      <c r="I25" s="158"/>
      <c r="J25" s="158"/>
      <c r="K25" s="158"/>
      <c r="L25" s="136"/>
      <c r="M25" s="136"/>
      <c r="N25" s="136"/>
      <c r="O25" s="136"/>
      <c r="P25" s="136"/>
      <c r="Q25" s="136"/>
    </row>
    <row r="26" spans="1:17" s="19" customFormat="1">
      <c r="A26" s="158"/>
      <c r="B26" s="158"/>
      <c r="C26" s="158"/>
      <c r="D26" s="158"/>
      <c r="E26" s="158"/>
      <c r="F26" s="158"/>
      <c r="G26" s="158"/>
      <c r="H26" s="158"/>
      <c r="I26" s="158"/>
      <c r="J26" s="158"/>
      <c r="K26" s="158"/>
      <c r="L26" s="136"/>
      <c r="M26" s="136"/>
      <c r="N26" s="136"/>
      <c r="O26" s="136"/>
      <c r="P26" s="136"/>
      <c r="Q26" s="136"/>
    </row>
    <row r="27" spans="1:17" s="19" customFormat="1">
      <c r="A27" s="158"/>
      <c r="B27" s="158"/>
      <c r="C27" s="158"/>
      <c r="D27" s="158"/>
      <c r="E27" s="158"/>
      <c r="F27" s="158"/>
      <c r="G27" s="158"/>
      <c r="H27" s="158"/>
      <c r="I27" s="158"/>
      <c r="J27" s="158"/>
      <c r="K27" s="158"/>
      <c r="L27" s="136"/>
      <c r="M27" s="136"/>
      <c r="N27" s="136"/>
      <c r="O27" s="136"/>
      <c r="P27" s="136"/>
      <c r="Q27" s="136"/>
    </row>
    <row r="28" spans="1:17" s="19" customFormat="1" ht="12" customHeight="1">
      <c r="A28" s="164" t="s">
        <v>48</v>
      </c>
      <c r="B28" s="164"/>
      <c r="C28" s="164"/>
      <c r="D28" s="164"/>
      <c r="E28" s="164"/>
      <c r="F28" s="164"/>
      <c r="G28" s="164"/>
      <c r="H28" s="164"/>
      <c r="I28" s="164"/>
      <c r="J28" s="164"/>
      <c r="K28" s="164"/>
      <c r="L28" s="138"/>
      <c r="M28" s="138"/>
      <c r="N28" s="138"/>
      <c r="O28" s="138"/>
      <c r="P28" s="138"/>
      <c r="Q28" s="138"/>
    </row>
    <row r="29" spans="1:17" s="19" customFormat="1">
      <c r="A29" s="158" t="s">
        <v>59</v>
      </c>
      <c r="B29" s="158"/>
      <c r="C29" s="158"/>
      <c r="D29" s="158"/>
      <c r="E29" s="158"/>
      <c r="F29" s="158"/>
      <c r="G29" s="158"/>
      <c r="H29" s="158"/>
      <c r="I29" s="158"/>
      <c r="J29" s="158"/>
      <c r="K29" s="158"/>
      <c r="L29" s="127"/>
      <c r="M29" s="127"/>
      <c r="N29" s="127"/>
      <c r="O29" s="127"/>
      <c r="P29" s="127"/>
      <c r="Q29" s="127"/>
    </row>
    <row r="30" spans="1:17" s="19" customFormat="1" ht="12.75" customHeight="1">
      <c r="A30" s="158" t="s">
        <v>60</v>
      </c>
      <c r="B30" s="158"/>
      <c r="C30" s="158"/>
      <c r="D30" s="158"/>
      <c r="E30" s="158"/>
      <c r="F30" s="158"/>
      <c r="G30" s="158"/>
      <c r="H30" s="158"/>
      <c r="I30" s="158"/>
      <c r="J30" s="158"/>
      <c r="K30" s="158"/>
      <c r="L30" s="127"/>
      <c r="M30" s="127"/>
      <c r="N30" s="127"/>
      <c r="O30" s="127"/>
      <c r="P30" s="127"/>
      <c r="Q30" s="127"/>
    </row>
    <row r="31" spans="1:17" s="19" customFormat="1" ht="12.75" customHeight="1">
      <c r="A31" s="165" t="s">
        <v>61</v>
      </c>
      <c r="B31" s="165"/>
      <c r="C31" s="165"/>
      <c r="D31" s="165"/>
      <c r="E31" s="165"/>
      <c r="F31" s="165"/>
      <c r="G31" s="165"/>
      <c r="H31" s="165"/>
      <c r="I31" s="165"/>
      <c r="J31" s="165"/>
      <c r="K31" s="165"/>
      <c r="L31" s="130"/>
      <c r="M31" s="130"/>
      <c r="N31" s="130"/>
      <c r="O31" s="130"/>
      <c r="P31" s="130"/>
      <c r="Q31" s="130"/>
    </row>
    <row r="32" spans="1:17" s="19" customFormat="1" ht="12.75" customHeight="1">
      <c r="A32" s="143" t="s">
        <v>62</v>
      </c>
      <c r="B32" s="143"/>
      <c r="C32" s="143"/>
      <c r="D32" s="143"/>
      <c r="E32" s="143"/>
      <c r="F32" s="143"/>
      <c r="G32" s="143"/>
      <c r="H32" s="143"/>
      <c r="I32" s="143"/>
      <c r="J32" s="143"/>
      <c r="K32" s="143"/>
      <c r="L32" s="132"/>
      <c r="M32" s="132"/>
      <c r="N32" s="132"/>
      <c r="O32" s="132"/>
      <c r="P32" s="132"/>
      <c r="Q32" s="132"/>
    </row>
    <row r="33" spans="1:28" s="19" customFormat="1">
      <c r="A33" s="143"/>
      <c r="B33" s="143"/>
      <c r="C33" s="143"/>
      <c r="D33" s="143"/>
      <c r="E33" s="143"/>
      <c r="F33" s="143"/>
      <c r="G33" s="143"/>
      <c r="H33" s="143"/>
      <c r="I33" s="143"/>
      <c r="J33" s="143"/>
      <c r="K33" s="143"/>
      <c r="L33" s="132"/>
      <c r="M33" s="132"/>
      <c r="N33" s="132"/>
      <c r="O33" s="132"/>
      <c r="P33" s="132"/>
      <c r="Q33" s="132"/>
      <c r="R33" s="120"/>
      <c r="S33" s="120"/>
      <c r="T33" s="120"/>
      <c r="U33" s="120"/>
      <c r="V33" s="120"/>
      <c r="W33" s="120"/>
      <c r="X33" s="120"/>
      <c r="Y33" s="120"/>
      <c r="Z33" s="120"/>
      <c r="AA33" s="120"/>
      <c r="AB33" s="120"/>
    </row>
    <row r="34" spans="1:28" s="19" customFormat="1">
      <c r="A34" s="158" t="s">
        <v>38</v>
      </c>
      <c r="B34" s="158"/>
      <c r="C34" s="158"/>
      <c r="D34" s="158"/>
      <c r="E34" s="158"/>
      <c r="F34" s="158"/>
      <c r="G34" s="158"/>
      <c r="H34" s="158"/>
      <c r="I34" s="158"/>
      <c r="J34" s="158"/>
      <c r="K34" s="158"/>
      <c r="L34" s="127"/>
      <c r="M34" s="127"/>
      <c r="N34" s="127"/>
      <c r="O34" s="127"/>
      <c r="P34" s="127"/>
      <c r="Q34" s="127"/>
    </row>
    <row r="35" spans="1:28" s="19" customFormat="1" ht="14.25" customHeight="1">
      <c r="A35" s="158" t="s">
        <v>40</v>
      </c>
      <c r="B35" s="158"/>
      <c r="C35" s="158"/>
      <c r="D35" s="158"/>
      <c r="E35" s="158"/>
      <c r="F35" s="158"/>
      <c r="G35" s="158"/>
      <c r="H35" s="158"/>
      <c r="I35" s="158"/>
      <c r="J35" s="158"/>
      <c r="K35" s="158"/>
      <c r="L35" s="127"/>
      <c r="M35" s="127"/>
      <c r="N35" s="127"/>
      <c r="O35" s="127"/>
      <c r="P35" s="127"/>
      <c r="Q35" s="127"/>
    </row>
    <row r="36" spans="1:28" s="127" customFormat="1" ht="12" customHeight="1">
      <c r="A36" s="158" t="s">
        <v>41</v>
      </c>
      <c r="B36" s="158"/>
      <c r="C36" s="158"/>
      <c r="D36" s="158"/>
      <c r="E36" s="158"/>
      <c r="F36" s="158"/>
      <c r="G36" s="158"/>
      <c r="H36" s="158"/>
      <c r="I36" s="158"/>
      <c r="J36" s="158"/>
      <c r="K36" s="158"/>
      <c r="L36" s="136"/>
      <c r="M36" s="136"/>
      <c r="N36" s="136"/>
    </row>
    <row r="37" spans="1:28" s="136" customFormat="1" ht="12" customHeight="1">
      <c r="A37" s="158"/>
      <c r="B37" s="158"/>
      <c r="C37" s="158"/>
      <c r="D37" s="158"/>
      <c r="E37" s="158"/>
      <c r="F37" s="158"/>
      <c r="G37" s="158"/>
      <c r="H37" s="158"/>
      <c r="I37" s="158"/>
      <c r="J37" s="158"/>
      <c r="K37" s="158"/>
    </row>
    <row r="38" spans="1:28" s="19" customFormat="1" ht="12" customHeight="1">
      <c r="A38" s="159" t="s">
        <v>49</v>
      </c>
      <c r="B38" s="159"/>
      <c r="C38" s="159"/>
      <c r="D38" s="159"/>
      <c r="E38" s="159"/>
      <c r="F38" s="159"/>
      <c r="G38" s="159"/>
      <c r="H38" s="159"/>
      <c r="I38" s="159"/>
      <c r="J38" s="159"/>
      <c r="K38" s="159"/>
      <c r="L38" s="129"/>
      <c r="M38" s="129"/>
      <c r="N38" s="129"/>
      <c r="O38" s="129"/>
      <c r="P38" s="129"/>
      <c r="Q38" s="129"/>
    </row>
    <row r="39" spans="1:28" s="19" customFormat="1"/>
    <row r="40" spans="1:28" s="19" customFormat="1" ht="12" customHeight="1">
      <c r="A40" s="72" t="s">
        <v>53</v>
      </c>
      <c r="B40" s="73"/>
      <c r="C40" s="73"/>
      <c r="D40" s="73"/>
      <c r="E40" s="73"/>
      <c r="F40" s="73"/>
    </row>
  </sheetData>
  <mergeCells count="21">
    <mergeCell ref="A36:K37"/>
    <mergeCell ref="A38:K38"/>
    <mergeCell ref="J4:K5"/>
    <mergeCell ref="A15:D15"/>
    <mergeCell ref="H1:I1"/>
    <mergeCell ref="A17:B17"/>
    <mergeCell ref="A20:B20"/>
    <mergeCell ref="B4:C5"/>
    <mergeCell ref="D4:E5"/>
    <mergeCell ref="F4:G5"/>
    <mergeCell ref="H4:I5"/>
    <mergeCell ref="A30:K30"/>
    <mergeCell ref="A31:K31"/>
    <mergeCell ref="A32:K33"/>
    <mergeCell ref="A34:K34"/>
    <mergeCell ref="A35:K35"/>
    <mergeCell ref="A1:F1"/>
    <mergeCell ref="A7:A8"/>
    <mergeCell ref="A25:K27"/>
    <mergeCell ref="A28:K28"/>
    <mergeCell ref="A29:K29"/>
  </mergeCells>
  <hyperlinks>
    <hyperlink ref="A28" r:id="rId1" display="http://www.ons.gov.uk/ons/rel/pop-estimate/population-estimates-for-uk--england-and-wales--scotland-and-northern-ireland/index.html"/>
    <hyperlink ref="H1:I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A28124900</value>
    </field>
    <field name="Objective-Title">
      <value order="0">Migrant stocks - All figures - OFFICIAL SENSITIVE NOT FOR PUBLICATION BEFORE 0930 ON 21 MAY 2020</value>
    </field>
    <field name="Objective-Description">
      <value order="0"/>
    </field>
    <field name="Objective-CreationStamp">
      <value order="0">2020-04-27T16:42:06Z</value>
    </field>
    <field name="Objective-IsApproved">
      <value order="0">false</value>
    </field>
    <field name="Objective-IsPublished">
      <value order="0">true</value>
    </field>
    <field name="Objective-DatePublished">
      <value order="0">2020-05-13T15:33:26Z</value>
    </field>
    <field name="Objective-ModificationStamp">
      <value order="0">2020-05-14T07:59:18Z</value>
    </field>
    <field name="Objective-Owner">
      <value order="0">Olszenka, Lara L (U445724)</value>
    </field>
    <field name="Objective-Path">
      <value order="0">Objective Global Folder:SG File Plan:People, communities and living:Population and migration:Demography:Research and analysis: Demography:National Records of Scotland (NRS): Population and Migration Statistics: Population by country of birth and nationality: Pre-publication: 2016-2021</value>
    </field>
    <field name="Objective-Parent">
      <value order="0">National Records of Scotland (NRS): Population and Migration Statistics: Population by country of birth and nationality: Pre-publication: 2016-2021</value>
    </field>
    <field name="Objective-State">
      <value order="0">Published</value>
    </field>
    <field name="Objective-VersionId">
      <value order="0">vA41129780</value>
    </field>
    <field name="Objective-Version">
      <value order="0">3.0</value>
    </field>
    <field name="Objective-VersionNumber">
      <value order="0">14</value>
    </field>
    <field name="Objective-VersionComment">
      <value order="0"/>
    </field>
    <field name="Objective-FileNumber">
      <value order="0">PROJ/11684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6</vt:i4>
      </vt:variant>
    </vt:vector>
  </HeadingPairs>
  <TitlesOfParts>
    <vt:vector size="13" baseType="lpstr">
      <vt:lpstr>Contents</vt:lpstr>
      <vt:lpstr>Data Fig 1</vt:lpstr>
      <vt:lpstr>Data Fig 2</vt:lpstr>
      <vt:lpstr>Data Fig 3</vt:lpstr>
      <vt:lpstr>Data Fig 4</vt:lpstr>
      <vt:lpstr>Data Fig 5</vt:lpstr>
      <vt:lpstr>Data Fig 6</vt:lpstr>
      <vt:lpstr>Fig 1</vt:lpstr>
      <vt:lpstr>Fig 2</vt:lpstr>
      <vt:lpstr>Fig 3</vt:lpstr>
      <vt:lpstr>Fig 4</vt:lpstr>
      <vt:lpstr>Fig 5</vt:lpstr>
      <vt:lpstr>Fig 6</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2019-05-10T10:06:43Z</cp:lastPrinted>
  <dcterms:created xsi:type="dcterms:W3CDTF">2018-05-02T07:10:46Z</dcterms:created>
  <dcterms:modified xsi:type="dcterms:W3CDTF">2020-05-20T14:06:47Z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A28124900</vt:lpwstr>
  </property>
  <property fmtid="{D5CDD505-2E9C-101B-9397-08002B2CF9AE}" pid="4" name="Objective-Title">
    <vt:lpwstr>Migrant stocks - All figures - OFFICIAL SENSITIVE NOT FOR PUBLICATION BEFORE 0930 ON 21 MAY 2020</vt:lpwstr>
  </property>
  <property fmtid="{D5CDD505-2E9C-101B-9397-08002B2CF9AE}" pid="5" name="Objective-Description">
    <vt:lpwstr/>
  </property>
  <property fmtid="{D5CDD505-2E9C-101B-9397-08002B2CF9AE}" pid="6" name="Objective-CreationStamp">
    <vt:filetime>2020-04-27T16:42:06Z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2020-05-13T15:33:26Z</vt:filetime>
  </property>
  <property fmtid="{D5CDD505-2E9C-101B-9397-08002B2CF9AE}" pid="10" name="Objective-ModificationStamp">
    <vt:filetime>2020-05-14T07:59:18Z</vt:filetime>
  </property>
  <property fmtid="{D5CDD505-2E9C-101B-9397-08002B2CF9AE}" pid="11" name="Objective-Owner">
    <vt:lpwstr>Olszenka, Lara L (U445724)</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Population by country of birth and nationali</vt:lpwstr>
  </property>
  <property fmtid="{D5CDD505-2E9C-101B-9397-08002B2CF9AE}" pid="13" name="Objective-Parent">
    <vt:lpwstr>National Records of Scotland (NRS): Population and Migration Statistics: Population by country of birth and nationality: Pre-publication: 2016-2021</vt:lpwstr>
  </property>
  <property fmtid="{D5CDD505-2E9C-101B-9397-08002B2CF9AE}" pid="14" name="Objective-State">
    <vt:lpwstr>Published</vt:lpwstr>
  </property>
  <property fmtid="{D5CDD505-2E9C-101B-9397-08002B2CF9AE}" pid="15" name="Objective-VersionId">
    <vt:lpwstr>vA41129780</vt:lpwstr>
  </property>
  <property fmtid="{D5CDD505-2E9C-101B-9397-08002B2CF9AE}" pid="16" name="Objective-Version">
    <vt:lpwstr>3.0</vt:lpwstr>
  </property>
  <property fmtid="{D5CDD505-2E9C-101B-9397-08002B2CF9AE}" pid="17" name="Objective-VersionNumber">
    <vt:r8>14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