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10" sheetId="167" r:id="rId3"/>
    <sheet name="Fig 10 data" sheetId="106"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'Fig 10 data'!$A$5:$I$31</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106" l="1"/>
  <c r="A48" i="167" l="1"/>
  <c r="B20" i="147" l="1"/>
  <c r="A37" i="106" l="1"/>
  <c r="B19" i="147" l="1"/>
  <c r="A1" i="167" l="1"/>
</calcChain>
</file>

<file path=xl/sharedStrings.xml><?xml version="1.0" encoding="utf-8"?>
<sst xmlns="http://schemas.openxmlformats.org/spreadsheetml/2006/main" count="95" uniqueCount="90">
  <si>
    <t>Figures</t>
  </si>
  <si>
    <t>Contents</t>
  </si>
  <si>
    <t xml:space="preserve">Back to contents page </t>
  </si>
  <si>
    <t>Year</t>
  </si>
  <si>
    <t>Principal</t>
  </si>
  <si>
    <t>High fertility</t>
  </si>
  <si>
    <t>Low fertility</t>
  </si>
  <si>
    <t>High life expectancy</t>
  </si>
  <si>
    <t>Low migration</t>
  </si>
  <si>
    <t>Low life expectancy</t>
  </si>
  <si>
    <t>High migration</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</si>
  <si>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</si>
  <si>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</si>
  <si>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</si>
  <si>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</si>
  <si>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</si>
  <si>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</si>
  <si>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</si>
  <si>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</si>
  <si>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6</t>
  </si>
  <si>
    <t>text</t>
  </si>
  <si>
    <t>Commentary:</t>
  </si>
  <si>
    <t>Title</t>
  </si>
  <si>
    <t>Charts for all administrative areas are available in the results section for this publication on the National Records of Scotland website.</t>
  </si>
  <si>
    <t>Important notes</t>
  </si>
  <si>
    <t>Base year</t>
  </si>
  <si>
    <t>End year</t>
  </si>
  <si>
    <t>Note on Fig. 3 data</t>
  </si>
  <si>
    <t>Health boards</t>
  </si>
  <si>
    <t>Pension act detail</t>
  </si>
  <si>
    <t>Note on Fig A1</t>
  </si>
  <si>
    <t>Label Figure A1</t>
  </si>
  <si>
    <t>Base year +1</t>
  </si>
  <si>
    <t>Figure 8</t>
  </si>
  <si>
    <t>Figure 9</t>
  </si>
  <si>
    <t>Figure 10</t>
  </si>
  <si>
    <t>Scale does not start at zero.</t>
  </si>
  <si>
    <t>Figures are projected populations at 30 June and are in millions.</t>
  </si>
  <si>
    <t>April 2014 Health Board areas.</t>
  </si>
  <si>
    <t>year</t>
  </si>
  <si>
    <t>PP_POPULATION</t>
  </si>
  <si>
    <t>HM_POPULATION</t>
  </si>
  <si>
    <t>HL_POPULATION</t>
  </si>
  <si>
    <t>HF_POPULATION</t>
  </si>
  <si>
    <t>LM_POPULATION</t>
  </si>
  <si>
    <t>LL_POPULATION</t>
  </si>
  <si>
    <t>LF_POPULATION</t>
  </si>
  <si>
    <t>ZM_POPULATION</t>
  </si>
  <si>
    <t>HM</t>
  </si>
  <si>
    <t>HE</t>
  </si>
  <si>
    <t>HF</t>
  </si>
  <si>
    <t>LM</t>
  </si>
  <si>
    <t>LE</t>
  </si>
  <si>
    <t>LF</t>
  </si>
  <si>
    <t>Figure 7</t>
  </si>
  <si>
    <t>Previous projection</t>
  </si>
  <si>
    <t>Scotland, council areas, NHS Board areas (April 2014 boundaries), Strategic Development Plan areas and National Park areas</t>
  </si>
  <si>
    <t>ZOM</t>
  </si>
  <si>
    <t>Zero outwith Scotland migration</t>
  </si>
  <si>
    <t>Notes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</si>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</sst>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0_);_)\-#,##0_);_)0_);_)@_)"/>
    <numFmt numFmtId="166" formatCode="#,##0_);;&quot;- &quot;_);@_)\ "/>
    <numFmt numFmtId="167" formatCode="_(General"/>
  </numFmts>
  <fonts count="78">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sz val="8"/>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10"/>
      <color rgb="FF00000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1"/>
      <name val="Arial"/>
      <family val="2"/>
    </font>
    <font>
      <sz val="11"/>
      <name val="Arial"/>
      <family val="2"/>
    </font>
    <font>
      <sz val="11"/>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7" fillId="0" borderId="0" applyNumberFormat="0" applyFill="0" applyBorder="0" applyAlignment="0" applyProtection="0">
      <alignment vertical="top"/>
      <protection locked="0"/>
    </xf>
    <xf numFmtId="0" fontId="13" fillId="0" borderId="0"/>
    <xf numFmtId="3" fontId="13" fillId="0" borderId="0"/>
    <xf numFmtId="0" fontId="11" fillId="0" borderId="0"/>
    <xf numFmtId="0" fontId="25" fillId="0" borderId="0" applyNumberFormat="0" applyFill="0" applyBorder="0" applyAlignment="0" applyProtection="0"/>
    <xf numFmtId="0" fontId="11" fillId="0" borderId="0"/>
    <xf numFmtId="0" fontId="8" fillId="0" borderId="0"/>
    <xf numFmtId="0" fontId="17"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51"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1"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1"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1"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1"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1"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1"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36" borderId="0" applyNumberFormat="0" applyBorder="0" applyAlignment="0" applyProtection="0"/>
    <xf numFmtId="0" fontId="26" fillId="13" borderId="0" applyNumberFormat="0" applyBorder="0" applyAlignment="0" applyProtection="0"/>
    <xf numFmtId="0" fontId="52" fillId="38" borderId="0" applyNumberFormat="0" applyBorder="0" applyAlignment="0" applyProtection="0"/>
    <xf numFmtId="0" fontId="26" fillId="17" borderId="0" applyNumberFormat="0" applyBorder="0" applyAlignment="0" applyProtection="0"/>
    <xf numFmtId="0" fontId="52" fillId="41" borderId="0" applyNumberFormat="0" applyBorder="0" applyAlignment="0" applyProtection="0"/>
    <xf numFmtId="0" fontId="26" fillId="21" borderId="0" applyNumberFormat="0" applyBorder="0" applyAlignment="0" applyProtection="0"/>
    <xf numFmtId="0" fontId="52" fillId="42" borderId="0" applyNumberFormat="0" applyBorder="0" applyAlignment="0" applyProtection="0"/>
    <xf numFmtId="0" fontId="26" fillId="25" borderId="0" applyNumberFormat="0" applyBorder="0" applyAlignment="0" applyProtection="0"/>
    <xf numFmtId="0" fontId="52" fillId="40" borderId="0" applyNumberFormat="0" applyBorder="0" applyAlignment="0" applyProtection="0"/>
    <xf numFmtId="0" fontId="26" fillId="29" borderId="0" applyNumberFormat="0" applyBorder="0" applyAlignment="0" applyProtection="0"/>
    <xf numFmtId="0" fontId="52" fillId="38" borderId="0" applyNumberFormat="0" applyBorder="0" applyAlignment="0" applyProtection="0"/>
    <xf numFmtId="0" fontId="26" fillId="33" borderId="0" applyNumberFormat="0" applyBorder="0" applyAlignment="0" applyProtection="0"/>
    <xf numFmtId="0" fontId="52" fillId="35" borderId="0" applyNumberFormat="0" applyBorder="0" applyAlignment="0" applyProtection="0"/>
    <xf numFmtId="0" fontId="26" fillId="10" borderId="0" applyNumberFormat="0" applyBorder="0" applyAlignment="0" applyProtection="0"/>
    <xf numFmtId="0" fontId="52" fillId="43" borderId="0" applyNumberFormat="0" applyBorder="0" applyAlignment="0" applyProtection="0"/>
    <xf numFmtId="0" fontId="26" fillId="14" borderId="0" applyNumberFormat="0" applyBorder="0" applyAlignment="0" applyProtection="0"/>
    <xf numFmtId="0" fontId="52" fillId="41" borderId="0" applyNumberFormat="0" applyBorder="0" applyAlignment="0" applyProtection="0"/>
    <xf numFmtId="0" fontId="26" fillId="18" borderId="0" applyNumberFormat="0" applyBorder="0" applyAlignment="0" applyProtection="0"/>
    <xf numFmtId="0" fontId="52" fillId="42" borderId="0" applyNumberFormat="0" applyBorder="0" applyAlignment="0" applyProtection="0"/>
    <xf numFmtId="0" fontId="26" fillId="22" borderId="0" applyNumberFormat="0" applyBorder="0" applyAlignment="0" applyProtection="0"/>
    <xf numFmtId="0" fontId="52" fillId="44" borderId="0" applyNumberFormat="0" applyBorder="0" applyAlignment="0" applyProtection="0"/>
    <xf numFmtId="0" fontId="26" fillId="26" borderId="0" applyNumberFormat="0" applyBorder="0" applyAlignment="0" applyProtection="0"/>
    <xf numFmtId="0" fontId="52" fillId="45" borderId="0" applyNumberFormat="0" applyBorder="0" applyAlignment="0" applyProtection="0"/>
    <xf numFmtId="0" fontId="26" fillId="30" borderId="0" applyNumberFormat="0" applyBorder="0" applyAlignment="0" applyProtection="0"/>
    <xf numFmtId="0" fontId="52" fillId="46" borderId="0" applyNumberFormat="0" applyBorder="0" applyAlignment="0" applyProtection="0"/>
    <xf numFmtId="0" fontId="43" fillId="4" borderId="0" applyNumberFormat="0" applyBorder="0" applyAlignment="0" applyProtection="0"/>
    <xf numFmtId="0" fontId="53" fillId="47" borderId="0" applyNumberFormat="0" applyBorder="0" applyAlignment="0" applyProtection="0"/>
    <xf numFmtId="165" fontId="54" fillId="0" borderId="0" applyFont="0" applyFill="0" applyBorder="0" applyAlignment="0" applyProtection="0"/>
    <xf numFmtId="165" fontId="54" fillId="0" borderId="0" applyFont="0" applyFill="0" applyBorder="0" applyAlignment="0" applyProtection="0"/>
    <xf numFmtId="0" fontId="47" fillId="7" borderId="5" applyNumberFormat="0" applyAlignment="0" applyProtection="0"/>
    <xf numFmtId="0" fontId="55" fillId="48" borderId="11" applyNumberFormat="0" applyAlignment="0" applyProtection="0"/>
    <xf numFmtId="0" fontId="55" fillId="48" borderId="11" applyNumberFormat="0" applyAlignment="0" applyProtection="0"/>
    <xf numFmtId="0" fontId="8" fillId="49" borderId="0">
      <protection locked="0"/>
    </xf>
    <xf numFmtId="0" fontId="32" fillId="8" borderId="8" applyNumberFormat="0" applyAlignment="0" applyProtection="0"/>
    <xf numFmtId="0" fontId="56" fillId="50" borderId="12" applyNumberFormat="0" applyAlignment="0" applyProtection="0"/>
    <xf numFmtId="0" fontId="8" fillId="51" borderId="13">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7"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12" fillId="51" borderId="0">
      <alignment vertical="center"/>
      <protection locked="0"/>
    </xf>
    <xf numFmtId="0" fontId="42" fillId="3" borderId="0" applyNumberFormat="0" applyBorder="0" applyAlignment="0" applyProtection="0"/>
    <xf numFmtId="0" fontId="60" fillId="38" borderId="0" applyNumberFormat="0" applyBorder="0" applyAlignment="0" applyProtection="0"/>
    <xf numFmtId="0" fontId="61" fillId="0" borderId="14" applyNumberFormat="0" applyFill="0" applyBorder="0" applyProtection="0">
      <alignment horizontal="centerContinuous" vertical="center" wrapText="1"/>
    </xf>
    <xf numFmtId="0" fontId="62" fillId="0" borderId="15" applyNumberFormat="0" applyFill="0" applyAlignment="0" applyProtection="0"/>
    <xf numFmtId="0" fontId="39" fillId="0" borderId="2" applyNumberFormat="0" applyFill="0" applyAlignment="0" applyProtection="0"/>
    <xf numFmtId="0" fontId="63" fillId="0" borderId="16" applyNumberFormat="0" applyFill="0" applyAlignment="0" applyProtection="0"/>
    <xf numFmtId="0" fontId="40" fillId="0" borderId="3" applyNumberFormat="0" applyFill="0" applyAlignment="0" applyProtection="0"/>
    <xf numFmtId="0" fontId="64" fillId="0" borderId="17" applyNumberFormat="0" applyFill="0" applyAlignment="0" applyProtection="0"/>
    <xf numFmtId="0" fontId="41" fillId="0" borderId="4" applyNumberFormat="0" applyFill="0" applyAlignment="0" applyProtection="0"/>
    <xf numFmtId="0" fontId="65" fillId="0" borderId="18" applyNumberFormat="0" applyFill="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8" fillId="0" borderId="0"/>
    <xf numFmtId="0" fontId="6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5" fillId="6" borderId="5" applyNumberFormat="0" applyAlignment="0" applyProtection="0"/>
    <xf numFmtId="0" fontId="67" fillId="39" borderId="11" applyNumberFormat="0" applyAlignment="0" applyProtection="0"/>
    <xf numFmtId="0" fontId="67" fillId="39" borderId="11" applyNumberFormat="0" applyAlignment="0" applyProtection="0"/>
    <xf numFmtId="0" fontId="48" fillId="0" borderId="7" applyNumberFormat="0" applyFill="0" applyAlignment="0" applyProtection="0"/>
    <xf numFmtId="0" fontId="68" fillId="0" borderId="19" applyNumberFormat="0" applyFill="0" applyAlignment="0" applyProtection="0"/>
    <xf numFmtId="0" fontId="44" fillId="5" borderId="0" applyNumberFormat="0" applyBorder="0" applyAlignment="0" applyProtection="0"/>
    <xf numFmtId="0" fontId="69" fillId="39" borderId="0" applyNumberFormat="0" applyBorder="0" applyAlignment="0" applyProtection="0"/>
    <xf numFmtId="0" fontId="7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7" fillId="0" borderId="0"/>
    <xf numFmtId="0" fontId="8" fillId="0" borderId="0"/>
    <xf numFmtId="0" fontId="7" fillId="0" borderId="0"/>
    <xf numFmtId="0" fontId="8" fillId="0" borderId="0"/>
    <xf numFmtId="0" fontId="5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9" applyNumberFormat="0" applyFont="0" applyAlignment="0" applyProtection="0"/>
    <xf numFmtId="0" fontId="7" fillId="9" borderId="9" applyNumberFormat="0" applyFont="0" applyAlignment="0" applyProtection="0"/>
    <xf numFmtId="0" fontId="7" fillId="9" borderId="9" applyNumberFormat="0" applyFont="0" applyAlignment="0" applyProtection="0"/>
    <xf numFmtId="0" fontId="16" fillId="36" borderId="20" applyNumberFormat="0" applyFont="0" applyAlignment="0" applyProtection="0"/>
    <xf numFmtId="0" fontId="46" fillId="7" borderId="6" applyNumberFormat="0" applyAlignment="0" applyProtection="0"/>
    <xf numFmtId="0" fontId="71" fillId="48" borderId="2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2">
      <alignment vertical="center"/>
      <protection locked="0"/>
    </xf>
    <xf numFmtId="0" fontId="22" fillId="0" borderId="0">
      <alignment horizontal="left"/>
    </xf>
    <xf numFmtId="0" fontId="16" fillId="0" borderId="0">
      <alignment horizontal="left"/>
    </xf>
    <xf numFmtId="0" fontId="16" fillId="0" borderId="0">
      <alignment horizontal="center" vertical="center" wrapText="1"/>
    </xf>
    <xf numFmtId="0" fontId="22" fillId="0" borderId="0">
      <alignment horizontal="left" vertical="center" wrapText="1"/>
    </xf>
    <xf numFmtId="0" fontId="22"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166" fontId="72" fillId="0" borderId="23" applyFill="0" applyBorder="0" applyProtection="0">
      <alignment horizontal="right"/>
    </xf>
    <xf numFmtId="166" fontId="72" fillId="0" borderId="0" applyFill="0" applyBorder="0" applyProtection="0">
      <alignment horizontal="right"/>
    </xf>
    <xf numFmtId="0" fontId="73" fillId="0" borderId="0" applyNumberFormat="0" applyFill="0" applyBorder="0" applyProtection="0">
      <alignment horizontal="center" vertical="center" wrapText="1"/>
    </xf>
    <xf numFmtId="1" fontId="74" fillId="0" borderId="0" applyNumberFormat="0" applyFill="0" applyBorder="0" applyProtection="0">
      <alignment horizontal="right" vertical="top"/>
    </xf>
    <xf numFmtId="0" fontId="74" fillId="0" borderId="0" applyNumberFormat="0" applyFill="0" applyBorder="0" applyProtection="0">
      <alignment horizontal="right" vertical="top"/>
    </xf>
    <xf numFmtId="167" fontId="72" fillId="0" borderId="0" applyNumberFormat="0" applyFill="0" applyBorder="0" applyProtection="0">
      <alignment horizontal="left"/>
    </xf>
    <xf numFmtId="0" fontId="72" fillId="0" borderId="0" applyNumberFormat="0" applyFill="0" applyBorder="0" applyProtection="0">
      <alignment horizontal="left"/>
    </xf>
    <xf numFmtId="0" fontId="74" fillId="0" borderId="0" applyNumberFormat="0" applyFill="0" applyBorder="0" applyProtection="0">
      <alignment horizontal="left" vertical="top"/>
    </xf>
    <xf numFmtId="0" fontId="38" fillId="0" borderId="0" applyNumberFormat="0" applyFill="0" applyBorder="0" applyAlignment="0" applyProtection="0"/>
    <xf numFmtId="0" fontId="75" fillId="0" borderId="0" applyNumberFormat="0" applyFill="0" applyBorder="0" applyAlignment="0" applyProtection="0"/>
    <xf numFmtId="0" fontId="50" fillId="0" borderId="10" applyNumberFormat="0" applyFill="0" applyAlignment="0" applyProtection="0"/>
    <xf numFmtId="0" fontId="76" fillId="0" borderId="24"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16" fillId="0" borderId="0"/>
    <xf numFmtId="0" fontId="16" fillId="0" borderId="0"/>
    <xf numFmtId="0" fontId="16" fillId="0" borderId="0"/>
    <xf numFmtId="0" fontId="16" fillId="0" borderId="0"/>
    <xf numFmtId="164" fontId="16" fillId="0" borderId="0"/>
    <xf numFmtId="0" fontId="37" fillId="0" borderId="0" applyNumberFormat="0" applyFill="0" applyBorder="0" applyAlignment="0" applyProtection="0">
      <alignment vertical="top"/>
      <protection locked="0"/>
    </xf>
    <xf numFmtId="0" fontId="6" fillId="0" borderId="0"/>
    <xf numFmtId="9" fontId="77" fillId="0" borderId="0" applyFont="0" applyFill="0" applyBorder="0" applyAlignment="0" applyProtection="0"/>
    <xf numFmtId="0" fontId="4" fillId="0" borderId="0"/>
    <xf numFmtId="0" fontId="4" fillId="0" borderId="0"/>
  </cellStyleXfs>
  <cellXfs count="75">
    <xf numFmtId="0" fontId="0" fillId="0" borderId="0" xfId="0"/>
    <xf numFmtId="0" fontId="14" fillId="2" borderId="0" xfId="0" applyFont="1" applyFill="1" applyAlignment="1"/>
    <xf numFmtId="0" fontId="15" fillId="2" borderId="0" xfId="0" applyFont="1" applyFill="1"/>
    <xf numFmtId="0" fontId="19" fillId="2" borderId="0" xfId="1" applyFont="1" applyFill="1" applyAlignment="1" applyProtection="1"/>
    <xf numFmtId="0" fontId="18" fillId="2" borderId="0" xfId="0" applyFont="1" applyFill="1"/>
    <xf numFmtId="0" fontId="18" fillId="2" borderId="0" xfId="0" applyFont="1" applyFill="1" applyBorder="1"/>
    <xf numFmtId="0" fontId="17" fillId="2" borderId="0" xfId="1" applyFont="1" applyFill="1" applyAlignment="1" applyProtection="1"/>
    <xf numFmtId="0" fontId="16" fillId="2" borderId="0" xfId="0" applyFont="1" applyFill="1" applyAlignment="1">
      <alignment vertical="top"/>
    </xf>
    <xf numFmtId="0" fontId="0" fillId="2" borderId="0" xfId="0" applyFill="1"/>
    <xf numFmtId="0" fontId="0" fillId="2" borderId="0" xfId="0" applyFill="1" applyAlignment="1"/>
    <xf numFmtId="0" fontId="18" fillId="2" borderId="0" xfId="0" applyFont="1" applyFill="1" applyAlignment="1">
      <alignment vertical="center"/>
    </xf>
    <xf numFmtId="0" fontId="11" fillId="2" borderId="0" xfId="0" applyFont="1" applyFill="1" applyAlignment="1">
      <alignment vertical="center"/>
    </xf>
    <xf numFmtId="0" fontId="14" fillId="2" borderId="0" xfId="0" applyFont="1" applyFill="1"/>
    <xf numFmtId="0" fontId="21" fillId="2" borderId="0" xfId="0" applyFont="1" applyFill="1"/>
    <xf numFmtId="0" fontId="12" fillId="2" borderId="1" xfId="0" applyFont="1" applyFill="1" applyBorder="1" applyAlignment="1">
      <alignment horizontal="right" vertical="center" wrapText="1"/>
    </xf>
    <xf numFmtId="0" fontId="20" fillId="2" borderId="0" xfId="0" applyFont="1" applyFill="1" applyAlignment="1">
      <alignment vertical="center"/>
    </xf>
    <xf numFmtId="0" fontId="15" fillId="2" borderId="0" xfId="0" applyFont="1" applyFill="1" applyAlignment="1">
      <alignment vertical="center"/>
    </xf>
    <xf numFmtId="0" fontId="0" fillId="2" borderId="0" xfId="0" applyFill="1" applyAlignment="1">
      <alignment vertical="center"/>
    </xf>
    <xf numFmtId="0" fontId="10" fillId="2" borderId="0" xfId="0" applyFont="1" applyFill="1" applyAlignment="1">
      <alignment vertical="center"/>
    </xf>
    <xf numFmtId="0" fontId="17" fillId="2" borderId="0" xfId="1" applyFont="1" applyFill="1" applyAlignment="1" applyProtection="1">
      <alignment horizontal="left" vertical="center"/>
    </xf>
    <xf numFmtId="0" fontId="16" fillId="2" borderId="0" xfId="0" applyFont="1" applyFill="1" applyAlignment="1"/>
    <xf numFmtId="0" fontId="15" fillId="2" borderId="0" xfId="0" applyFont="1" applyFill="1" applyAlignment="1"/>
    <xf numFmtId="0" fontId="11" fillId="2" borderId="0" xfId="0" applyFont="1" applyFill="1" applyAlignment="1"/>
    <xf numFmtId="0" fontId="18" fillId="2" borderId="0" xfId="0" applyFont="1" applyFill="1" applyAlignment="1"/>
    <xf numFmtId="0" fontId="13" fillId="2" borderId="0" xfId="0" applyFont="1" applyFill="1" applyAlignment="1"/>
    <xf numFmtId="0" fontId="20" fillId="2" borderId="0" xfId="0" applyFont="1" applyFill="1" applyAlignment="1"/>
    <xf numFmtId="0" fontId="23" fillId="2" borderId="0" xfId="0" applyFont="1" applyFill="1" applyAlignment="1"/>
    <xf numFmtId="0" fontId="9" fillId="2" borderId="0" xfId="0" applyFont="1" applyFill="1" applyAlignment="1">
      <alignment vertical="center"/>
    </xf>
    <xf numFmtId="0" fontId="9" fillId="2" borderId="0" xfId="0" applyFont="1" applyFill="1" applyAlignment="1"/>
    <xf numFmtId="0" fontId="9" fillId="2" borderId="0" xfId="1" applyFont="1" applyFill="1" applyAlignment="1" applyProtection="1">
      <alignment horizontal="left" vertical="center"/>
    </xf>
    <xf numFmtId="3" fontId="23" fillId="2" borderId="0" xfId="0" quotePrefix="1" applyNumberFormat="1" applyFont="1" applyFill="1" applyBorder="1"/>
    <xf numFmtId="0" fontId="29" fillId="2" borderId="0" xfId="0" applyFont="1" applyFill="1" applyAlignment="1"/>
    <xf numFmtId="0" fontId="26" fillId="2" borderId="0" xfId="0" applyFont="1" applyFill="1" applyAlignment="1"/>
    <xf numFmtId="0" fontId="30" fillId="2" borderId="0" xfId="1" applyFont="1" applyFill="1" applyAlignment="1" applyProtection="1"/>
    <xf numFmtId="0" fontId="31" fillId="2" borderId="0" xfId="0" applyFont="1" applyFill="1" applyAlignment="1">
      <alignment vertical="center"/>
    </xf>
    <xf numFmtId="0" fontId="13" fillId="2" borderId="0" xfId="0" quotePrefix="1" applyFont="1" applyFill="1" applyAlignment="1"/>
    <xf numFmtId="0" fontId="32" fillId="2" borderId="0" xfId="0" applyFont="1" applyFill="1" applyAlignment="1"/>
    <xf numFmtId="0" fontId="33" fillId="2" borderId="0" xfId="0" applyFont="1" applyFill="1" applyAlignment="1"/>
    <xf numFmtId="0" fontId="16" fillId="2" borderId="0" xfId="0" applyFont="1" applyFill="1" applyAlignment="1">
      <alignment horizontal="right"/>
    </xf>
    <xf numFmtId="49" fontId="16" fillId="2" borderId="0" xfId="0" applyNumberFormat="1" applyFont="1" applyFill="1" applyAlignment="1"/>
    <xf numFmtId="0" fontId="18" fillId="2" borderId="1" xfId="0" applyFont="1" applyFill="1" applyBorder="1"/>
    <xf numFmtId="0" fontId="24" fillId="2" borderId="0" xfId="0" applyFont="1" applyFill="1"/>
    <xf numFmtId="0" fontId="28" fillId="0" borderId="0" xfId="0" applyFont="1" applyAlignment="1">
      <alignment horizontal="left" readingOrder="1"/>
    </xf>
    <xf numFmtId="0" fontId="16" fillId="2" borderId="0" xfId="0" applyFont="1" applyFill="1" applyAlignment="1">
      <alignment horizontal="left" vertical="center"/>
    </xf>
    <xf numFmtId="0" fontId="35" fillId="2" borderId="0" xfId="0" applyFont="1" applyFill="1"/>
    <xf numFmtId="0" fontId="34" fillId="2" borderId="0" xfId="0" applyFont="1" applyFill="1" applyBorder="1"/>
    <xf numFmtId="3" fontId="36" fillId="2" borderId="0" xfId="0" quotePrefix="1" applyNumberFormat="1" applyFont="1" applyFill="1" applyBorder="1"/>
    <xf numFmtId="0" fontId="19" fillId="2" borderId="0" xfId="1" applyFont="1" applyFill="1" applyAlignment="1" applyProtection="1">
      <alignment horizontal="left"/>
    </xf>
    <xf numFmtId="0" fontId="20" fillId="2" borderId="1"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20" fillId="2" borderId="0" xfId="0" applyFont="1" applyFill="1" applyBorder="1" applyAlignment="1">
      <alignment horizontal="right" vertical="center" wrapText="1"/>
    </xf>
    <xf numFmtId="4" fontId="9" fillId="2" borderId="0" xfId="0" quotePrefix="1" applyNumberFormat="1" applyFont="1" applyFill="1"/>
    <xf numFmtId="4" fontId="9" fillId="2" borderId="1" xfId="0" quotePrefix="1" applyNumberFormat="1" applyFont="1" applyFill="1" applyBorder="1"/>
    <xf numFmtId="0" fontId="27" fillId="2" borderId="0" xfId="0" applyFont="1" applyFill="1" applyAlignment="1">
      <alignment horizontal="left" vertical="center" readingOrder="1"/>
    </xf>
    <xf numFmtId="4" fontId="9" fillId="2" borderId="0" xfId="0" quotePrefix="1" applyNumberFormat="1" applyFont="1" applyFill="1" applyBorder="1"/>
    <xf numFmtId="0" fontId="16" fillId="2" borderId="0" xfId="0" applyFont="1" applyFill="1" applyBorder="1"/>
    <xf numFmtId="49" fontId="16" fillId="2" borderId="0" xfId="0" applyNumberFormat="1" applyFont="1" applyFill="1" applyAlignment="1">
      <alignment horizontal="left" vertical="top"/>
    </xf>
    <xf numFmtId="0" fontId="5" fillId="2" borderId="0" xfId="0" applyFont="1" applyFill="1" applyAlignment="1"/>
    <xf numFmtId="0" fontId="4" fillId="2" borderId="0" xfId="0" applyFont="1" applyFill="1" applyAlignment="1"/>
    <xf numFmtId="0" fontId="37"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4" fillId="2" borderId="0" xfId="0" applyFont="1" applyFill="1" applyAlignment="1"/>
    <xf numFmtId="0" fontId="35" fillId="2" borderId="0" xfId="0"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wrapText="1"/>
    </xf>
    <xf numFmtId="0" fontId="16" fillId="2" borderId="0" xfId="0" applyFont="1" applyFill="1" applyAlignment="1">
      <alignment wrapText="1"/>
    </xf>
    <xf numFmtId="0" fontId="13" fillId="2" borderId="0" xfId="0" applyFont="1" applyFill="1" applyAlignment="1">
      <alignment horizontal="right" wrapText="1"/>
    </xf>
    <xf numFmtId="0" fontId="28" fillId="2" borderId="0" xfId="0" applyFont="1" applyFill="1" applyAlignment="1">
      <alignment horizontal="left" vertical="center" readingOrder="1"/>
    </xf>
    <xf numFmtId="0" fontId="22" fillId="2" borderId="0" xfId="0" applyFont="1" applyFill="1" applyBorder="1" applyAlignment="1">
      <alignment horizontal="left"/>
    </xf>
    <xf numFmtId="0" fontId="17" fillId="2" borderId="0" xfId="1" applyFont="1" applyFill="1" applyAlignment="1" applyProtection="1">
      <alignment horizontal="left"/>
    </xf>
    <xf numFmtId="0" fontId="19" fillId="2" borderId="0" xfId="1" applyFont="1" applyFill="1" applyAlignment="1" applyProtection="1">
      <alignment horizontal="left"/>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234637336999543"/>
          <c:y val="7.7216515448259318E-2"/>
          <c:w val="0.6204085807040777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6"/>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5597824"/>
        <c:axId val="175616384"/>
      </c:areaChart>
      <c:lineChart>
        <c:grouping val="standard"/>
        <c:varyColors val="0"/>
        <c:ser>
          <c:idx val="2"/>
          <c:order val="1"/>
          <c:tx>
            <c:strRef>
              <c:f>'Fig 10 data'!$D$4</c:f>
              <c:strCache>
                <c:ptCount val="1"/>
                <c:pt idx="0">
                  <c:v>HE</c:v>
                </c:pt>
              </c:strCache>
            </c:strRef>
          </c:tx>
          <c:spPr>
            <a:ln w="28575" cmpd="sng">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1.0517090997473621E-2"/>
                  <c:y val="-1.171875E-2"/>
                </c:manualLayout>
              </c:layout>
              <c:tx>
                <c:rich>
                  <a:bodyPr/>
                  <a:lstStyle/>
                  <a:p>
                    <a:r>
                      <a:rPr lang="en-US"/>
                      <a:t>HE</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data'!$D$6:$D$16</c:f>
              <c:numCache>
                <c:formatCode>#,##0.00</c:formatCode>
                <c:ptCount val="11"/>
                <c:pt idx="0">
                  <c:v>5.4047000000000001</c:v>
                </c:pt>
                <c:pt idx="1">
                  <c:v>5.4259979999999999</c:v>
                </c:pt>
                <c:pt idx="2">
                  <c:v>5.4502009999999999</c:v>
                </c:pt>
                <c:pt idx="3">
                  <c:v>5.4725330000000003</c:v>
                </c:pt>
                <c:pt idx="4">
                  <c:v>5.4938729999999998</c:v>
                </c:pt>
                <c:pt idx="5">
                  <c:v>5.5128079999999997</c:v>
                </c:pt>
                <c:pt idx="6">
                  <c:v>5.529204</c:v>
                </c:pt>
                <c:pt idx="7">
                  <c:v>5.5445039999999999</c:v>
                </c:pt>
                <c:pt idx="8">
                  <c:v>5.5596639999999997</c:v>
                </c:pt>
                <c:pt idx="9">
                  <c:v>5.5745889999999996</c:v>
                </c:pt>
                <c:pt idx="10">
                  <c:v>5.5891390000000003</c:v>
                </c:pt>
              </c:numCache>
            </c:numRef>
          </c:val>
          <c:smooth val="0"/>
        </c:ser>
        <c:ser>
          <c:idx val="3"/>
          <c:order val="2"/>
          <c:tx>
            <c:strRef>
              <c:f>'Fig 10 data'!$E$4</c:f>
              <c:strCache>
                <c:ptCount val="1"/>
                <c:pt idx="0">
                  <c:v>HF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0"/>
                  <c:y val="-1.5625E-2"/>
                </c:manualLayout>
              </c:layout>
              <c:tx>
                <c:rich>
                  <a:bodyPr/>
                  <a:lstStyle/>
                  <a:p>
                    <a:r>
                      <a:rPr lang="en-US"/>
                      <a:t>HF</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data'!$E$6:$E$16</c:f>
              <c:numCache>
                <c:formatCode>#,##0.00</c:formatCode>
                <c:ptCount val="11"/>
                <c:pt idx="0">
                  <c:v>5.4047000000000001</c:v>
                </c:pt>
                <c:pt idx="1">
                  <c:v>5.4259979999999999</c:v>
                </c:pt>
                <c:pt idx="2">
                  <c:v>5.4510399999999999</c:v>
                </c:pt>
                <c:pt idx="3">
                  <c:v>5.4754040000000002</c:v>
                </c:pt>
                <c:pt idx="4">
                  <c:v>5.4996099999999997</c:v>
                </c:pt>
                <c:pt idx="5">
                  <c:v>5.5222300000000004</c:v>
                </c:pt>
                <c:pt idx="6">
                  <c:v>5.5431559999999998</c:v>
                </c:pt>
                <c:pt idx="7">
                  <c:v>5.5632510000000002</c:v>
                </c:pt>
                <c:pt idx="8">
                  <c:v>5.5829880000000003</c:v>
                </c:pt>
                <c:pt idx="9">
                  <c:v>5.602303</c:v>
                </c:pt>
                <c:pt idx="10">
                  <c:v>5.6211099999999998</c:v>
                </c:pt>
              </c:numCache>
            </c:numRef>
          </c:val>
          <c:smooth val="0"/>
        </c:ser>
        <c:ser>
          <c:idx val="4"/>
          <c:order val="3"/>
          <c:tx>
            <c:strRef>
              <c:f>'Fig 10 data'!$F$4</c:f>
              <c:strCache>
                <c:ptCount val="1"/>
                <c:pt idx="0">
                  <c:v>LM</c:v>
                </c:pt>
              </c:strCache>
            </c:strRef>
          </c:tx>
          <c:spPr>
            <a:ln w="28575">
              <a:solidFill>
                <a:srgbClr val="1C625B"/>
              </a:solidFill>
              <a:prstDash val="solid"/>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LM</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data'!$F$6:$F$16</c:f>
              <c:numCache>
                <c:formatCode>#,##0.00</c:formatCode>
                <c:ptCount val="11"/>
                <c:pt idx="0">
                  <c:v>5.4047000000000001</c:v>
                </c:pt>
                <c:pt idx="1">
                  <c:v>5.4217009999999997</c:v>
                </c:pt>
                <c:pt idx="2">
                  <c:v>5.4360989999999996</c:v>
                </c:pt>
                <c:pt idx="3">
                  <c:v>5.4484320000000004</c:v>
                </c:pt>
                <c:pt idx="4">
                  <c:v>5.4596169999999997</c:v>
                </c:pt>
                <c:pt idx="5">
                  <c:v>5.468153</c:v>
                </c:pt>
                <c:pt idx="6">
                  <c:v>5.473922</c:v>
                </c:pt>
                <c:pt idx="7">
                  <c:v>5.4783350000000004</c:v>
                </c:pt>
                <c:pt idx="8">
                  <c:v>5.4823259999999996</c:v>
                </c:pt>
                <c:pt idx="9">
                  <c:v>5.4857839999999998</c:v>
                </c:pt>
                <c:pt idx="10">
                  <c:v>5.4885380000000001</c:v>
                </c:pt>
              </c:numCache>
            </c:numRef>
          </c:val>
          <c:smooth val="0"/>
        </c:ser>
        <c:ser>
          <c:idx val="5"/>
          <c:order val="4"/>
          <c:tx>
            <c:strRef>
              <c:f>'Fig 10 data'!$G$4</c:f>
              <c:strCache>
                <c:ptCount val="1"/>
                <c:pt idx="0">
                  <c:v>LE</c:v>
                </c:pt>
              </c:strCache>
            </c:strRef>
          </c:tx>
          <c:spPr>
            <a:ln w="28575">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7.8878182481052165E-3"/>
                  <c:y val="7.8125E-3"/>
                </c:manualLayout>
              </c:layout>
              <c:tx>
                <c:rich>
                  <a:bodyPr/>
                  <a:lstStyle/>
                  <a:p>
                    <a:r>
                      <a:rPr lang="en-US"/>
                      <a:t>LE</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data'!$G$6:$G$16</c:f>
              <c:numCache>
                <c:formatCode>#,##0.00</c:formatCode>
                <c:ptCount val="11"/>
                <c:pt idx="0">
                  <c:v>5.4047000000000001</c:v>
                </c:pt>
                <c:pt idx="1">
                  <c:v>5.4259979999999999</c:v>
                </c:pt>
                <c:pt idx="2">
                  <c:v>5.447921</c:v>
                </c:pt>
                <c:pt idx="3">
                  <c:v>5.4680289999999996</c:v>
                </c:pt>
                <c:pt idx="4">
                  <c:v>5.4871369999999997</c:v>
                </c:pt>
                <c:pt idx="5">
                  <c:v>5.5037880000000001</c:v>
                </c:pt>
                <c:pt idx="6">
                  <c:v>5.5177880000000004</c:v>
                </c:pt>
                <c:pt idx="7">
                  <c:v>5.530564</c:v>
                </c:pt>
                <c:pt idx="8">
                  <c:v>5.543005</c:v>
                </c:pt>
                <c:pt idx="9">
                  <c:v>5.5549840000000001</c:v>
                </c:pt>
                <c:pt idx="10">
                  <c:v>5.5663130000000001</c:v>
                </c:pt>
              </c:numCache>
            </c:numRef>
          </c:val>
          <c:smooth val="0"/>
        </c:ser>
        <c:ser>
          <c:idx val="8"/>
          <c:order val="7"/>
          <c:tx>
            <c:strRef>
              <c:f>'Fig 10 data'!$C$4</c:f>
              <c:strCache>
                <c:ptCount val="1"/>
                <c:pt idx="0">
                  <c:v>HM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HM</a:t>
                    </a:r>
                  </a:p>
                </c:rich>
              </c:tx>
              <c:showLegendKey val="0"/>
              <c:showVal val="1"/>
              <c:showCatName val="0"/>
              <c:showSerName val="0"/>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mooth val="0"/>
        </c:ser>
        <c:ser>
          <c:idx val="9"/>
          <c:order val="8"/>
          <c:tx>
            <c:strRef>
              <c:f>'Fig 10 data'!$I$4</c:f>
              <c:strCache>
                <c:ptCount val="1"/>
                <c:pt idx="0">
                  <c:v>ZOM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tx>
                <c:rich>
                  <a:bodyPr/>
                  <a:lstStyle/>
                  <a:p>
                    <a:r>
                      <a:rPr lang="en-US"/>
                      <a:t>ZOM</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mooth val="0"/>
        </c:ser>
        <c:dLbls>
          <c:showLegendKey val="0"/>
          <c:showVal val="0"/>
          <c:showCatName val="0"/>
          <c:showSerName val="0"/>
          <c:showPercent val="0"/>
          <c:showBubbleSize val="0"/>
        </c:dLbls>
        <c:marker val="1"/>
        <c:smooth val="0"/>
        <c:axId val="175597824"/>
        <c:axId val="175616384"/>
      </c:lineChart>
      <c:lineChart>
        <c:grouping val="standard"/>
        <c:varyColors val="0"/>
        <c:ser>
          <c:idx val="6"/>
          <c:order val="5"/>
          <c:tx>
            <c:strRef>
              <c:f>'Fig 10 data'!$H$4</c:f>
              <c:strCache>
                <c:ptCount val="1"/>
                <c:pt idx="0">
                  <c:v>LF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dLbls>
            <c:dLbl>
              <c:idx val="10"/>
              <c:layout>
                <c:manualLayout>
                  <c:x val="0"/>
                  <c:y val="1.171875E-2"/>
                </c:manualLayout>
              </c:layout>
              <c:tx>
                <c:rich>
                  <a:bodyPr/>
                  <a:lstStyle/>
                  <a:p>
                    <a:r>
                      <a:rPr lang="en-US"/>
                      <a:t>LF</a:t>
                    </a:r>
                  </a:p>
                </c:rich>
              </c:tx>
              <c:showLegendKey val="0"/>
              <c:showVal val="1"/>
              <c:showCatName val="0"/>
              <c:showSerName val="0"/>
              <c:showPercent val="0"/>
              <c:showBubbleSize val="0"/>
            </c:dLbl>
            <c:dLbl>
              <c:idx val="25"/>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10 data'!$A$31</c:f>
              <c:numCache>
                <c:formatCode>General</c:formatCode>
                <c:ptCount val="1"/>
                <c:pt idx="0">
                  <c:v>2041</c:v>
                </c:pt>
              </c:numCache>
            </c:numRef>
          </c:cat>
          <c:val>
            <c:numRef>
              <c:f>'Fig 10 data'!$H$6:$H$16</c:f>
              <c:numCache>
                <c:formatCode>#,##0.00</c:formatCode>
                <c:ptCount val="11"/>
                <c:pt idx="0">
                  <c:v>5.4047000000000001</c:v>
                </c:pt>
                <c:pt idx="1">
                  <c:v>5.4259979999999999</c:v>
                </c:pt>
                <c:pt idx="2">
                  <c:v>5.4475850000000001</c:v>
                </c:pt>
                <c:pt idx="3">
                  <c:v>5.466412</c:v>
                </c:pt>
                <c:pt idx="4">
                  <c:v>5.4834290000000001</c:v>
                </c:pt>
                <c:pt idx="5">
                  <c:v>5.4973539999999996</c:v>
                </c:pt>
                <c:pt idx="6">
                  <c:v>5.5082440000000004</c:v>
                </c:pt>
                <c:pt idx="7">
                  <c:v>5.5175380000000001</c:v>
                </c:pt>
                <c:pt idx="8">
                  <c:v>5.5262500000000001</c:v>
                </c:pt>
                <c:pt idx="9">
                  <c:v>5.5343689999999999</c:v>
                </c:pt>
                <c:pt idx="10">
                  <c:v>5.5418029999999998</c:v>
                </c:pt>
              </c:numCache>
            </c:numRef>
          </c:val>
          <c:smooth val="0"/>
        </c:ser>
        <c:ser>
          <c:idx val="0"/>
          <c:order val="9"/>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ysClr val="windowText" lastClr="000000"/>
                </a:solidFill>
                <a:ln>
                  <a:solidFill>
                    <a:sysClr val="windowText" lastClr="000000"/>
                  </a:solidFill>
                </a:ln>
              </c:spPr>
            </c:marker>
            <c:bubble3D val="0"/>
          </c:dPt>
          <c:dPt>
            <c:idx val="25"/>
            <c:marker>
              <c:symbol val="circle"/>
              <c:size val="10"/>
              <c:spPr>
                <a:solidFill>
                  <a:schemeClr val="tx1"/>
                </a:solidFill>
                <a:ln>
                  <a:noFill/>
                </a:ln>
              </c:spPr>
            </c:marker>
            <c:bubble3D val="0"/>
          </c:dPt>
          <c:dLbls>
            <c:dLbl>
              <c:idx val="10"/>
              <c:layout>
                <c:manualLayout>
                  <c:x val="3.4180545741789269E-2"/>
                  <c:y val="0"/>
                </c:manualLayout>
              </c:layout>
              <c:tx>
                <c:rich>
                  <a:bodyPr/>
                  <a:lstStyle/>
                  <a:p>
                    <a:r>
                      <a:rPr lang="en-US"/>
                      <a:t>Principal</a:t>
                    </a:r>
                  </a:p>
                </c:rich>
              </c:tx>
              <c:showLegendKey val="0"/>
              <c:showVal val="1"/>
              <c:showCatName val="0"/>
              <c:showSerName val="0"/>
              <c:showPercent val="0"/>
              <c:showBubbleSize val="0"/>
            </c:dLbl>
            <c:dLbl>
              <c:idx val="25"/>
              <c:layout>
                <c:manualLayout>
                  <c:x val="-5.2585454987368104E-3"/>
                  <c:y val="0"/>
                </c:manualLayout>
              </c:layout>
              <c:showLegendKey val="0"/>
              <c:showVal val="0"/>
              <c:showCatName val="0"/>
              <c:showSerName val="1"/>
              <c:showPercent val="0"/>
              <c:showBubbleSize val="0"/>
            </c:dLbl>
            <c:txPr>
              <a:bodyPr/>
              <a:lstStyle/>
              <a:p>
                <a:pPr>
                  <a:defRPr sz="1400" b="1"/>
                </a:pPr>
                <a:endParaRPr lang="en-US"/>
              </a:p>
            </c:txPr>
            <c:showLegendKey val="0"/>
            <c:showVal val="0"/>
            <c:showCatName val="0"/>
            <c:showSerName val="0"/>
            <c:showPercent val="0"/>
            <c:showBubbleSize val="0"/>
          </c:dLbls>
          <c:cat>
            <c:numRef>
              <c:f>'Fig 10 data'!$A$31</c:f>
              <c:numCache>
                <c:formatCode>General</c:formatCode>
                <c:ptCount val="1"/>
                <c:pt idx="0">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5632384"/>
        <c:axId val="175618304"/>
      </c:lineChart>
      <c:catAx>
        <c:axId val="175597824"/>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4255670482148583"/>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5616384"/>
        <c:crosses val="autoZero"/>
        <c:auto val="1"/>
        <c:lblAlgn val="ctr"/>
        <c:lblOffset val="100"/>
        <c:tickLblSkip val="10"/>
        <c:tickMarkSkip val="1"/>
        <c:noMultiLvlLbl val="0"/>
      </c:catAx>
      <c:valAx>
        <c:axId val="175616384"/>
        <c:scaling>
          <c:orientation val="minMax"/>
          <c:max val="5.7"/>
          <c:min val="5.3"/>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9804427653904071E-3"/>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5597824"/>
        <c:crosses val="autoZero"/>
        <c:crossBetween val="midCat"/>
      </c:valAx>
      <c:valAx>
        <c:axId val="175618304"/>
        <c:scaling>
          <c:orientation val="minMax"/>
          <c:max val="5.7"/>
          <c:min val="5.3"/>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75632384"/>
        <c:crossesAt val="1"/>
        <c:crossBetween val="between"/>
        <c:majorUnit val="0.1"/>
        <c:minorUnit val="2.0000000000000004E-2"/>
      </c:valAx>
      <c:catAx>
        <c:axId val="175632384"/>
        <c:scaling>
          <c:orientation val="minMax"/>
        </c:scaling>
        <c:delete val="1"/>
        <c:axPos val="b"/>
        <c:numFmt formatCode="General" sourceLinked="1"/>
        <c:majorTickMark val="out"/>
        <c:minorTickMark val="none"/>
        <c:tickLblPos val="nextTo"/>
        <c:crossAx val="175618304"/>
        <c:crosses val="autoZero"/>
        <c:auto val="1"/>
        <c:lblAlgn val="ctr"/>
        <c:lblOffset val="100"/>
        <c:noMultiLvlLbl val="0"/>
      </c:cat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11911330157369E-2"/>
          <c:y val="7.7216515448259318E-2"/>
          <c:w val="0.6204085807040777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2"/>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80410240"/>
        <c:axId val="175636480"/>
      </c:areaChart>
      <c:lineChart>
        <c:grouping val="standard"/>
        <c:varyColors val="0"/>
        <c:ser>
          <c:idx val="8"/>
          <c:order val="3"/>
          <c:tx>
            <c:strRef>
              <c:f>'Fig 10 data'!$C$4</c:f>
              <c:strCache>
                <c:ptCount val="1"/>
                <c:pt idx="0">
                  <c:v>HM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mooth val="0"/>
        </c:ser>
        <c:ser>
          <c:idx val="9"/>
          <c:order val="4"/>
          <c:tx>
            <c:strRef>
              <c:f>'Fig 10 data'!$I$4</c:f>
              <c:strCache>
                <c:ptCount val="1"/>
                <c:pt idx="0">
                  <c:v>ZOM</c:v>
                </c:pt>
              </c:strCache>
            </c:strRef>
          </c:tx>
          <c:spPr>
            <a:ln>
              <a:solidFill>
                <a:srgbClr val="1C625B"/>
              </a:solidFill>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mooth val="0"/>
        </c:ser>
        <c:dLbls>
          <c:showLegendKey val="0"/>
          <c:showVal val="0"/>
          <c:showCatName val="0"/>
          <c:showSerName val="0"/>
          <c:showPercent val="0"/>
          <c:showBubbleSize val="0"/>
        </c:dLbls>
        <c:marker val="1"/>
        <c:smooth val="0"/>
        <c:axId val="180410240"/>
        <c:axId val="175636480"/>
      </c:lineChart>
      <c:lineChart>
        <c:grouping val="standard"/>
        <c:varyColors val="0"/>
        <c:ser>
          <c:idx val="4"/>
          <c:order val="1"/>
          <c:tx>
            <c:strRef>
              <c:f>'Fig 10 data'!$F$4</c:f>
              <c:strCache>
                <c:ptCount val="1"/>
                <c:pt idx="0">
                  <c:v>LM</c:v>
                </c:pt>
              </c:strCache>
            </c:strRef>
          </c:tx>
          <c:spPr>
            <a:ln w="28575">
              <a:solidFill>
                <a:srgbClr val="1C625B"/>
              </a:solidFill>
              <a:prstDash val="solid"/>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data'!$F$6:$F$16</c:f>
              <c:numCache>
                <c:formatCode>#,##0.00</c:formatCode>
                <c:ptCount val="11"/>
                <c:pt idx="0">
                  <c:v>5.4047000000000001</c:v>
                </c:pt>
                <c:pt idx="1">
                  <c:v>5.4217009999999997</c:v>
                </c:pt>
                <c:pt idx="2">
                  <c:v>5.4360989999999996</c:v>
                </c:pt>
                <c:pt idx="3">
                  <c:v>5.4484320000000004</c:v>
                </c:pt>
                <c:pt idx="4">
                  <c:v>5.4596169999999997</c:v>
                </c:pt>
                <c:pt idx="5">
                  <c:v>5.468153</c:v>
                </c:pt>
                <c:pt idx="6">
                  <c:v>5.473922</c:v>
                </c:pt>
                <c:pt idx="7">
                  <c:v>5.4783350000000004</c:v>
                </c:pt>
                <c:pt idx="8">
                  <c:v>5.4823259999999996</c:v>
                </c:pt>
                <c:pt idx="9">
                  <c:v>5.4857839999999998</c:v>
                </c:pt>
                <c:pt idx="10">
                  <c:v>5.4885380000000001</c:v>
                </c:pt>
              </c:numCache>
            </c:numRef>
          </c:val>
          <c:smooth val="0"/>
        </c:ser>
        <c:ser>
          <c:idx val="0"/>
          <c:order val="5"/>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5639552"/>
        <c:axId val="175638016"/>
      </c:lineChart>
      <c:catAx>
        <c:axId val="180410240"/>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5636480"/>
        <c:crosses val="autoZero"/>
        <c:auto val="1"/>
        <c:lblAlgn val="ctr"/>
        <c:lblOffset val="100"/>
        <c:tickLblSkip val="10"/>
        <c:tickMarkSkip val="1"/>
        <c:noMultiLvlLbl val="0"/>
      </c:catAx>
      <c:valAx>
        <c:axId val="175636480"/>
        <c:scaling>
          <c:orientation val="minMax"/>
          <c:max val="5.7"/>
          <c:min val="5.3"/>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80410240"/>
        <c:crosses val="autoZero"/>
        <c:crossBetween val="midCat"/>
        <c:majorUnit val="0.2"/>
      </c:valAx>
      <c:valAx>
        <c:axId val="175638016"/>
        <c:scaling>
          <c:orientation val="minMax"/>
          <c:max val="5.7"/>
          <c:min val="5.3"/>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75639552"/>
        <c:crosses val="max"/>
        <c:crossBetween val="between"/>
        <c:majorUnit val="0.2"/>
        <c:minorUnit val="2.0000000000000004E-2"/>
      </c:valAx>
      <c:catAx>
        <c:axId val="175639552"/>
        <c:scaling>
          <c:orientation val="minMax"/>
        </c:scaling>
        <c:delete val="1"/>
        <c:axPos val="t"/>
        <c:numFmt formatCode="General" sourceLinked="1"/>
        <c:majorTickMark val="out"/>
        <c:minorTickMark val="none"/>
        <c:tickLblPos val="nextTo"/>
        <c:crossAx val="175638016"/>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6293969541232491"/>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3"/>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75798528"/>
        <c:axId val="175804800"/>
      </c:areaChart>
      <c:lineChart>
        <c:grouping val="standard"/>
        <c:varyColors val="0"/>
        <c:ser>
          <c:idx val="2"/>
          <c:order val="1"/>
          <c:tx>
            <c:strRef>
              <c:f>'Fig 10 data'!$D$4</c:f>
              <c:strCache>
                <c:ptCount val="1"/>
                <c:pt idx="0">
                  <c:v>HE</c:v>
                </c:pt>
              </c:strCache>
            </c:strRef>
          </c:tx>
          <c:spPr>
            <a:ln w="28575" cmpd="sng">
              <a:solidFill>
                <a:srgbClr val="1C625B"/>
              </a:solidFill>
              <a:prstDash val="lgDash"/>
              <a:tailEnd type="none"/>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data'!$D$6:$D$16</c:f>
              <c:numCache>
                <c:formatCode>#,##0.00</c:formatCode>
                <c:ptCount val="11"/>
                <c:pt idx="0">
                  <c:v>5.4047000000000001</c:v>
                </c:pt>
                <c:pt idx="1">
                  <c:v>5.4259979999999999</c:v>
                </c:pt>
                <c:pt idx="2">
                  <c:v>5.4502009999999999</c:v>
                </c:pt>
                <c:pt idx="3">
                  <c:v>5.4725330000000003</c:v>
                </c:pt>
                <c:pt idx="4">
                  <c:v>5.4938729999999998</c:v>
                </c:pt>
                <c:pt idx="5">
                  <c:v>5.5128079999999997</c:v>
                </c:pt>
                <c:pt idx="6">
                  <c:v>5.529204</c:v>
                </c:pt>
                <c:pt idx="7">
                  <c:v>5.5445039999999999</c:v>
                </c:pt>
                <c:pt idx="8">
                  <c:v>5.5596639999999997</c:v>
                </c:pt>
                <c:pt idx="9">
                  <c:v>5.5745889999999996</c:v>
                </c:pt>
                <c:pt idx="10">
                  <c:v>5.5891390000000003</c:v>
                </c:pt>
              </c:numCache>
            </c:numRef>
          </c:val>
          <c:smooth val="1"/>
        </c:ser>
        <c:dLbls>
          <c:showLegendKey val="0"/>
          <c:showVal val="0"/>
          <c:showCatName val="0"/>
          <c:showSerName val="0"/>
          <c:showPercent val="0"/>
          <c:showBubbleSize val="0"/>
        </c:dLbls>
        <c:marker val="1"/>
        <c:smooth val="0"/>
        <c:axId val="175798528"/>
        <c:axId val="175804800"/>
      </c:lineChart>
      <c:lineChart>
        <c:grouping val="standard"/>
        <c:varyColors val="0"/>
        <c:ser>
          <c:idx val="5"/>
          <c:order val="2"/>
          <c:tx>
            <c:strRef>
              <c:f>'Fig 10 data'!$G$4</c:f>
              <c:strCache>
                <c:ptCount val="1"/>
                <c:pt idx="0">
                  <c:v>LE</c:v>
                </c:pt>
              </c:strCache>
            </c:strRef>
          </c:tx>
          <c:spPr>
            <a:ln w="28575">
              <a:solidFill>
                <a:srgbClr val="1C625B"/>
              </a:solidFill>
              <a:prstDash val="lg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data'!$G$6:$G$16</c:f>
              <c:numCache>
                <c:formatCode>#,##0.00</c:formatCode>
                <c:ptCount val="11"/>
                <c:pt idx="0">
                  <c:v>5.4047000000000001</c:v>
                </c:pt>
                <c:pt idx="1">
                  <c:v>5.4259979999999999</c:v>
                </c:pt>
                <c:pt idx="2">
                  <c:v>5.447921</c:v>
                </c:pt>
                <c:pt idx="3">
                  <c:v>5.4680289999999996</c:v>
                </c:pt>
                <c:pt idx="4">
                  <c:v>5.4871369999999997</c:v>
                </c:pt>
                <c:pt idx="5">
                  <c:v>5.5037880000000001</c:v>
                </c:pt>
                <c:pt idx="6">
                  <c:v>5.5177880000000004</c:v>
                </c:pt>
                <c:pt idx="7">
                  <c:v>5.530564</c:v>
                </c:pt>
                <c:pt idx="8">
                  <c:v>5.543005</c:v>
                </c:pt>
                <c:pt idx="9">
                  <c:v>5.5549840000000001</c:v>
                </c:pt>
                <c:pt idx="10">
                  <c:v>5.5663130000000001</c:v>
                </c:pt>
              </c:numCache>
            </c:numRef>
          </c:val>
          <c:smooth val="0"/>
        </c:ser>
        <c:ser>
          <c:idx val="0"/>
          <c:order val="4"/>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dLblPos val="b"/>
              <c:showLegendKey val="0"/>
              <c:showVal val="1"/>
              <c:showCatName val="0"/>
              <c:showSerName val="0"/>
              <c:showPercent val="0"/>
              <c:showBubbleSize val="0"/>
            </c:dLbl>
            <c:dLbl>
              <c:idx val="25"/>
              <c:layout>
                <c:manualLayout>
                  <c:x val="0"/>
                  <c:y val="-7.8125E-3"/>
                </c:manualLayout>
              </c:layout>
              <c:spPr/>
              <c:txPr>
                <a:bodyPr/>
                <a:lstStyle/>
                <a:p>
                  <a:pPr>
                    <a:defRPr sz="1200" b="1"/>
                  </a:pPr>
                  <a:endParaRPr lang="en-US"/>
                </a:p>
              </c:txPr>
              <c:showLegendKey val="0"/>
              <c:showVal val="0"/>
              <c:showCatName val="0"/>
              <c:showSerName val="1"/>
              <c:showPercent val="0"/>
              <c:showBubbleSize val="0"/>
            </c:dLbl>
            <c:txPr>
              <a:bodyPr/>
              <a:lstStyle/>
              <a:p>
                <a:pPr>
                  <a:defRPr sz="1600" b="1"/>
                </a:pPr>
                <a:endParaRPr lang="en-US"/>
              </a:p>
            </c:txPr>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75812608"/>
        <c:axId val="175806720"/>
      </c:lineChart>
      <c:catAx>
        <c:axId val="175798528"/>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9664500270799491"/>
              <c:y val="0.895917277581681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5804800"/>
        <c:crosses val="autoZero"/>
        <c:auto val="1"/>
        <c:lblAlgn val="ctr"/>
        <c:lblOffset val="100"/>
        <c:tickLblSkip val="25"/>
        <c:tickMarkSkip val="1"/>
        <c:noMultiLvlLbl val="0"/>
      </c:catAx>
      <c:valAx>
        <c:axId val="175804800"/>
        <c:scaling>
          <c:orientation val="minMax"/>
          <c:max val="5.7"/>
          <c:min val="5.3"/>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5.318496864538625E-5"/>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75798528"/>
        <c:crosses val="autoZero"/>
        <c:crossBetween val="midCat"/>
        <c:majorUnit val="0.2"/>
      </c:valAx>
      <c:valAx>
        <c:axId val="175806720"/>
        <c:scaling>
          <c:orientation val="minMax"/>
          <c:max val="5.7"/>
          <c:min val="5.3"/>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175812608"/>
        <c:crossesAt val="1"/>
        <c:crossBetween val="between"/>
        <c:majorUnit val="0.2"/>
        <c:minorUnit val="2.0000000000000004E-2"/>
      </c:valAx>
      <c:catAx>
        <c:axId val="175812608"/>
        <c:scaling>
          <c:orientation val="minMax"/>
        </c:scaling>
        <c:delete val="1"/>
        <c:axPos val="b"/>
        <c:numFmt formatCode="General" sourceLinked="1"/>
        <c:majorTickMark val="out"/>
        <c:minorTickMark val="none"/>
        <c:tickLblPos val="nextTo"/>
        <c:crossAx val="175806720"/>
        <c:crosses val="autoZero"/>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184079525772E-2"/>
          <c:y val="7.7216515448259318E-2"/>
          <c:w val="0.61777930795470948"/>
          <c:h val="0.79769360726460914"/>
        </c:manualLayout>
      </c:layout>
      <c:areaChart>
        <c:grouping val="standard"/>
        <c:varyColors val="0"/>
        <c:ser>
          <c:idx val="1"/>
          <c:order val="0"/>
          <c:tx>
            <c:strRef>
              <c:f>'Fig 10 data'!$C$4</c:f>
              <c:strCache>
                <c:ptCount val="1"/>
                <c:pt idx="0">
                  <c:v>HM</c:v>
                </c:pt>
              </c:strCache>
            </c:strRef>
          </c:tx>
          <c:spPr>
            <a:solidFill>
              <a:srgbClr val="CBE7E4"/>
            </a:solidFill>
            <a:ln w="28575">
              <a:no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data'!$C$6:$C$16</c:f>
              <c:numCache>
                <c:formatCode>#,##0.00</c:formatCode>
                <c:ptCount val="11"/>
                <c:pt idx="0">
                  <c:v>5.4047000000000001</c:v>
                </c:pt>
                <c:pt idx="1">
                  <c:v>5.4302890000000001</c:v>
                </c:pt>
                <c:pt idx="2">
                  <c:v>5.4620569999999997</c:v>
                </c:pt>
                <c:pt idx="3">
                  <c:v>5.4921959999999999</c:v>
                </c:pt>
                <c:pt idx="4">
                  <c:v>5.521566</c:v>
                </c:pt>
                <c:pt idx="5">
                  <c:v>5.5487440000000001</c:v>
                </c:pt>
                <c:pt idx="6">
                  <c:v>5.5735979999999996</c:v>
                </c:pt>
                <c:pt idx="7">
                  <c:v>5.5975450000000002</c:v>
                </c:pt>
                <c:pt idx="8">
                  <c:v>5.6215279999999996</c:v>
                </c:pt>
                <c:pt idx="9">
                  <c:v>5.6454399999999998</c:v>
                </c:pt>
                <c:pt idx="10">
                  <c:v>5.6691320000000003</c:v>
                </c:pt>
              </c:numCache>
            </c:numRef>
          </c:val>
        </c:ser>
        <c:ser>
          <c:idx val="7"/>
          <c:order val="3"/>
          <c:tx>
            <c:strRef>
              <c:f>'Fig 10 data'!$I$4</c:f>
              <c:strCache>
                <c:ptCount val="1"/>
                <c:pt idx="0">
                  <c:v>ZOM</c:v>
                </c:pt>
              </c:strCache>
            </c:strRef>
          </c:tx>
          <c:spPr>
            <a:solidFill>
              <a:schemeClr val="bg1"/>
            </a:solidFill>
            <a:ln w="28575">
              <a:solidFill>
                <a:schemeClr val="bg1"/>
              </a:solidFill>
              <a:prstDash val="solid"/>
            </a:ln>
          </c:spPr>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data'!$I$6:$I$16</c:f>
              <c:numCache>
                <c:formatCode>#,##0.00</c:formatCode>
                <c:ptCount val="11"/>
                <c:pt idx="0">
                  <c:v>5.4047000000000001</c:v>
                </c:pt>
                <c:pt idx="1">
                  <c:v>5.4006769999999999</c:v>
                </c:pt>
                <c:pt idx="2">
                  <c:v>5.3995360000000003</c:v>
                </c:pt>
                <c:pt idx="3">
                  <c:v>5.3981329999999996</c:v>
                </c:pt>
                <c:pt idx="4">
                  <c:v>5.3963979999999996</c:v>
                </c:pt>
                <c:pt idx="5">
                  <c:v>5.3942490000000003</c:v>
                </c:pt>
                <c:pt idx="6">
                  <c:v>5.3916529999999998</c:v>
                </c:pt>
                <c:pt idx="7">
                  <c:v>5.3885350000000001</c:v>
                </c:pt>
                <c:pt idx="8">
                  <c:v>5.3847370000000003</c:v>
                </c:pt>
                <c:pt idx="9">
                  <c:v>5.3801009999999998</c:v>
                </c:pt>
                <c:pt idx="10">
                  <c:v>5.3744909999999999</c:v>
                </c:pt>
              </c:numCache>
            </c:numRef>
          </c:val>
        </c:ser>
        <c:dLbls>
          <c:showLegendKey val="0"/>
          <c:showVal val="0"/>
          <c:showCatName val="0"/>
          <c:showSerName val="0"/>
          <c:showPercent val="0"/>
          <c:showBubbleSize val="0"/>
        </c:dLbls>
        <c:axId val="180427392"/>
        <c:axId val="180433664"/>
      </c:areaChart>
      <c:lineChart>
        <c:grouping val="standard"/>
        <c:varyColors val="0"/>
        <c:ser>
          <c:idx val="3"/>
          <c:order val="1"/>
          <c:tx>
            <c:strRef>
              <c:f>'Fig 10 data'!$E$4</c:f>
              <c:strCache>
                <c:ptCount val="1"/>
                <c:pt idx="0">
                  <c:v>HF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data'!$E$6:$E$16</c:f>
              <c:numCache>
                <c:formatCode>#,##0.00</c:formatCode>
                <c:ptCount val="11"/>
                <c:pt idx="0">
                  <c:v>5.4047000000000001</c:v>
                </c:pt>
                <c:pt idx="1">
                  <c:v>5.4259979999999999</c:v>
                </c:pt>
                <c:pt idx="2">
                  <c:v>5.4510399999999999</c:v>
                </c:pt>
                <c:pt idx="3">
                  <c:v>5.4754040000000002</c:v>
                </c:pt>
                <c:pt idx="4">
                  <c:v>5.4996099999999997</c:v>
                </c:pt>
                <c:pt idx="5">
                  <c:v>5.5222300000000004</c:v>
                </c:pt>
                <c:pt idx="6">
                  <c:v>5.5431559999999998</c:v>
                </c:pt>
                <c:pt idx="7">
                  <c:v>5.5632510000000002</c:v>
                </c:pt>
                <c:pt idx="8">
                  <c:v>5.5829880000000003</c:v>
                </c:pt>
                <c:pt idx="9">
                  <c:v>5.602303</c:v>
                </c:pt>
                <c:pt idx="10">
                  <c:v>5.6211099999999998</c:v>
                </c:pt>
              </c:numCache>
            </c:numRef>
          </c:val>
          <c:smooth val="0"/>
        </c:ser>
        <c:dLbls>
          <c:showLegendKey val="0"/>
          <c:showVal val="0"/>
          <c:showCatName val="0"/>
          <c:showSerName val="0"/>
          <c:showPercent val="0"/>
          <c:showBubbleSize val="0"/>
        </c:dLbls>
        <c:marker val="1"/>
        <c:smooth val="0"/>
        <c:axId val="180427392"/>
        <c:axId val="180433664"/>
      </c:lineChart>
      <c:lineChart>
        <c:grouping val="standard"/>
        <c:varyColors val="0"/>
        <c:ser>
          <c:idx val="6"/>
          <c:order val="2"/>
          <c:tx>
            <c:strRef>
              <c:f>'Fig 10 data'!$H$4</c:f>
              <c:strCache>
                <c:ptCount val="1"/>
                <c:pt idx="0">
                  <c:v>LF</c:v>
                </c:pt>
              </c:strCache>
            </c:strRef>
          </c:tx>
          <c:spPr>
            <a:ln w="28575">
              <a:solidFill>
                <a:srgbClr val="1C625B"/>
              </a:solidFill>
              <a:prstDash val="sysDash"/>
            </a:ln>
          </c:spPr>
          <c:marker>
            <c:symbol val="none"/>
          </c:marker>
          <c:dPt>
            <c:idx val="10"/>
            <c:marker>
              <c:symbol val="circle"/>
              <c:size val="8"/>
              <c:spPr>
                <a:solidFill>
                  <a:srgbClr val="1C625B"/>
                </a:solidFill>
                <a:ln>
                  <a:solidFill>
                    <a:srgbClr val="1C625B"/>
                  </a:solidFill>
                </a:ln>
              </c:spPr>
            </c:marker>
            <c:bubble3D val="0"/>
          </c:dPt>
          <c:dPt>
            <c:idx val="25"/>
            <c:marker>
              <c:symbol val="circle"/>
              <c:size val="8"/>
              <c:spPr>
                <a:solidFill>
                  <a:srgbClr val="1C625B"/>
                </a:solidFill>
                <a:ln>
                  <a:noFill/>
                </a:ln>
              </c:spPr>
            </c:marker>
            <c:bubble3D val="0"/>
          </c:dPt>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data'!$H$6:$H$16</c:f>
              <c:numCache>
                <c:formatCode>#,##0.00</c:formatCode>
                <c:ptCount val="11"/>
                <c:pt idx="0">
                  <c:v>5.4047000000000001</c:v>
                </c:pt>
                <c:pt idx="1">
                  <c:v>5.4259979999999999</c:v>
                </c:pt>
                <c:pt idx="2">
                  <c:v>5.4475850000000001</c:v>
                </c:pt>
                <c:pt idx="3">
                  <c:v>5.466412</c:v>
                </c:pt>
                <c:pt idx="4">
                  <c:v>5.4834290000000001</c:v>
                </c:pt>
                <c:pt idx="5">
                  <c:v>5.4973539999999996</c:v>
                </c:pt>
                <c:pt idx="6">
                  <c:v>5.5082440000000004</c:v>
                </c:pt>
                <c:pt idx="7">
                  <c:v>5.5175380000000001</c:v>
                </c:pt>
                <c:pt idx="8">
                  <c:v>5.5262500000000001</c:v>
                </c:pt>
                <c:pt idx="9">
                  <c:v>5.5343689999999999</c:v>
                </c:pt>
                <c:pt idx="10">
                  <c:v>5.5418029999999998</c:v>
                </c:pt>
              </c:numCache>
            </c:numRef>
          </c:val>
          <c:smooth val="0"/>
        </c:ser>
        <c:ser>
          <c:idx val="0"/>
          <c:order val="4"/>
          <c:tx>
            <c:strRef>
              <c:f>'Fig 10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10"/>
            <c:marker>
              <c:symbol val="circle"/>
              <c:size val="8"/>
              <c:spPr>
                <a:solidFill>
                  <a:schemeClr val="tx1"/>
                </a:solidFill>
                <a:ln>
                  <a:solidFill>
                    <a:schemeClr val="tx1"/>
                  </a:solid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10 data'!$A$6:$A$31</c:f>
              <c:numCache>
                <c:formatCode>General</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'Fig 10 data'!$B$6:$B$16</c:f>
              <c:numCache>
                <c:formatCode>#,##0.00</c:formatCode>
                <c:ptCount val="11"/>
                <c:pt idx="0">
                  <c:v>5.4047000000000001</c:v>
                </c:pt>
                <c:pt idx="1">
                  <c:v>5.4259979999999999</c:v>
                </c:pt>
                <c:pt idx="2">
                  <c:v>5.4490800000000004</c:v>
                </c:pt>
                <c:pt idx="3">
                  <c:v>5.4703239999999997</c:v>
                </c:pt>
                <c:pt idx="4">
                  <c:v>5.4906040000000003</c:v>
                </c:pt>
                <c:pt idx="5">
                  <c:v>5.5084609999999996</c:v>
                </c:pt>
                <c:pt idx="6">
                  <c:v>5.5237759999999998</c:v>
                </c:pt>
                <c:pt idx="7">
                  <c:v>5.5379589999999999</c:v>
                </c:pt>
                <c:pt idx="8">
                  <c:v>5.5519410000000002</c:v>
                </c:pt>
                <c:pt idx="9">
                  <c:v>5.5656119999999998</c:v>
                </c:pt>
                <c:pt idx="10">
                  <c:v>5.5788219999999997</c:v>
                </c:pt>
              </c:numCache>
            </c:numRef>
          </c:val>
          <c:smooth val="1"/>
        </c:ser>
        <c:dLbls>
          <c:showLegendKey val="0"/>
          <c:showVal val="0"/>
          <c:showCatName val="0"/>
          <c:showSerName val="0"/>
          <c:showPercent val="0"/>
          <c:showBubbleSize val="0"/>
        </c:dLbls>
        <c:marker val="1"/>
        <c:smooth val="0"/>
        <c:axId val="180449280"/>
        <c:axId val="180435200"/>
      </c:lineChart>
      <c:catAx>
        <c:axId val="180427392"/>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80433664"/>
        <c:crosses val="autoZero"/>
        <c:auto val="1"/>
        <c:lblAlgn val="ctr"/>
        <c:lblOffset val="100"/>
        <c:tickLblSkip val="10"/>
        <c:tickMarkSkip val="1"/>
        <c:noMultiLvlLbl val="0"/>
      </c:catAx>
      <c:valAx>
        <c:axId val="180433664"/>
        <c:scaling>
          <c:orientation val="minMax"/>
          <c:max val="5.7"/>
          <c:min val="5.3"/>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180427392"/>
        <c:crosses val="autoZero"/>
        <c:crossBetween val="midCat"/>
        <c:majorUnit val="0.2"/>
      </c:valAx>
      <c:valAx>
        <c:axId val="180435200"/>
        <c:scaling>
          <c:orientation val="minMax"/>
          <c:max val="5.7"/>
          <c:min val="5.3"/>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180449280"/>
        <c:crosses val="max"/>
        <c:crossBetween val="between"/>
        <c:majorUnit val="0.2"/>
        <c:minorUnit val="2.0000000000000004E-2"/>
      </c:valAx>
      <c:catAx>
        <c:axId val="180449280"/>
        <c:scaling>
          <c:orientation val="minMax"/>
        </c:scaling>
        <c:delete val="1"/>
        <c:axPos val="t"/>
        <c:numFmt formatCode="General" sourceLinked="1"/>
        <c:majorTickMark val="out"/>
        <c:minorTickMark val="none"/>
        <c:tickLblPos val="nextTo"/>
        <c:crossAx val="18043520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533400</xdr:colOff>
      <xdr:row>22</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15</xdr:col>
      <xdr:colOff>533400</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391583</xdr:colOff>
      <xdr:row>43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444498</xdr:colOff>
      <xdr:row>2</xdr:row>
      <xdr:rowOff>116416</xdr:rowOff>
    </xdr:from>
    <xdr:ext cx="1152495" cy="298800"/>
    <xdr:sp macro="" textlink="">
      <xdr:nvSpPr>
        <xdr:cNvPr id="3" name="TextBox 2"/>
        <xdr:cNvSpPr txBox="1"/>
      </xdr:nvSpPr>
      <xdr:spPr>
        <a:xfrm>
          <a:off x="1672165" y="507999"/>
          <a:ext cx="11524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All variants</a:t>
          </a:r>
        </a:p>
      </xdr:txBody>
    </xdr:sp>
    <xdr:clientData/>
  </xdr:oneCellAnchor>
  <xdr:oneCellAnchor>
    <xdr:from>
      <xdr:col>1</xdr:col>
      <xdr:colOff>501649</xdr:colOff>
      <xdr:row>23</xdr:row>
      <xdr:rowOff>99483</xdr:rowOff>
    </xdr:from>
    <xdr:ext cx="2269980" cy="298800"/>
    <xdr:sp macro="" textlink="">
      <xdr:nvSpPr>
        <xdr:cNvPr id="9" name="TextBox 8"/>
        <xdr:cNvSpPr txBox="1"/>
      </xdr:nvSpPr>
      <xdr:spPr>
        <a:xfrm>
          <a:off x="1115482" y="3824816"/>
          <a:ext cx="226998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Life expectancy variants</a:t>
          </a:r>
        </a:p>
      </xdr:txBody>
    </xdr:sp>
    <xdr:clientData/>
  </xdr:oneCellAnchor>
  <xdr:oneCellAnchor>
    <xdr:from>
      <xdr:col>9</xdr:col>
      <xdr:colOff>275999</xdr:colOff>
      <xdr:row>2</xdr:row>
      <xdr:rowOff>110066</xdr:rowOff>
    </xdr:from>
    <xdr:ext cx="1730795" cy="298800"/>
    <xdr:sp macro="" textlink="">
      <xdr:nvSpPr>
        <xdr:cNvPr id="10" name="TextBox 9"/>
        <xdr:cNvSpPr txBox="1"/>
      </xdr:nvSpPr>
      <xdr:spPr>
        <a:xfrm>
          <a:off x="5800499" y="501649"/>
          <a:ext cx="17307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b="1">
              <a:solidFill>
                <a:schemeClr val="tx1">
                  <a:lumMod val="65000"/>
                  <a:lumOff val="35000"/>
                </a:schemeClr>
              </a:solidFill>
              <a:latin typeface="Arial" panose="020B0604020202020204" pitchFamily="34" charset="0"/>
              <a:cs typeface="Arial" panose="020B0604020202020204" pitchFamily="34" charset="0"/>
            </a:rPr>
            <a:t>Migration variants</a:t>
          </a:r>
        </a:p>
      </xdr:txBody>
    </xdr:sp>
    <xdr:clientData/>
  </xdr:oneCellAnchor>
  <xdr:oneCellAnchor>
    <xdr:from>
      <xdr:col>9</xdr:col>
      <xdr:colOff>412750</xdr:colOff>
      <xdr:row>23</xdr:row>
      <xdr:rowOff>105833</xdr:rowOff>
    </xdr:from>
    <xdr:ext cx="1571456" cy="298800"/>
    <xdr:sp macro="" textlink="">
      <xdr:nvSpPr>
        <xdr:cNvPr id="11" name="TextBox 10"/>
        <xdr:cNvSpPr txBox="1"/>
      </xdr:nvSpPr>
      <xdr:spPr>
        <a:xfrm>
          <a:off x="5937250" y="3831166"/>
          <a:ext cx="157145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Fertility variants</a:t>
          </a:r>
        </a:p>
      </xdr:txBody>
    </xdr:sp>
    <xdr:clientData/>
  </xdr:oneCellAnchor>
  <xdr:twoCellAnchor>
    <xdr:from>
      <xdr:col>8</xdr:col>
      <xdr:colOff>0</xdr:colOff>
      <xdr:row>23</xdr:row>
      <xdr:rowOff>0</xdr:rowOff>
    </xdr:from>
    <xdr:to>
      <xdr:col>15</xdr:col>
      <xdr:colOff>533400</xdr:colOff>
      <xdr:row>43</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0.08659</cdr:y>
    </cdr:from>
    <cdr:to>
      <cdr:x>0.09</cdr:x>
      <cdr:y>0.08659</cdr:y>
    </cdr:to>
    <cdr:grpSp>
      <cdr:nvGrpSpPr>
        <cdr:cNvPr id="40970" name="Group 40969"/>
        <cdr:cNvGrpSpPr/>
      </cdr:nvGrpSpPr>
      <cdr:grpSpPr>
        <a:xfrm xmlns:a="http://schemas.openxmlformats.org/drawingml/2006/main">
          <a:off x="0" y="287020"/>
          <a:ext cx="432054" cy="0"/>
          <a:chOff x="-444297" y="270922"/>
          <a:chExt cx="434716" cy="12"/>
        </a:xfrm>
      </cdr:grpSpPr>
      <cdr:grpSp>
        <cdr:nvGrpSpPr>
          <cdr:cNvPr id="9" name="Group 8"/>
          <cdr:cNvGrpSpPr/>
        </cdr:nvGrpSpPr>
        <cdr:grpSpPr>
          <a:xfrm xmlns:a="http://schemas.openxmlformats.org/drawingml/2006/main">
            <a:off x="-9581" y="270934"/>
            <a:ext cx="0" cy="0"/>
            <a:chOff x="0" y="0"/>
            <a:chExt cx="0" cy="0"/>
          </a:xfrm>
        </cdr:grpSpPr>
      </cdr:grpSp>
      <cdr:grpSp>
        <cdr:nvGrpSpPr>
          <cdr:cNvPr id="26" name="Group 8"/>
          <cdr:cNvGrpSpPr/>
        </cdr:nvGrpSpPr>
        <cdr:grpSpPr>
          <a:xfrm xmlns:a="http://schemas.openxmlformats.org/drawingml/2006/main">
            <a:off x="-444297" y="270922"/>
            <a:ext cx="0" cy="0"/>
            <a:chOff x="-444297" y="270922"/>
            <a:chExt cx="0" cy="0"/>
          </a:xfrm>
        </cdr:grpSpPr>
      </cdr:grpSp>
    </cdr:grpSp>
  </cdr:relSizeAnchor>
  <cdr:relSizeAnchor xmlns:cdr="http://schemas.openxmlformats.org/drawingml/2006/chartDrawing">
    <cdr:from>
      <cdr:x>0</cdr:x>
      <cdr:y>0.08659</cdr:y>
    </cdr:from>
    <cdr:to>
      <cdr:x>0.09</cdr:x>
      <cdr:y>0.08659</cdr:y>
    </cdr:to>
    <cdr:grpSp>
      <cdr:nvGrpSpPr>
        <cdr:cNvPr id="2" name="Group 40969"/>
        <cdr:cNvGrpSpPr/>
      </cdr:nvGrpSpPr>
      <cdr:grpSpPr>
        <a:xfrm xmlns:a="http://schemas.openxmlformats.org/drawingml/2006/main">
          <a:off x="0" y="287020"/>
          <a:ext cx="432054" cy="0"/>
          <a:chOff x="-444297" y="270922"/>
          <a:chExt cx="434716" cy="12"/>
        </a:xfrm>
      </cdr:grpSpPr>
      <cdr:grpSp>
        <cdr:nvGrpSpPr>
          <cdr:cNvPr id="3" name="Group 8"/>
          <cdr:cNvGrpSpPr/>
        </cdr:nvGrpSpPr>
        <cdr:grpSpPr>
          <a:xfrm xmlns:a="http://schemas.openxmlformats.org/drawingml/2006/main">
            <a:off x="-9581" y="270934"/>
            <a:ext cx="0" cy="0"/>
            <a:chOff x="0" y="0"/>
            <a:chExt cx="0" cy="0"/>
          </a:xfrm>
        </cdr:grpSpPr>
      </cdr:grpSp>
      <cdr:grpSp>
        <cdr:nvGrpSpPr>
          <cdr:cNvPr id="4" name="Group 8"/>
          <cdr:cNvGrpSpPr/>
        </cdr:nvGrpSpPr>
        <cdr:grpSpPr>
          <a:xfrm xmlns:a="http://schemas.openxmlformats.org/drawingml/2006/main">
            <a:off x="-444297" y="270922"/>
            <a:ext cx="0" cy="0"/>
            <a:chOff x="-444297" y="270922"/>
            <a:chExt cx="0" cy="0"/>
          </a:xfrm>
        </cdr:grpSpPr>
      </cdr:grpSp>
    </cdr:grpSp>
  </cdr:relSizeAnchor>
  <cdr:relSizeAnchor xmlns:cdr="http://schemas.openxmlformats.org/drawingml/2006/chartDrawing">
    <cdr:from>
      <cdr:x>0</cdr:x>
      <cdr:y>0.08659</cdr:y>
    </cdr:from>
    <cdr:to>
      <cdr:x>0.09</cdr:x>
      <cdr:y>0.08659</cdr:y>
    </cdr:to>
    <cdr:grpSp>
      <cdr:nvGrpSpPr>
        <cdr:cNvPr id="5" name="Group 40969"/>
        <cdr:cNvGrpSpPr/>
      </cdr:nvGrpSpPr>
      <cdr:grpSpPr>
        <a:xfrm xmlns:a="http://schemas.openxmlformats.org/drawingml/2006/main">
          <a:off x="0" y="287020"/>
          <a:ext cx="432054" cy="0"/>
          <a:chOff x="-444297" y="270922"/>
          <a:chExt cx="434716" cy="12"/>
        </a:xfrm>
      </cdr:grpSpPr>
      <cdr:grpSp>
        <cdr:nvGrpSpPr>
          <cdr:cNvPr id="6" name="Group 8"/>
          <cdr:cNvGrpSpPr/>
        </cdr:nvGrpSpPr>
        <cdr:grpSpPr>
          <a:xfrm xmlns:a="http://schemas.openxmlformats.org/drawingml/2006/main">
            <a:off x="-9581" y="270934"/>
            <a:ext cx="0" cy="0"/>
            <a:chOff x="0" y="0"/>
            <a:chExt cx="0" cy="0"/>
          </a:xfrm>
        </cdr:grpSpPr>
      </cdr:grpSp>
      <cdr:grpSp>
        <cdr:nvGrpSpPr>
          <cdr:cNvPr id="7" name="Group 8"/>
          <cdr:cNvGrpSpPr/>
        </cdr:nvGrpSpPr>
        <cdr:grpSpPr>
          <a:xfrm xmlns:a="http://schemas.openxmlformats.org/drawingml/2006/main">
            <a:off x="-444297" y="270922"/>
            <a:ext cx="0" cy="0"/>
            <a:chOff x="-444297" y="270922"/>
            <a:chExt cx="0" cy="0"/>
          </a:xfrm>
        </cdr:grpSpPr>
      </cdr:grpSp>
    </cdr:grpSp>
  </cdr:relSizeAnchor>
</c:userShapes>
</file>

<file path=xl/drawings/drawing3.xml><?xml version="1.0" encoding="utf-8"?>
<c:userShapes xmlns:c="http://schemas.openxmlformats.org/drawingml/2006/chart">
  <cdr:relSizeAnchor xmlns:cdr="http://schemas.openxmlformats.org/drawingml/2006/chartDrawing">
    <cdr:from>
      <cdr:x>0.64521</cdr:x>
      <cdr:y>0.26729</cdr:y>
    </cdr:from>
    <cdr:to>
      <cdr:x>0.77616</cdr:x>
      <cdr:y>0.34831</cdr:y>
    </cdr:to>
    <cdr:grpSp>
      <cdr:nvGrpSpPr>
        <cdr:cNvPr id="8" name="Group 7"/>
        <cdr:cNvGrpSpPr/>
      </cdr:nvGrpSpPr>
      <cdr:grpSpPr>
        <a:xfrm xmlns:a="http://schemas.openxmlformats.org/drawingml/2006/main">
          <a:off x="3097395" y="885986"/>
          <a:ext cx="628639" cy="268557"/>
          <a:chOff x="3381375" y="1009649"/>
          <a:chExt cx="628650" cy="276225"/>
        </a:xfrm>
      </cdr:grpSpPr>
      <cdr:sp macro="" textlink="'Fig 10 data'!$B$16">
        <cdr:nvSpPr>
          <cdr:cNvPr id="5" name="TextBox 4"/>
          <cdr:cNvSpPr txBox="1"/>
        </cdr:nvSpPr>
        <cdr:spPr>
          <a:xfrm xmlns:a="http://schemas.openxmlformats.org/drawingml/2006/main">
            <a:off x="3381375" y="1009649"/>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46F31A9-37CA-4F19-B8D3-90CFAE126BE2}" type="TxLink">
              <a:rPr lang="en-US" sz="1400" b="1" i="0" u="none" strike="noStrike">
                <a:solidFill>
                  <a:srgbClr val="000000"/>
                </a:solidFill>
                <a:latin typeface="Arial"/>
                <a:cs typeface="Arial"/>
              </a:rPr>
              <a:pPr/>
              <a:t>5.58</a:t>
            </a:fld>
            <a:endParaRPr lang="en-GB" sz="2800" b="1">
              <a:latin typeface="Arial" pitchFamily="34" charset="0"/>
              <a:cs typeface="Arial" pitchFamily="34" charset="0"/>
            </a:endParaRPr>
          </a:p>
        </cdr:txBody>
      </cdr:sp>
    </cdr:grpSp>
  </cdr:relSizeAnchor>
  <cdr:relSizeAnchor xmlns:cdr="http://schemas.openxmlformats.org/drawingml/2006/chartDrawing">
    <cdr:from>
      <cdr:x>0.64062</cdr:x>
      <cdr:y>0.0596</cdr:y>
    </cdr:from>
    <cdr:to>
      <cdr:x>0.93427</cdr:x>
      <cdr:y>0.19563</cdr:y>
    </cdr:to>
    <cdr:grpSp>
      <cdr:nvGrpSpPr>
        <cdr:cNvPr id="9" name="Group 8"/>
        <cdr:cNvGrpSpPr/>
      </cdr:nvGrpSpPr>
      <cdr:grpSpPr>
        <a:xfrm xmlns:a="http://schemas.openxmlformats.org/drawingml/2006/main">
          <a:off x="3075360" y="197556"/>
          <a:ext cx="1409697" cy="450899"/>
          <a:chOff x="3400426" y="104774"/>
          <a:chExt cx="1409696" cy="450851"/>
        </a:xfrm>
      </cdr:grpSpPr>
      <cdr:sp macro="" textlink="">
        <cdr:nvSpPr>
          <cdr:cNvPr id="4" name="TextBox 3"/>
          <cdr:cNvSpPr txBox="1"/>
        </cdr:nvSpPr>
        <cdr:spPr>
          <a:xfrm xmlns:a="http://schemas.openxmlformats.org/drawingml/2006/main">
            <a:off x="3400426" y="104774"/>
            <a:ext cx="140969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HM High migration</a:t>
            </a:r>
          </a:p>
        </cdr:txBody>
      </cdr:sp>
      <cdr:sp macro="" textlink="'Fig 10 data'!$C$16">
        <cdr:nvSpPr>
          <cdr:cNvPr id="10" name="TextBox 1"/>
          <cdr:cNvSpPr txBox="1"/>
        </cdr:nvSpPr>
        <cdr:spPr>
          <a:xfrm xmlns:a="http://schemas.openxmlformats.org/drawingml/2006/main">
            <a:off x="3403600" y="279400"/>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DBE9DFD-43EA-4FAA-9616-16E4FBC41602}" type="TxLink">
              <a:rPr lang="en-US" sz="1400" b="1" i="0" u="none" strike="noStrike">
                <a:solidFill>
                  <a:srgbClr val="1C625B"/>
                </a:solidFill>
                <a:latin typeface="Arial"/>
                <a:cs typeface="Arial"/>
              </a:rPr>
              <a:pPr/>
              <a:t>5.67</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0.64806</cdr:x>
      <cdr:y>0.43932</cdr:y>
    </cdr:from>
    <cdr:to>
      <cdr:x>0.93311</cdr:x>
      <cdr:y>0.57533</cdr:y>
    </cdr:to>
    <cdr:grpSp>
      <cdr:nvGrpSpPr>
        <cdr:cNvPr id="12" name="Group 11"/>
        <cdr:cNvGrpSpPr/>
      </cdr:nvGrpSpPr>
      <cdr:grpSpPr>
        <a:xfrm xmlns:a="http://schemas.openxmlformats.org/drawingml/2006/main">
          <a:off x="3111077" y="1456214"/>
          <a:ext cx="1368411" cy="450832"/>
          <a:chOff x="66676" y="0"/>
          <a:chExt cx="1368408" cy="450851"/>
        </a:xfrm>
      </cdr:grpSpPr>
      <cdr:sp macro="" textlink="">
        <cdr:nvSpPr>
          <cdr:cNvPr id="14" name="TextBox 3"/>
          <cdr:cNvSpPr txBox="1"/>
        </cdr:nvSpPr>
        <cdr:spPr>
          <a:xfrm xmlns:a="http://schemas.openxmlformats.org/drawingml/2006/main">
            <a:off x="66676" y="0"/>
            <a:ext cx="136840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LM Low migration</a:t>
            </a:r>
          </a:p>
        </cdr:txBody>
      </cdr:sp>
      <cdr:sp macro="" textlink="'Fig 10 data'!$F$16">
        <cdr:nvSpPr>
          <cdr:cNvPr id="15" name="TextBox 1"/>
          <cdr:cNvSpPr txBox="1"/>
        </cdr:nvSpPr>
        <cdr:spPr>
          <a:xfrm xmlns:a="http://schemas.openxmlformats.org/drawingml/2006/main">
            <a:off x="69850" y="174626"/>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4407FA-BD27-42C4-8B8C-30BF4161C310}" type="TxLink">
              <a:rPr lang="en-US" sz="1400" b="1" i="0" u="none" strike="noStrike">
                <a:solidFill>
                  <a:srgbClr val="1C625B"/>
                </a:solidFill>
                <a:latin typeface="Arial"/>
                <a:cs typeface="Arial"/>
              </a:rPr>
              <a:pPr/>
              <a:t>5.49</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0.64086</cdr:x>
      <cdr:y>0.62747</cdr:y>
    </cdr:from>
    <cdr:to>
      <cdr:x>0.97371</cdr:x>
      <cdr:y>0.80254</cdr:y>
    </cdr:to>
    <cdr:grpSp>
      <cdr:nvGrpSpPr>
        <cdr:cNvPr id="16" name="Group 15"/>
        <cdr:cNvGrpSpPr/>
      </cdr:nvGrpSpPr>
      <cdr:grpSpPr>
        <a:xfrm xmlns:a="http://schemas.openxmlformats.org/drawingml/2006/main">
          <a:off x="3076513" y="2079875"/>
          <a:ext cx="1597879" cy="580304"/>
          <a:chOff x="62702" y="-21581"/>
          <a:chExt cx="1597822" cy="580338"/>
        </a:xfrm>
      </cdr:grpSpPr>
      <cdr:sp macro="" textlink="">
        <cdr:nvSpPr>
          <cdr:cNvPr id="18" name="TextBox 3"/>
          <cdr:cNvSpPr txBox="1"/>
        </cdr:nvSpPr>
        <cdr:spPr>
          <a:xfrm xmlns:a="http://schemas.openxmlformats.org/drawingml/2006/main">
            <a:off x="62702" y="-21581"/>
            <a:ext cx="1597822" cy="283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ZOM Zero outwith Scotland migration</a:t>
            </a:r>
          </a:p>
        </cdr:txBody>
      </cdr:sp>
      <cdr:sp macro="" textlink="'Fig 10 data'!$I$16">
        <cdr:nvSpPr>
          <cdr:cNvPr id="19" name="TextBox 1"/>
          <cdr:cNvSpPr txBox="1"/>
        </cdr:nvSpPr>
        <cdr:spPr>
          <a:xfrm xmlns:a="http://schemas.openxmlformats.org/drawingml/2006/main">
            <a:off x="65878" y="28253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621B763-177A-4A22-88B4-7971B21516A4}" type="TxLink">
              <a:rPr lang="en-US" sz="1400" b="1" i="0" u="none" strike="noStrike">
                <a:solidFill>
                  <a:srgbClr val="1C625B"/>
                </a:solidFill>
                <a:latin typeface="Arial"/>
                <a:cs typeface="Arial"/>
              </a:rPr>
              <a:pPr/>
              <a:t>5.37</a:t>
            </a:fld>
            <a:endParaRPr lang="en-GB" sz="2800" b="1">
              <a:solidFill>
                <a:srgbClr val="1C625B"/>
              </a:solidFill>
              <a:latin typeface="Arial" pitchFamily="34" charset="0"/>
              <a:cs typeface="Arial" pitchFamily="34" charset="0"/>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0.70035</cdr:x>
      <cdr:y>0.26996</cdr:y>
    </cdr:from>
    <cdr:to>
      <cdr:x>0.8313</cdr:x>
      <cdr:y>0.35329</cdr:y>
    </cdr:to>
    <cdr:grpSp>
      <cdr:nvGrpSpPr>
        <cdr:cNvPr id="8" name="Group 7"/>
        <cdr:cNvGrpSpPr/>
      </cdr:nvGrpSpPr>
      <cdr:grpSpPr>
        <a:xfrm xmlns:a="http://schemas.openxmlformats.org/drawingml/2006/main">
          <a:off x="3689712" y="894836"/>
          <a:ext cx="689895" cy="276214"/>
          <a:chOff x="3505601" y="942976"/>
          <a:chExt cx="628650" cy="276225"/>
        </a:xfrm>
      </cdr:grpSpPr>
      <cdr:sp macro="" textlink="'Fig 10 data'!$B$16">
        <cdr:nvSpPr>
          <cdr:cNvPr id="5" name="TextBox 4"/>
          <cdr:cNvSpPr txBox="1"/>
        </cdr:nvSpPr>
        <cdr:spPr>
          <a:xfrm xmlns:a="http://schemas.openxmlformats.org/drawingml/2006/main">
            <a:off x="3505601" y="942976"/>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6F0DE8F-441D-4BFF-A46A-FB76E6257571}" type="TxLink">
              <a:rPr lang="en-US" sz="1400" b="1" i="0" u="none" strike="noStrike">
                <a:solidFill>
                  <a:sysClr val="windowText" lastClr="000000"/>
                </a:solidFill>
                <a:latin typeface="Arial"/>
                <a:cs typeface="Arial"/>
              </a:rPr>
              <a:pPr/>
              <a:t>5.58</a:t>
            </a:fld>
            <a:endParaRPr lang="en-GB" sz="2800" b="1">
              <a:solidFill>
                <a:sysClr val="windowText" lastClr="000000"/>
              </a:solidFill>
              <a:latin typeface="Arial" pitchFamily="34" charset="0"/>
              <a:cs typeface="Arial" pitchFamily="34" charset="0"/>
            </a:endParaRPr>
          </a:p>
        </cdr:txBody>
      </cdr:sp>
    </cdr:grpSp>
  </cdr:relSizeAnchor>
  <cdr:relSizeAnchor xmlns:cdr="http://schemas.openxmlformats.org/drawingml/2006/chartDrawing">
    <cdr:from>
      <cdr:x>0.69879</cdr:x>
      <cdr:y>0.33358</cdr:y>
    </cdr:from>
    <cdr:to>
      <cdr:x>0.95609</cdr:x>
      <cdr:y>0.46557</cdr:y>
    </cdr:to>
    <cdr:grpSp>
      <cdr:nvGrpSpPr>
        <cdr:cNvPr id="12" name="Group 11"/>
        <cdr:cNvGrpSpPr/>
      </cdr:nvGrpSpPr>
      <cdr:grpSpPr>
        <a:xfrm xmlns:a="http://schemas.openxmlformats.org/drawingml/2006/main">
          <a:off x="3681493" y="1105718"/>
          <a:ext cx="1355555" cy="437507"/>
          <a:chOff x="60325" y="-28577"/>
          <a:chExt cx="1502851" cy="437531"/>
        </a:xfrm>
      </cdr:grpSpPr>
      <cdr:sp macro="" textlink="">
        <cdr:nvSpPr>
          <cdr:cNvPr id="14" name="TextBox 3"/>
          <cdr:cNvSpPr txBox="1"/>
        </cdr:nvSpPr>
        <cdr:spPr>
          <a:xfrm xmlns:a="http://schemas.openxmlformats.org/drawingml/2006/main">
            <a:off x="70942" y="-28577"/>
            <a:ext cx="1492234"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LE Low life exp.</a:t>
            </a:r>
          </a:p>
        </cdr:txBody>
      </cdr:sp>
      <cdr:sp macro="" textlink="'Fig 10 data'!$G$16">
        <cdr:nvSpPr>
          <cdr:cNvPr id="15" name="TextBox 1"/>
          <cdr:cNvSpPr txBox="1"/>
        </cdr:nvSpPr>
        <cdr:spPr>
          <a:xfrm xmlns:a="http://schemas.openxmlformats.org/drawingml/2006/main">
            <a:off x="60325" y="132729"/>
            <a:ext cx="745076"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C3A6E82-05D3-45D5-ADF8-32BB92EF898A}" type="TxLink">
              <a:rPr lang="en-US" sz="1400" b="1" i="0" u="none" strike="noStrike">
                <a:solidFill>
                  <a:srgbClr val="1C625B"/>
                </a:solidFill>
                <a:latin typeface="Arial"/>
                <a:cs typeface="Arial"/>
              </a:rPr>
              <a:pPr/>
              <a:t>5.57</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0.7006</cdr:x>
      <cdr:y>0.15382</cdr:y>
    </cdr:from>
    <cdr:to>
      <cdr:x>0.97206</cdr:x>
      <cdr:y>0.28646</cdr:y>
    </cdr:to>
    <cdr:grpSp>
      <cdr:nvGrpSpPr>
        <cdr:cNvPr id="9" name="Group 8"/>
        <cdr:cNvGrpSpPr/>
      </cdr:nvGrpSpPr>
      <cdr:grpSpPr>
        <a:xfrm xmlns:a="http://schemas.openxmlformats.org/drawingml/2006/main">
          <a:off x="3691029" y="509867"/>
          <a:ext cx="1430155" cy="439662"/>
          <a:chOff x="3362666" y="95249"/>
          <a:chExt cx="1447457" cy="439642"/>
        </a:xfrm>
      </cdr:grpSpPr>
      <cdr:sp macro="" textlink="">
        <cdr:nvSpPr>
          <cdr:cNvPr id="4" name="TextBox 3"/>
          <cdr:cNvSpPr txBox="1"/>
        </cdr:nvSpPr>
        <cdr:spPr>
          <a:xfrm xmlns:a="http://schemas.openxmlformats.org/drawingml/2006/main">
            <a:off x="3373310" y="95249"/>
            <a:ext cx="1436813" cy="213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HE High life exp.</a:t>
            </a:r>
          </a:p>
        </cdr:txBody>
      </cdr:sp>
      <cdr:sp macro="" textlink="'Fig 10 data'!$D$16">
        <cdr:nvSpPr>
          <cdr:cNvPr id="10" name="TextBox 1"/>
          <cdr:cNvSpPr txBox="1"/>
        </cdr:nvSpPr>
        <cdr:spPr>
          <a:xfrm xmlns:a="http://schemas.openxmlformats.org/drawingml/2006/main">
            <a:off x="3362666" y="269876"/>
            <a:ext cx="681156" cy="2650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20147E5-3CC9-404C-AA33-F23890438496}" type="TxLink">
              <a:rPr lang="en-US" sz="1400" b="1" i="0" u="none" strike="noStrike">
                <a:solidFill>
                  <a:srgbClr val="1C625B"/>
                </a:solidFill>
                <a:latin typeface="Arial"/>
                <a:cs typeface="Arial"/>
              </a:rPr>
              <a:pPr/>
              <a:t>5.59</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0.09791</cdr:x>
      <cdr:y>0.21111</cdr:y>
    </cdr:from>
    <cdr:to>
      <cdr:x>0.09791</cdr:x>
      <cdr:y>0.21111</cdr:y>
    </cdr:to>
    <cdr:grpSp>
      <cdr:nvGrpSpPr>
        <cdr:cNvPr id="26" name="Group 8"/>
        <cdr:cNvGrpSpPr/>
      </cdr:nvGrpSpPr>
      <cdr:grpSpPr>
        <a:xfrm xmlns:a="http://schemas.openxmlformats.org/drawingml/2006/main">
          <a:off x="515827" y="699766"/>
          <a:ext cx="0" cy="0"/>
          <a:chOff x="515827" y="699766"/>
          <a:chExt cx="0" cy="0"/>
        </a:xfrm>
      </cdr:grpSpPr>
    </cdr:grpSp>
  </cdr:relSizeAnchor>
</c:userShapes>
</file>

<file path=xl/drawings/drawing5.xml><?xml version="1.0" encoding="utf-8"?>
<c:userShapes xmlns:c="http://schemas.openxmlformats.org/drawingml/2006/chart">
  <cdr:relSizeAnchor xmlns:cdr="http://schemas.openxmlformats.org/drawingml/2006/chartDrawing">
    <cdr:from>
      <cdr:x>0.64796</cdr:x>
      <cdr:y>0.27054</cdr:y>
    </cdr:from>
    <cdr:to>
      <cdr:x>0.79419</cdr:x>
      <cdr:y>0.35388</cdr:y>
    </cdr:to>
    <cdr:grpSp>
      <cdr:nvGrpSpPr>
        <cdr:cNvPr id="8" name="Group 7"/>
        <cdr:cNvGrpSpPr/>
      </cdr:nvGrpSpPr>
      <cdr:grpSpPr>
        <a:xfrm xmlns:a="http://schemas.openxmlformats.org/drawingml/2006/main">
          <a:off x="3110597" y="896759"/>
          <a:ext cx="701992" cy="276247"/>
          <a:chOff x="3381375" y="977280"/>
          <a:chExt cx="628650" cy="276225"/>
        </a:xfrm>
      </cdr:grpSpPr>
      <cdr:sp macro="" textlink="'Fig 10 data'!$B$16">
        <cdr:nvSpPr>
          <cdr:cNvPr id="5" name="TextBox 4"/>
          <cdr:cNvSpPr txBox="1"/>
        </cdr:nvSpPr>
        <cdr:spPr>
          <a:xfrm xmlns:a="http://schemas.openxmlformats.org/drawingml/2006/main">
            <a:off x="3381375" y="977280"/>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C1CEAF2-B2C8-463E-BBAB-74844759E21E}" type="TxLink">
              <a:rPr lang="en-US" sz="1400" b="1" i="0" u="none" strike="noStrike">
                <a:solidFill>
                  <a:srgbClr val="000000"/>
                </a:solidFill>
                <a:latin typeface="Arial"/>
                <a:cs typeface="Arial"/>
              </a:rPr>
              <a:pPr/>
              <a:t>5.58</a:t>
            </a:fld>
            <a:endParaRPr lang="en-GB" sz="2800" b="1">
              <a:latin typeface="Arial" pitchFamily="34" charset="0"/>
              <a:cs typeface="Arial" pitchFamily="34" charset="0"/>
            </a:endParaRPr>
          </a:p>
        </cdr:txBody>
      </cdr:sp>
    </cdr:grpSp>
  </cdr:relSizeAnchor>
  <cdr:relSizeAnchor xmlns:cdr="http://schemas.openxmlformats.org/drawingml/2006/chartDrawing">
    <cdr:from>
      <cdr:x>0.64719</cdr:x>
      <cdr:y>0.12282</cdr:y>
    </cdr:from>
    <cdr:to>
      <cdr:x>0.90513</cdr:x>
      <cdr:y>0.25884</cdr:y>
    </cdr:to>
    <cdr:grpSp>
      <cdr:nvGrpSpPr>
        <cdr:cNvPr id="9" name="Group 8"/>
        <cdr:cNvGrpSpPr/>
      </cdr:nvGrpSpPr>
      <cdr:grpSpPr>
        <a:xfrm xmlns:a="http://schemas.openxmlformats.org/drawingml/2006/main">
          <a:off x="3106900" y="407111"/>
          <a:ext cx="1238267" cy="450866"/>
          <a:chOff x="3400426" y="50826"/>
          <a:chExt cx="1238247" cy="450851"/>
        </a:xfrm>
      </cdr:grpSpPr>
      <cdr:sp macro="" textlink="">
        <cdr:nvSpPr>
          <cdr:cNvPr id="4" name="TextBox 3"/>
          <cdr:cNvSpPr txBox="1"/>
        </cdr:nvSpPr>
        <cdr:spPr>
          <a:xfrm xmlns:a="http://schemas.openxmlformats.org/drawingml/2006/main">
            <a:off x="3400426" y="50826"/>
            <a:ext cx="123824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HF High fertility</a:t>
            </a:r>
          </a:p>
        </cdr:txBody>
      </cdr:sp>
      <cdr:sp macro="" textlink="'Fig 10 data'!$E$16">
        <cdr:nvSpPr>
          <cdr:cNvPr id="10" name="TextBox 1"/>
          <cdr:cNvSpPr txBox="1"/>
        </cdr:nvSpPr>
        <cdr:spPr>
          <a:xfrm xmlns:a="http://schemas.openxmlformats.org/drawingml/2006/main">
            <a:off x="3403600" y="22545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FCD003E-D4F3-49CE-BC01-F69B02B9E8E0}" type="TxLink">
              <a:rPr lang="en-US" sz="1400" b="1" i="0" u="none" strike="noStrike">
                <a:solidFill>
                  <a:srgbClr val="1C625B"/>
                </a:solidFill>
                <a:latin typeface="Arial"/>
                <a:cs typeface="Arial"/>
              </a:rPr>
              <a:pPr/>
              <a:t>5.62</a:t>
            </a:fld>
            <a:endParaRPr lang="en-GB" sz="2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0.64567</cdr:x>
      <cdr:y>0.35598</cdr:y>
    </cdr:from>
    <cdr:to>
      <cdr:x>0.89897</cdr:x>
      <cdr:y>0.49199</cdr:y>
    </cdr:to>
    <cdr:grpSp>
      <cdr:nvGrpSpPr>
        <cdr:cNvPr id="12" name="Group 11"/>
        <cdr:cNvGrpSpPr/>
      </cdr:nvGrpSpPr>
      <cdr:grpSpPr>
        <a:xfrm xmlns:a="http://schemas.openxmlformats.org/drawingml/2006/main">
          <a:off x="3099603" y="1179967"/>
          <a:ext cx="1215992" cy="450832"/>
          <a:chOff x="56158" y="32371"/>
          <a:chExt cx="1216009" cy="450851"/>
        </a:xfrm>
      </cdr:grpSpPr>
      <cdr:sp macro="" textlink="">
        <cdr:nvSpPr>
          <cdr:cNvPr id="14" name="TextBox 3"/>
          <cdr:cNvSpPr txBox="1"/>
        </cdr:nvSpPr>
        <cdr:spPr>
          <a:xfrm xmlns:a="http://schemas.openxmlformats.org/drawingml/2006/main">
            <a:off x="56158" y="32371"/>
            <a:ext cx="121600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LF Low fertility</a:t>
            </a:r>
          </a:p>
        </cdr:txBody>
      </cdr:sp>
      <cdr:sp macro="" textlink="'Fig 10 data'!$H$16">
        <cdr:nvSpPr>
          <cdr:cNvPr id="15" name="TextBox 1"/>
          <cdr:cNvSpPr txBox="1"/>
        </cdr:nvSpPr>
        <cdr:spPr>
          <a:xfrm xmlns:a="http://schemas.openxmlformats.org/drawingml/2006/main">
            <a:off x="59332" y="206997"/>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761AF78-31F1-4EF1-B61F-C928F798C432}" type="TxLink">
              <a:rPr lang="en-US" sz="1400" b="1" i="0" u="none" strike="noStrike">
                <a:solidFill>
                  <a:srgbClr val="1C625B"/>
                </a:solidFill>
                <a:latin typeface="Arial"/>
                <a:cs typeface="Arial"/>
              </a:rPr>
              <a:pPr/>
              <a:t>5.54</a:t>
            </a:fld>
            <a:endParaRPr lang="en-GB" sz="2800" b="1">
              <a:solidFill>
                <a:srgbClr val="1C625B"/>
              </a:solidFill>
              <a:latin typeface="Arial" pitchFamily="34" charset="0"/>
              <a:cs typeface="Arial" pitchFamily="34" charset="0"/>
            </a:endParaRP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7" customWidth="1"/>
    <col min="2" max="2" width="9.140625" style="17"/>
    <col min="3" max="8" width="9.140625" style="9"/>
    <col min="9" max="10" width="18.28515625" style="9" customWidth="1"/>
    <col min="11" max="11" width="17.85546875" style="9" customWidth="1"/>
    <col min="12" max="12" width="17.7109375" style="9" customWidth="1"/>
    <col min="13" max="16384" width="9.140625" style="9"/>
  </cols>
  <sheetData>
    <row r="1" spans="1:13" s="21" customFormat="1" ht="18" customHeight="1">
      <c r="A1" s="1" t="s">
        <v>18</v>
      </c>
      <c r="B1" s="1"/>
      <c r="C1" s="1"/>
      <c r="D1" s="1"/>
      <c r="E1" s="1"/>
      <c r="F1" s="1"/>
      <c r="G1" s="1"/>
      <c r="H1" s="1"/>
      <c r="I1" s="1"/>
    </row>
    <row r="2" spans="1:13" s="21" customFormat="1" ht="15" customHeight="1">
      <c r="A2" s="15" t="s">
        <v>0</v>
      </c>
      <c r="B2" s="16"/>
    </row>
    <row r="3" spans="1:13" s="21" customFormat="1" ht="15" customHeight="1">
      <c r="A3" s="16"/>
      <c r="B3" s="16"/>
    </row>
    <row r="4" spans="1:13" s="21" customFormat="1" ht="15" customHeight="1">
      <c r="A4" s="15" t="s">
        <v>1</v>
      </c>
      <c r="B4" s="34" t="s">
        <v>20</v>
      </c>
    </row>
    <row r="5" spans="1:13" s="22" customFormat="1" ht="15" customHeight="1">
      <c r="A5" s="27" t="s">
        <v>22</v>
      </c>
      <c r="B5" s="9" t="s">
        <v>60</v>
      </c>
      <c r="C5" s="9"/>
      <c r="D5" s="9"/>
      <c r="E5" s="9"/>
      <c r="F5" s="9"/>
      <c r="G5" s="9"/>
      <c r="H5" s="9"/>
      <c r="I5" s="9"/>
      <c r="J5" s="9"/>
      <c r="K5" s="9"/>
      <c r="L5" s="9"/>
    </row>
    <row r="6" spans="1:13" s="22" customFormat="1" ht="15" customHeight="1">
      <c r="A6" s="11" t="s">
        <v>11</v>
      </c>
      <c r="B6" s="9" t="s">
        <v>12</v>
      </c>
      <c r="C6" s="9"/>
      <c r="D6" s="9"/>
      <c r="E6" s="9"/>
      <c r="F6" s="9"/>
      <c r="G6" s="9"/>
      <c r="H6" s="9"/>
      <c r="I6" s="9"/>
      <c r="J6" s="9"/>
      <c r="K6" s="9"/>
      <c r="L6" s="9"/>
    </row>
    <row r="7" spans="1:13" s="22" customFormat="1" ht="15" customHeight="1">
      <c r="A7" s="61" t="s">
        <v>82</v>
      </c>
      <c r="B7" s="57" t="s">
        <v>78</v>
      </c>
      <c r="C7" s="9"/>
      <c r="D7" s="9"/>
      <c r="E7" s="9"/>
      <c r="F7" s="9"/>
      <c r="G7" s="9"/>
      <c r="H7" s="9"/>
      <c r="I7" s="9"/>
      <c r="J7" s="9"/>
      <c r="K7" s="9"/>
      <c r="L7" s="9"/>
    </row>
    <row r="8" spans="1:13" s="22" customFormat="1" ht="15" customHeight="1">
      <c r="A8" s="61" t="s">
        <v>83</v>
      </c>
      <c r="B8" s="57" t="s">
        <v>61</v>
      </c>
      <c r="C8" s="9"/>
      <c r="D8" s="9"/>
      <c r="E8" s="9"/>
      <c r="F8" s="9"/>
      <c r="G8" s="9"/>
      <c r="H8" s="9"/>
      <c r="I8" s="9"/>
      <c r="J8" s="9"/>
      <c r="K8" s="9"/>
      <c r="L8" s="9"/>
    </row>
    <row r="9" spans="1:13" s="22" customFormat="1" ht="15" customHeight="1">
      <c r="A9" s="64" t="s">
        <v>86</v>
      </c>
      <c r="B9" s="58" t="s">
        <v>63</v>
      </c>
      <c r="C9" s="9"/>
      <c r="D9" s="9"/>
      <c r="E9" s="9"/>
      <c r="F9" s="9"/>
      <c r="G9" s="9"/>
      <c r="H9" s="9"/>
      <c r="I9" s="9"/>
      <c r="J9" s="9"/>
      <c r="K9" s="9"/>
      <c r="L9" s="9"/>
      <c r="M9" s="6"/>
    </row>
    <row r="10" spans="1:13" s="22" customFormat="1" ht="15" customHeight="1">
      <c r="A10" s="64" t="s">
        <v>84</v>
      </c>
      <c r="B10" s="63" t="s">
        <v>88</v>
      </c>
      <c r="C10" s="9"/>
      <c r="D10" s="9"/>
      <c r="E10" s="9"/>
      <c r="F10" s="9"/>
      <c r="G10" s="9"/>
      <c r="H10" s="9"/>
      <c r="I10" s="9"/>
      <c r="J10" s="9"/>
      <c r="K10" s="9"/>
      <c r="L10" s="9"/>
    </row>
    <row r="11" spans="1:13" s="22" customFormat="1" ht="15" customHeight="1">
      <c r="A11" s="61" t="s">
        <v>85</v>
      </c>
      <c r="B11" s="62" t="s">
        <v>87</v>
      </c>
      <c r="C11" s="9"/>
      <c r="D11" s="9"/>
      <c r="E11" s="9"/>
      <c r="F11" s="9"/>
      <c r="G11" s="9"/>
      <c r="H11" s="9"/>
      <c r="I11" s="9"/>
      <c r="J11" s="9"/>
      <c r="K11" s="9"/>
      <c r="L11" s="9"/>
      <c r="M11" s="6"/>
    </row>
    <row r="12" spans="1:13" s="22" customFormat="1" ht="15" customHeight="1">
      <c r="A12" s="61" t="s">
        <v>19</v>
      </c>
      <c r="B12" s="9" t="s">
        <v>62</v>
      </c>
      <c r="C12" s="9"/>
      <c r="D12" s="9"/>
      <c r="E12" s="9"/>
      <c r="F12" s="9"/>
      <c r="G12" s="9"/>
      <c r="H12" s="9"/>
      <c r="I12" s="9"/>
      <c r="J12" s="9"/>
      <c r="K12" s="9"/>
      <c r="L12" s="9"/>
      <c r="M12" s="6"/>
    </row>
    <row r="13" spans="1:13" s="22" customFormat="1" ht="15" customHeight="1">
      <c r="A13" s="61" t="s">
        <v>54</v>
      </c>
      <c r="B13" s="60" t="s">
        <v>81</v>
      </c>
      <c r="C13" s="9"/>
      <c r="D13" s="9"/>
      <c r="E13" s="9"/>
      <c r="F13" s="9"/>
      <c r="G13" s="9"/>
      <c r="H13" s="9"/>
      <c r="I13" s="9"/>
      <c r="J13" s="9"/>
      <c r="K13" s="9"/>
      <c r="L13" s="9"/>
      <c r="M13" s="6"/>
    </row>
    <row r="14" spans="1:13" s="22" customFormat="1" ht="15" customHeight="1">
      <c r="A14" s="61" t="s">
        <v>33</v>
      </c>
      <c r="B14" s="60" t="s">
        <v>80</v>
      </c>
      <c r="C14" s="9"/>
      <c r="D14" s="9"/>
      <c r="E14" s="9"/>
      <c r="F14" s="9"/>
      <c r="G14" s="9"/>
      <c r="H14" s="9"/>
      <c r="I14" s="9"/>
      <c r="J14" s="9"/>
      <c r="K14" s="9"/>
      <c r="L14" s="9"/>
      <c r="M14" s="6"/>
    </row>
    <row r="15" spans="1:13" s="22" customFormat="1" ht="15" customHeight="1">
      <c r="A15" s="61" t="s">
        <v>34</v>
      </c>
      <c r="B15" s="9" t="s">
        <v>64</v>
      </c>
      <c r="C15" s="9"/>
      <c r="D15" s="9"/>
      <c r="E15" s="9"/>
      <c r="F15" s="9"/>
      <c r="G15" s="9"/>
      <c r="H15" s="9"/>
      <c r="I15" s="9"/>
      <c r="J15" s="9"/>
      <c r="K15" s="9"/>
      <c r="L15" s="9"/>
      <c r="M15" s="6"/>
    </row>
    <row r="16" spans="1:13" s="22" customFormat="1" ht="15" customHeight="1">
      <c r="A16" s="61" t="s">
        <v>35</v>
      </c>
      <c r="B16" s="9" t="s">
        <v>65</v>
      </c>
      <c r="C16" s="9"/>
      <c r="D16" s="9"/>
      <c r="E16" s="9"/>
      <c r="F16" s="9"/>
      <c r="G16" s="9"/>
      <c r="H16" s="9"/>
      <c r="I16" s="9"/>
      <c r="J16" s="9"/>
      <c r="K16" s="9"/>
      <c r="L16" s="9"/>
      <c r="M16" s="6"/>
    </row>
    <row r="17" spans="1:13" s="22" customFormat="1" ht="15" customHeight="1">
      <c r="A17" s="18"/>
      <c r="B17" s="28" t="s">
        <v>66</v>
      </c>
      <c r="C17" s="28"/>
      <c r="D17" s="28"/>
      <c r="E17" s="28"/>
      <c r="F17" s="28"/>
      <c r="G17" s="28"/>
      <c r="H17" s="28"/>
      <c r="I17" s="28"/>
      <c r="J17" s="28"/>
      <c r="K17" s="28"/>
      <c r="L17" s="9"/>
      <c r="M17" s="6"/>
    </row>
    <row r="18" spans="1:13" s="22" customFormat="1" ht="15" customHeight="1">
      <c r="A18" s="27"/>
      <c r="B18" s="29" t="s">
        <v>67</v>
      </c>
      <c r="C18" s="29"/>
      <c r="D18" s="29"/>
      <c r="E18" s="29"/>
      <c r="F18" s="29"/>
      <c r="G18" s="29"/>
      <c r="H18" s="29"/>
      <c r="I18" s="29"/>
      <c r="J18" s="29"/>
      <c r="K18" s="29"/>
      <c r="L18" s="19"/>
    </row>
    <row r="19" spans="1:13" s="22" customFormat="1" ht="15" customHeight="1">
      <c r="B19" s="28"/>
      <c r="C19" s="28"/>
      <c r="D19" s="28"/>
      <c r="E19" s="28"/>
      <c r="F19" s="28"/>
      <c r="G19" s="28"/>
      <c r="H19" s="28"/>
      <c r="I19" s="28"/>
      <c r="J19" s="28"/>
      <c r="K19" s="28"/>
      <c r="L19" s="9"/>
      <c r="M19" s="6"/>
    </row>
    <row r="20" spans="1:13" s="23" customFormat="1" ht="15" customHeight="1">
      <c r="B20" s="27"/>
      <c r="C20" s="10"/>
      <c r="D20" s="10"/>
      <c r="E20" s="10"/>
      <c r="F20" s="10"/>
      <c r="G20" s="10"/>
      <c r="H20" s="10"/>
      <c r="I20" s="10"/>
      <c r="J20" s="10"/>
      <c r="K20" s="10"/>
      <c r="L20" s="10"/>
    </row>
    <row r="21" spans="1:13" s="23" customFormat="1" ht="15" customHeight="1">
      <c r="A21" s="28"/>
      <c r="B21" s="20"/>
      <c r="C21" s="20"/>
      <c r="D21" s="20"/>
      <c r="E21" s="20"/>
      <c r="F21" s="20"/>
      <c r="G21" s="20"/>
    </row>
    <row r="22" spans="1:13" s="21" customFormat="1" ht="15" customHeight="1">
      <c r="A22" s="16"/>
      <c r="B22" s="16"/>
    </row>
    <row r="23" spans="1:13" s="21" customFormat="1" ht="15" customHeight="1">
      <c r="A23" s="20"/>
      <c r="B23" s="24"/>
      <c r="C23" s="24"/>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9" bestFit="1" customWidth="1"/>
    <col min="2" max="16384" width="9.140625" style="9"/>
  </cols>
  <sheetData>
    <row r="1" spans="1:13" ht="18" customHeight="1">
      <c r="A1" s="1" t="s">
        <v>13</v>
      </c>
      <c r="D1" s="3" t="s">
        <v>2</v>
      </c>
    </row>
    <row r="2" spans="1:13" s="32" customFormat="1" ht="18" customHeight="1">
      <c r="A2" s="31"/>
      <c r="B2" s="32" t="s">
        <v>20</v>
      </c>
      <c r="D2" s="33"/>
    </row>
    <row r="3" spans="1:13">
      <c r="A3" s="25" t="s">
        <v>14</v>
      </c>
      <c r="B3" s="22" t="s">
        <v>68</v>
      </c>
    </row>
    <row r="4" spans="1:13">
      <c r="A4" s="25" t="s">
        <v>15</v>
      </c>
      <c r="B4" s="22" t="s">
        <v>69</v>
      </c>
    </row>
    <row r="5" spans="1:13" ht="12.75" customHeight="1">
      <c r="A5" s="25" t="s">
        <v>16</v>
      </c>
      <c r="B5" s="35" t="s">
        <v>56</v>
      </c>
    </row>
    <row r="6" spans="1:13">
      <c r="A6" s="25" t="s">
        <v>21</v>
      </c>
      <c r="B6" s="23" t="s">
        <v>70</v>
      </c>
      <c r="C6" s="23"/>
      <c r="D6" s="23"/>
      <c r="E6" s="23"/>
    </row>
    <row r="7" spans="1:13">
      <c r="A7" s="25"/>
      <c r="B7" s="24" t="s">
        <v>67</v>
      </c>
      <c r="C7" s="23"/>
      <c r="D7" s="23"/>
      <c r="E7" s="23"/>
      <c r="F7" s="23"/>
      <c r="G7" s="23"/>
    </row>
    <row r="8" spans="1:13">
      <c r="A8" s="25"/>
    </row>
    <row r="9" spans="1:13" ht="12.75" customHeight="1">
      <c r="A9" s="12" t="s">
        <v>24</v>
      </c>
      <c r="B9" s="36" t="s">
        <v>20</v>
      </c>
      <c r="C9" s="26"/>
      <c r="D9" s="26"/>
      <c r="E9" s="26"/>
      <c r="F9" s="26"/>
      <c r="G9" s="26"/>
      <c r="H9" s="26"/>
      <c r="I9" s="26"/>
      <c r="J9" s="26"/>
      <c r="K9" s="26"/>
      <c r="L9" s="26"/>
      <c r="M9" s="26"/>
    </row>
    <row r="10" spans="1:13" s="20" customFormat="1" ht="12.75" customHeight="1">
      <c r="A10" s="38" t="s">
        <v>27</v>
      </c>
      <c r="B10" s="7" t="s">
        <v>77</v>
      </c>
      <c r="C10" s="37"/>
      <c r="D10" s="37"/>
      <c r="E10" s="37"/>
      <c r="F10" s="37"/>
      <c r="G10" s="37"/>
      <c r="H10" s="37"/>
      <c r="I10" s="37"/>
      <c r="J10" s="37"/>
      <c r="K10" s="37"/>
      <c r="L10" s="37"/>
      <c r="M10" s="37"/>
    </row>
    <row r="11" spans="1:13" s="20" customFormat="1" ht="12.75" customHeight="1">
      <c r="A11" s="38" t="s">
        <v>28</v>
      </c>
      <c r="B11" s="20" t="s">
        <v>38</v>
      </c>
    </row>
    <row r="12" spans="1:13" s="20" customFormat="1" ht="12.75" customHeight="1">
      <c r="A12" s="38" t="s">
        <v>29</v>
      </c>
      <c r="B12" s="20" t="s">
        <v>71</v>
      </c>
    </row>
    <row r="13" spans="1:13" s="20" customFormat="1" ht="12.75" customHeight="1">
      <c r="A13" s="38"/>
      <c r="B13" s="43" t="s">
        <v>76</v>
      </c>
    </row>
    <row r="14" spans="1:13" s="20" customFormat="1" ht="12.75" customHeight="1">
      <c r="A14" s="38"/>
      <c r="B14" s="59" t="s">
        <v>79</v>
      </c>
    </row>
    <row r="15" spans="1:13" s="20" customFormat="1" ht="12.75" customHeight="1">
      <c r="A15" s="38" t="s">
        <v>30</v>
      </c>
      <c r="B15" s="20" t="s">
        <v>72</v>
      </c>
    </row>
    <row r="16" spans="1:13" s="20" customFormat="1" ht="12.75" customHeight="1">
      <c r="A16" s="38" t="s">
        <v>31</v>
      </c>
      <c r="B16" s="42" t="s">
        <v>73</v>
      </c>
    </row>
    <row r="17" spans="1:2" s="20" customFormat="1" ht="12.75" customHeight="1">
      <c r="A17" s="38" t="s">
        <v>25</v>
      </c>
      <c r="B17" s="39" t="s">
        <v>74</v>
      </c>
    </row>
    <row r="18" spans="1:2" s="20" customFormat="1" ht="12.75" customHeight="1">
      <c r="A18" s="38" t="s">
        <v>26</v>
      </c>
      <c r="B18" s="39" t="s">
        <v>75</v>
      </c>
    </row>
    <row r="19" spans="1:2" s="20" customFormat="1" ht="11.25">
      <c r="A19" s="38" t="s">
        <v>32</v>
      </c>
      <c r="B19" s="39">
        <f>VALUE(B17)+1</f>
        <v>2017</v>
      </c>
    </row>
    <row r="20" spans="1:2" s="20" customFormat="1" ht="11.25">
      <c r="A20" s="38" t="s">
        <v>55</v>
      </c>
      <c r="B20" s="56">
        <f>B17-2</f>
        <v>2014</v>
      </c>
    </row>
    <row r="21" spans="1:2" s="20" customFormat="1" ht="11.25"/>
    <row r="22" spans="1:2">
      <c r="A22" s="28"/>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R48"/>
  <sheetViews>
    <sheetView zoomScaleNormal="100" workbookViewId="0">
      <selection sqref="A1:H1"/>
    </sheetView>
  </sheetViews>
  <sheetFormatPr defaultRowHeight="12.75"/>
  <cols>
    <col min="1" max="16384" width="9.140625" style="8"/>
  </cols>
  <sheetData>
    <row r="1" spans="1:8" ht="18" customHeight="1">
      <c r="A1" s="65" t="str">
        <f>'Fig 10 data'!A1:H1</f>
        <v>Figure 10: Variant population projections, Scotland, 2016 to 2026</v>
      </c>
      <c r="B1" s="65"/>
      <c r="C1" s="65"/>
      <c r="D1" s="65"/>
      <c r="E1" s="65"/>
      <c r="F1" s="65"/>
      <c r="G1" s="65"/>
      <c r="H1" s="65"/>
    </row>
    <row r="18" spans="18:18">
      <c r="R18" s="41"/>
    </row>
    <row r="45" spans="1:16" ht="12.75" customHeight="1">
      <c r="A45" s="45" t="s">
        <v>17</v>
      </c>
      <c r="B45" s="46"/>
      <c r="C45" s="46"/>
      <c r="D45" s="46"/>
      <c r="E45" s="46"/>
      <c r="F45" s="46"/>
      <c r="G45" s="46"/>
      <c r="H45" s="46"/>
      <c r="I45" s="46"/>
      <c r="J45" s="44"/>
      <c r="K45" s="44"/>
      <c r="L45" s="44"/>
      <c r="M45" s="44"/>
      <c r="N45" s="44"/>
      <c r="O45" s="44"/>
      <c r="P45" s="44"/>
    </row>
    <row r="46" spans="1:16" ht="12.75" customHeight="1">
      <c r="A46" s="66" t="s">
        <v>36</v>
      </c>
      <c r="B46" s="66"/>
      <c r="C46" s="66"/>
      <c r="D46" s="46"/>
      <c r="E46" s="46"/>
      <c r="F46" s="46"/>
      <c r="G46" s="46"/>
      <c r="H46" s="46"/>
      <c r="I46" s="46"/>
      <c r="J46" s="44"/>
      <c r="K46" s="44"/>
      <c r="L46" s="44"/>
      <c r="M46" s="44"/>
      <c r="N46" s="44"/>
      <c r="O46" s="44"/>
      <c r="P46" s="44"/>
    </row>
    <row r="48" spans="1:16" ht="11.25" customHeight="1">
      <c r="A48" s="67" t="str">
        <f>'Metadata Text'!B7</f>
        <v>© Crown Copyright 2018</v>
      </c>
      <c r="B48" s="67"/>
      <c r="C48" s="67"/>
    </row>
  </sheetData>
  <mergeCells count="3">
    <mergeCell ref="A1:H1"/>
    <mergeCell ref="A46:C46"/>
    <mergeCell ref="A48:C4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7"/>
  <sheetViews>
    <sheetView tabSelected="1" zoomScaleNormal="100" workbookViewId="0">
      <selection sqref="A1:H1"/>
    </sheetView>
  </sheetViews>
  <sheetFormatPr defaultRowHeight="12.75"/>
  <cols>
    <col min="1" max="1" width="9.140625" style="8"/>
    <col min="2" max="2" width="11.85546875" style="8" customWidth="1"/>
    <col min="3" max="3" width="10.85546875" style="8" customWidth="1"/>
    <col min="4" max="4" width="13" style="8" customWidth="1"/>
    <col min="5" max="5" width="10.140625" style="8" customWidth="1"/>
    <col min="6" max="6" width="11.28515625" style="8" customWidth="1"/>
    <col min="7" max="8" width="13" style="8" customWidth="1"/>
    <col min="9" max="9" width="18.85546875" style="8" customWidth="1"/>
    <col min="10" max="10" width="9.140625" style="4" customWidth="1"/>
    <col min="11" max="16384" width="9.140625" style="8"/>
  </cols>
  <sheetData>
    <row r="1" spans="1:11" s="2" customFormat="1" ht="18" customHeight="1">
      <c r="A1" s="68" t="str">
        <f>'Contents Text'!A16&amp;": "&amp;'Contents Text'!B16</f>
        <v>Figure 10: Variant population projections, Scotland, 2016 to 2026</v>
      </c>
      <c r="B1" s="68"/>
      <c r="C1" s="68"/>
      <c r="D1" s="68"/>
      <c r="E1" s="68"/>
      <c r="F1" s="68"/>
      <c r="G1" s="68"/>
      <c r="H1" s="68"/>
      <c r="I1" s="73" t="s">
        <v>89</v>
      </c>
      <c r="J1" s="74"/>
      <c r="K1" s="74"/>
    </row>
    <row r="2" spans="1:11" s="4" customFormat="1">
      <c r="A2" s="47"/>
      <c r="B2" s="47"/>
    </row>
    <row r="3" spans="1:11" s="10" customFormat="1" ht="29.25" customHeight="1">
      <c r="A3" s="14" t="s">
        <v>3</v>
      </c>
      <c r="B3" s="48" t="s">
        <v>4</v>
      </c>
      <c r="C3" s="48" t="s">
        <v>10</v>
      </c>
      <c r="D3" s="48" t="s">
        <v>7</v>
      </c>
      <c r="E3" s="48" t="s">
        <v>5</v>
      </c>
      <c r="F3" s="48" t="s">
        <v>8</v>
      </c>
      <c r="G3" s="48" t="s">
        <v>9</v>
      </c>
      <c r="H3" s="48" t="s">
        <v>6</v>
      </c>
      <c r="I3" s="14" t="s">
        <v>58</v>
      </c>
    </row>
    <row r="4" spans="1:11" s="4" customFormat="1" ht="9" hidden="1" customHeight="1">
      <c r="A4" s="14" t="s">
        <v>3</v>
      </c>
      <c r="B4" s="48" t="s">
        <v>4</v>
      </c>
      <c r="C4" s="14" t="s">
        <v>48</v>
      </c>
      <c r="D4" s="14" t="s">
        <v>49</v>
      </c>
      <c r="E4" s="14" t="s">
        <v>50</v>
      </c>
      <c r="F4" s="14" t="s">
        <v>51</v>
      </c>
      <c r="G4" s="14" t="s">
        <v>52</v>
      </c>
      <c r="H4" s="14" t="s">
        <v>53</v>
      </c>
      <c r="I4" s="14" t="s">
        <v>57</v>
      </c>
    </row>
    <row r="5" spans="1:11" s="4" customFormat="1" ht="25.5" hidden="1" customHeight="1">
      <c r="A5" s="49" t="s">
        <v>39</v>
      </c>
      <c r="B5" s="50" t="s">
        <v>40</v>
      </c>
      <c r="C5" s="50" t="s">
        <v>41</v>
      </c>
      <c r="D5" s="50" t="s">
        <v>42</v>
      </c>
      <c r="E5" s="50" t="s">
        <v>43</v>
      </c>
      <c r="F5" s="50" t="s">
        <v>44</v>
      </c>
      <c r="G5" s="50" t="s">
        <v>45</v>
      </c>
      <c r="H5" s="50" t="s">
        <v>46</v>
      </c>
      <c r="I5" s="50" t="s">
        <v>47</v>
      </c>
    </row>
    <row r="6" spans="1:11" s="4" customFormat="1" ht="18" customHeight="1">
      <c r="A6" s="4">
        <v>2016</v>
      </c>
      <c r="B6" s="51">
        <v>5.4047000000000001</v>
      </c>
      <c r="C6" s="51">
        <v>5.4047000000000001</v>
      </c>
      <c r="D6" s="51">
        <v>5.4047000000000001</v>
      </c>
      <c r="E6" s="51">
        <v>5.4047000000000001</v>
      </c>
      <c r="F6" s="51">
        <v>5.4047000000000001</v>
      </c>
      <c r="G6" s="51">
        <v>5.4047000000000001</v>
      </c>
      <c r="H6" s="51">
        <v>5.4047000000000001</v>
      </c>
      <c r="I6" s="51">
        <v>5.4047000000000001</v>
      </c>
    </row>
    <row r="7" spans="1:11" s="4" customFormat="1">
      <c r="A7" s="4">
        <v>2017</v>
      </c>
      <c r="B7" s="54">
        <v>5.4259979999999999</v>
      </c>
      <c r="C7" s="54">
        <v>5.4302890000000001</v>
      </c>
      <c r="D7" s="54">
        <v>5.4259979999999999</v>
      </c>
      <c r="E7" s="54">
        <v>5.4259979999999999</v>
      </c>
      <c r="F7" s="54">
        <v>5.4217009999999997</v>
      </c>
      <c r="G7" s="54">
        <v>5.4259979999999999</v>
      </c>
      <c r="H7" s="54">
        <v>5.4259979999999999</v>
      </c>
      <c r="I7" s="54">
        <v>5.4006769999999999</v>
      </c>
    </row>
    <row r="8" spans="1:11" s="4" customFormat="1">
      <c r="A8" s="4">
        <v>2018</v>
      </c>
      <c r="B8" s="54">
        <v>5.4490800000000004</v>
      </c>
      <c r="C8" s="54">
        <v>5.4620569999999997</v>
      </c>
      <c r="D8" s="54">
        <v>5.4502009999999999</v>
      </c>
      <c r="E8" s="54">
        <v>5.4510399999999999</v>
      </c>
      <c r="F8" s="54">
        <v>5.4360989999999996</v>
      </c>
      <c r="G8" s="54">
        <v>5.447921</v>
      </c>
      <c r="H8" s="54">
        <v>5.4475850000000001</v>
      </c>
      <c r="I8" s="54">
        <v>5.3995360000000003</v>
      </c>
    </row>
    <row r="9" spans="1:11" s="4" customFormat="1">
      <c r="A9" s="4">
        <v>2019</v>
      </c>
      <c r="B9" s="54">
        <v>5.4703239999999997</v>
      </c>
      <c r="C9" s="54">
        <v>5.4921959999999999</v>
      </c>
      <c r="D9" s="54">
        <v>5.4725330000000003</v>
      </c>
      <c r="E9" s="54">
        <v>5.4754040000000002</v>
      </c>
      <c r="F9" s="54">
        <v>5.4484320000000004</v>
      </c>
      <c r="G9" s="54">
        <v>5.4680289999999996</v>
      </c>
      <c r="H9" s="54">
        <v>5.466412</v>
      </c>
      <c r="I9" s="54">
        <v>5.3981329999999996</v>
      </c>
    </row>
    <row r="10" spans="1:11" s="4" customFormat="1">
      <c r="A10" s="4">
        <v>2020</v>
      </c>
      <c r="B10" s="54">
        <v>5.4906040000000003</v>
      </c>
      <c r="C10" s="54">
        <v>5.521566</v>
      </c>
      <c r="D10" s="54">
        <v>5.4938729999999998</v>
      </c>
      <c r="E10" s="54">
        <v>5.4996099999999997</v>
      </c>
      <c r="F10" s="54">
        <v>5.4596169999999997</v>
      </c>
      <c r="G10" s="54">
        <v>5.4871369999999997</v>
      </c>
      <c r="H10" s="54">
        <v>5.4834290000000001</v>
      </c>
      <c r="I10" s="54">
        <v>5.3963979999999996</v>
      </c>
    </row>
    <row r="11" spans="1:11" s="4" customFormat="1">
      <c r="A11" s="4">
        <v>2021</v>
      </c>
      <c r="B11" s="54">
        <v>5.5084609999999996</v>
      </c>
      <c r="C11" s="54">
        <v>5.5487440000000001</v>
      </c>
      <c r="D11" s="54">
        <v>5.5128079999999997</v>
      </c>
      <c r="E11" s="54">
        <v>5.5222300000000004</v>
      </c>
      <c r="F11" s="54">
        <v>5.468153</v>
      </c>
      <c r="G11" s="54">
        <v>5.5037880000000001</v>
      </c>
      <c r="H11" s="54">
        <v>5.4973539999999996</v>
      </c>
      <c r="I11" s="54">
        <v>5.3942490000000003</v>
      </c>
    </row>
    <row r="12" spans="1:11" s="4" customFormat="1">
      <c r="A12" s="4">
        <v>2022</v>
      </c>
      <c r="B12" s="54">
        <v>5.5237759999999998</v>
      </c>
      <c r="C12" s="54">
        <v>5.5735979999999996</v>
      </c>
      <c r="D12" s="54">
        <v>5.529204</v>
      </c>
      <c r="E12" s="54">
        <v>5.5431559999999998</v>
      </c>
      <c r="F12" s="54">
        <v>5.473922</v>
      </c>
      <c r="G12" s="54">
        <v>5.5177880000000004</v>
      </c>
      <c r="H12" s="54">
        <v>5.5082440000000004</v>
      </c>
      <c r="I12" s="54">
        <v>5.3916529999999998</v>
      </c>
    </row>
    <row r="13" spans="1:11" s="4" customFormat="1">
      <c r="A13" s="4">
        <v>2023</v>
      </c>
      <c r="B13" s="54">
        <v>5.5379589999999999</v>
      </c>
      <c r="C13" s="54">
        <v>5.5975450000000002</v>
      </c>
      <c r="D13" s="54">
        <v>5.5445039999999999</v>
      </c>
      <c r="E13" s="54">
        <v>5.5632510000000002</v>
      </c>
      <c r="F13" s="54">
        <v>5.4783350000000004</v>
      </c>
      <c r="G13" s="54">
        <v>5.530564</v>
      </c>
      <c r="H13" s="54">
        <v>5.5175380000000001</v>
      </c>
      <c r="I13" s="54">
        <v>5.3885350000000001</v>
      </c>
    </row>
    <row r="14" spans="1:11" s="4" customFormat="1">
      <c r="A14" s="4">
        <v>2024</v>
      </c>
      <c r="B14" s="54">
        <v>5.5519410000000002</v>
      </c>
      <c r="C14" s="54">
        <v>5.6215279999999996</v>
      </c>
      <c r="D14" s="54">
        <v>5.5596639999999997</v>
      </c>
      <c r="E14" s="54">
        <v>5.5829880000000003</v>
      </c>
      <c r="F14" s="54">
        <v>5.4823259999999996</v>
      </c>
      <c r="G14" s="54">
        <v>5.543005</v>
      </c>
      <c r="H14" s="54">
        <v>5.5262500000000001</v>
      </c>
      <c r="I14" s="54">
        <v>5.3847370000000003</v>
      </c>
    </row>
    <row r="15" spans="1:11" s="4" customFormat="1">
      <c r="A15" s="4">
        <v>2025</v>
      </c>
      <c r="B15" s="54">
        <v>5.5656119999999998</v>
      </c>
      <c r="C15" s="54">
        <v>5.6454399999999998</v>
      </c>
      <c r="D15" s="54">
        <v>5.5745889999999996</v>
      </c>
      <c r="E15" s="54">
        <v>5.602303</v>
      </c>
      <c r="F15" s="54">
        <v>5.4857839999999998</v>
      </c>
      <c r="G15" s="54">
        <v>5.5549840000000001</v>
      </c>
      <c r="H15" s="54">
        <v>5.5343689999999999</v>
      </c>
      <c r="I15" s="54">
        <v>5.3801009999999998</v>
      </c>
    </row>
    <row r="16" spans="1:11" s="4" customFormat="1">
      <c r="A16" s="4">
        <v>2026</v>
      </c>
      <c r="B16" s="54">
        <v>5.5788219999999997</v>
      </c>
      <c r="C16" s="54">
        <v>5.6691320000000003</v>
      </c>
      <c r="D16" s="54">
        <v>5.5891390000000003</v>
      </c>
      <c r="E16" s="54">
        <v>5.6211099999999998</v>
      </c>
      <c r="F16" s="54">
        <v>5.4885380000000001</v>
      </c>
      <c r="G16" s="54">
        <v>5.5663130000000001</v>
      </c>
      <c r="H16" s="54">
        <v>5.5418029999999998</v>
      </c>
      <c r="I16" s="54">
        <v>5.3744909999999999</v>
      </c>
    </row>
    <row r="17" spans="1:9" s="4" customFormat="1">
      <c r="A17" s="4">
        <v>2027</v>
      </c>
      <c r="B17" s="54">
        <v>5.5914710000000003</v>
      </c>
      <c r="C17" s="54">
        <v>5.6924929999999998</v>
      </c>
      <c r="D17" s="54">
        <v>5.6032229999999998</v>
      </c>
      <c r="E17" s="54">
        <v>5.6391749999999998</v>
      </c>
      <c r="F17" s="54">
        <v>5.490532</v>
      </c>
      <c r="G17" s="54">
        <v>5.5768969999999998</v>
      </c>
      <c r="H17" s="54">
        <v>5.5485129999999998</v>
      </c>
      <c r="I17" s="54">
        <v>5.3677809999999999</v>
      </c>
    </row>
    <row r="18" spans="1:9" s="4" customFormat="1">
      <c r="A18" s="4">
        <v>2028</v>
      </c>
      <c r="B18" s="54">
        <v>5.6035430000000002</v>
      </c>
      <c r="C18" s="54">
        <v>5.7154639999999999</v>
      </c>
      <c r="D18" s="54">
        <v>5.6168440000000004</v>
      </c>
      <c r="E18" s="54">
        <v>5.6564009999999998</v>
      </c>
      <c r="F18" s="54">
        <v>5.4916989999999997</v>
      </c>
      <c r="G18" s="54">
        <v>5.5866619999999996</v>
      </c>
      <c r="H18" s="54">
        <v>5.5545410000000004</v>
      </c>
      <c r="I18" s="54">
        <v>5.3599399999999999</v>
      </c>
    </row>
    <row r="19" spans="1:9" s="4" customFormat="1">
      <c r="A19" s="4">
        <v>2029</v>
      </c>
      <c r="B19" s="54">
        <v>5.614884</v>
      </c>
      <c r="C19" s="54">
        <v>5.737914</v>
      </c>
      <c r="D19" s="54">
        <v>5.629861</v>
      </c>
      <c r="E19" s="54">
        <v>5.6727559999999997</v>
      </c>
      <c r="F19" s="54">
        <v>5.4919450000000003</v>
      </c>
      <c r="G19" s="54">
        <v>5.5954800000000002</v>
      </c>
      <c r="H19" s="54">
        <v>5.5598089999999996</v>
      </c>
      <c r="I19" s="54">
        <v>5.3509120000000001</v>
      </c>
    </row>
    <row r="20" spans="1:9" s="4" customFormat="1">
      <c r="A20" s="4">
        <v>2030</v>
      </c>
      <c r="B20" s="54">
        <v>5.6253700000000002</v>
      </c>
      <c r="C20" s="54">
        <v>5.759684</v>
      </c>
      <c r="D20" s="54">
        <v>5.6421429999999999</v>
      </c>
      <c r="E20" s="54">
        <v>5.6880709999999999</v>
      </c>
      <c r="F20" s="54">
        <v>5.4911700000000003</v>
      </c>
      <c r="G20" s="54">
        <v>5.6031589999999998</v>
      </c>
      <c r="H20" s="54">
        <v>5.564184</v>
      </c>
      <c r="I20" s="54">
        <v>5.3406560000000001</v>
      </c>
    </row>
    <row r="21" spans="1:9" s="4" customFormat="1">
      <c r="A21" s="4">
        <v>2031</v>
      </c>
      <c r="B21" s="54">
        <v>5.6350610000000003</v>
      </c>
      <c r="C21" s="54">
        <v>5.7808010000000003</v>
      </c>
      <c r="D21" s="54">
        <v>5.6537660000000001</v>
      </c>
      <c r="E21" s="54">
        <v>5.7024249999999999</v>
      </c>
      <c r="F21" s="54">
        <v>5.4894030000000003</v>
      </c>
      <c r="G21" s="54">
        <v>5.6097659999999996</v>
      </c>
      <c r="H21" s="54">
        <v>5.5677219999999998</v>
      </c>
      <c r="I21" s="54">
        <v>5.3292109999999999</v>
      </c>
    </row>
    <row r="22" spans="1:9" s="4" customFormat="1">
      <c r="A22" s="4">
        <v>2032</v>
      </c>
      <c r="B22" s="54">
        <v>5.6438569999999997</v>
      </c>
      <c r="C22" s="54">
        <v>5.8012040000000002</v>
      </c>
      <c r="D22" s="54">
        <v>5.6646770000000002</v>
      </c>
      <c r="E22" s="54">
        <v>5.7157819999999999</v>
      </c>
      <c r="F22" s="54">
        <v>5.4865959999999996</v>
      </c>
      <c r="G22" s="54">
        <v>5.615189</v>
      </c>
      <c r="H22" s="54">
        <v>5.570335</v>
      </c>
      <c r="I22" s="54">
        <v>5.3166209999999996</v>
      </c>
    </row>
    <row r="23" spans="1:9" s="4" customFormat="1">
      <c r="A23" s="4">
        <v>2033</v>
      </c>
      <c r="B23" s="54">
        <v>5.6517850000000003</v>
      </c>
      <c r="C23" s="54">
        <v>5.8208510000000002</v>
      </c>
      <c r="D23" s="54">
        <v>5.6748519999999996</v>
      </c>
      <c r="E23" s="54">
        <v>5.7281469999999999</v>
      </c>
      <c r="F23" s="54">
        <v>5.4827880000000002</v>
      </c>
      <c r="G23" s="54">
        <v>5.6194040000000003</v>
      </c>
      <c r="H23" s="54">
        <v>5.5720099999999997</v>
      </c>
      <c r="I23" s="54">
        <v>5.3029460000000004</v>
      </c>
    </row>
    <row r="24" spans="1:9" s="4" customFormat="1">
      <c r="A24" s="4">
        <v>2034</v>
      </c>
      <c r="B24" s="54">
        <v>5.6588710000000004</v>
      </c>
      <c r="C24" s="54">
        <v>5.8397680000000003</v>
      </c>
      <c r="D24" s="54">
        <v>5.6843779999999997</v>
      </c>
      <c r="E24" s="54">
        <v>5.7395630000000004</v>
      </c>
      <c r="F24" s="54">
        <v>5.4780540000000002</v>
      </c>
      <c r="G24" s="54">
        <v>5.6224879999999997</v>
      </c>
      <c r="H24" s="54">
        <v>5.5727799999999998</v>
      </c>
      <c r="I24" s="54">
        <v>5.2882689999999997</v>
      </c>
    </row>
    <row r="25" spans="1:9" s="4" customFormat="1">
      <c r="A25" s="4">
        <v>2035</v>
      </c>
      <c r="B25" s="54">
        <v>5.6652089999999999</v>
      </c>
      <c r="C25" s="54">
        <v>5.8580370000000004</v>
      </c>
      <c r="D25" s="54">
        <v>5.6933230000000004</v>
      </c>
      <c r="E25" s="54">
        <v>5.7501069999999999</v>
      </c>
      <c r="F25" s="54">
        <v>5.4724890000000004</v>
      </c>
      <c r="G25" s="54">
        <v>5.6244949999999996</v>
      </c>
      <c r="H25" s="54">
        <v>5.5727130000000002</v>
      </c>
      <c r="I25" s="54">
        <v>5.2727120000000003</v>
      </c>
    </row>
    <row r="26" spans="1:9" s="4" customFormat="1">
      <c r="A26" s="4">
        <v>2036</v>
      </c>
      <c r="B26" s="54">
        <v>5.6708949999999998</v>
      </c>
      <c r="C26" s="54">
        <v>5.8757700000000002</v>
      </c>
      <c r="D26" s="54">
        <v>5.701816</v>
      </c>
      <c r="E26" s="54">
        <v>5.7599049999999998</v>
      </c>
      <c r="F26" s="54">
        <v>5.4661660000000003</v>
      </c>
      <c r="G26" s="54">
        <v>5.6255160000000002</v>
      </c>
      <c r="H26" s="54">
        <v>5.5719209999999997</v>
      </c>
      <c r="I26" s="54">
        <v>5.2563750000000002</v>
      </c>
    </row>
    <row r="27" spans="1:9" s="4" customFormat="1">
      <c r="A27" s="4">
        <v>2037</v>
      </c>
      <c r="B27" s="54">
        <v>5.6760450000000002</v>
      </c>
      <c r="C27" s="54">
        <v>5.8930100000000003</v>
      </c>
      <c r="D27" s="54">
        <v>5.7099190000000002</v>
      </c>
      <c r="E27" s="54">
        <v>5.7690530000000004</v>
      </c>
      <c r="F27" s="54">
        <v>5.4592270000000003</v>
      </c>
      <c r="G27" s="54">
        <v>5.625642</v>
      </c>
      <c r="H27" s="54">
        <v>5.5705470000000004</v>
      </c>
      <c r="I27" s="54">
        <v>5.2393840000000003</v>
      </c>
    </row>
    <row r="28" spans="1:9" s="4" customFormat="1">
      <c r="A28" s="4">
        <v>2038</v>
      </c>
      <c r="B28" s="54">
        <v>5.6808040000000002</v>
      </c>
      <c r="C28" s="54">
        <v>5.9099190000000004</v>
      </c>
      <c r="D28" s="54">
        <v>5.7177959999999999</v>
      </c>
      <c r="E28" s="54">
        <v>5.7777690000000002</v>
      </c>
      <c r="F28" s="54">
        <v>5.4517819999999997</v>
      </c>
      <c r="G28" s="54">
        <v>5.6250140000000002</v>
      </c>
      <c r="H28" s="54">
        <v>5.5686679999999997</v>
      </c>
      <c r="I28" s="54">
        <v>5.2218349999999996</v>
      </c>
    </row>
    <row r="29" spans="1:9" s="4" customFormat="1">
      <c r="A29" s="5">
        <v>2039</v>
      </c>
      <c r="B29" s="54">
        <v>5.685244</v>
      </c>
      <c r="C29" s="54">
        <v>5.9265889999999999</v>
      </c>
      <c r="D29" s="54">
        <v>5.7255529999999997</v>
      </c>
      <c r="E29" s="54">
        <v>5.7861529999999997</v>
      </c>
      <c r="F29" s="54">
        <v>5.4439539999999997</v>
      </c>
      <c r="G29" s="54">
        <v>5.6237490000000001</v>
      </c>
      <c r="H29" s="54">
        <v>5.5662690000000001</v>
      </c>
      <c r="I29" s="54">
        <v>5.2038099999999998</v>
      </c>
    </row>
    <row r="30" spans="1:9" s="4" customFormat="1">
      <c r="A30" s="4">
        <v>2040</v>
      </c>
      <c r="B30" s="54">
        <v>5.6893950000000002</v>
      </c>
      <c r="C30" s="54">
        <v>5.9430370000000003</v>
      </c>
      <c r="D30" s="54">
        <v>5.7332070000000002</v>
      </c>
      <c r="E30" s="54">
        <v>5.7942840000000002</v>
      </c>
      <c r="F30" s="54">
        <v>5.4357629999999997</v>
      </c>
      <c r="G30" s="54">
        <v>5.621842</v>
      </c>
      <c r="H30" s="54">
        <v>5.563402</v>
      </c>
      <c r="I30" s="54">
        <v>5.1853350000000002</v>
      </c>
    </row>
    <row r="31" spans="1:9" s="4" customFormat="1">
      <c r="A31" s="40">
        <v>2041</v>
      </c>
      <c r="B31" s="52">
        <v>5.6932010000000002</v>
      </c>
      <c r="C31" s="52">
        <v>5.959219</v>
      </c>
      <c r="D31" s="52">
        <v>5.7406870000000003</v>
      </c>
      <c r="E31" s="52">
        <v>5.8022039999999997</v>
      </c>
      <c r="F31" s="52">
        <v>5.4271729999999998</v>
      </c>
      <c r="G31" s="52">
        <v>5.6192719999999996</v>
      </c>
      <c r="H31" s="52">
        <v>5.5600490000000002</v>
      </c>
      <c r="I31" s="52">
        <v>5.1663829999999997</v>
      </c>
    </row>
    <row r="32" spans="1:9" s="4" customFormat="1" ht="10.5" customHeight="1">
      <c r="A32" s="5"/>
      <c r="B32" s="30"/>
      <c r="C32" s="30"/>
      <c r="D32" s="30"/>
      <c r="E32" s="30"/>
      <c r="F32" s="30"/>
      <c r="G32" s="30"/>
      <c r="H32" s="30"/>
      <c r="I32" s="30"/>
    </row>
    <row r="33" spans="1:10" s="4" customFormat="1" ht="10.5" customHeight="1">
      <c r="A33" s="72" t="s">
        <v>59</v>
      </c>
      <c r="B33" s="72"/>
      <c r="C33" s="30"/>
      <c r="D33" s="30"/>
      <c r="E33" s="30"/>
      <c r="F33" s="30"/>
      <c r="G33" s="30"/>
      <c r="H33" s="30"/>
      <c r="I33" s="30"/>
    </row>
    <row r="34" spans="1:10" s="4" customFormat="1" ht="10.5" customHeight="1">
      <c r="A34" s="55" t="s">
        <v>37</v>
      </c>
      <c r="B34" s="30"/>
      <c r="C34" s="30"/>
      <c r="D34" s="30"/>
      <c r="E34" s="30"/>
      <c r="F34" s="30"/>
      <c r="G34" s="30"/>
      <c r="H34" s="30"/>
      <c r="I34" s="30"/>
    </row>
    <row r="35" spans="1:10" s="4" customFormat="1" ht="10.5" customHeight="1">
      <c r="A35" s="71" t="s">
        <v>23</v>
      </c>
      <c r="B35" s="71"/>
      <c r="C35" s="71"/>
      <c r="D35" s="71"/>
      <c r="E35" s="71"/>
      <c r="F35" s="71"/>
      <c r="G35" s="71"/>
      <c r="H35" s="71"/>
      <c r="I35" s="71"/>
    </row>
    <row r="36" spans="1:10" s="4" customFormat="1">
      <c r="A36" s="53"/>
    </row>
    <row r="37" spans="1:10" s="13" customFormat="1" ht="10.5" customHeight="1">
      <c r="A37" s="69" t="str">
        <f>'Metadata Text'!B7</f>
        <v>© Crown Copyright 2018</v>
      </c>
      <c r="B37" s="70"/>
      <c r="C37" s="70"/>
      <c r="J37" s="4"/>
    </row>
  </sheetData>
  <mergeCells count="5">
    <mergeCell ref="A1:H1"/>
    <mergeCell ref="A37:C37"/>
    <mergeCell ref="A35:I35"/>
    <mergeCell ref="A33:B33"/>
    <mergeCell ref="I1:K1"/>
  </mergeCells>
  <phoneticPr fontId="16" type="noConversion"/>
  <hyperlinks>
    <hyperlink ref="I1:J1" location="Contents!A1" display="Back to contents page"/>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 Text</vt:lpstr>
      <vt:lpstr>Metadata Text</vt:lpstr>
      <vt:lpstr>Fig 10</vt:lpstr>
      <vt:lpstr>Fig 10 data</vt:lpstr>
      <vt:lpstr>CONTENTS</vt:lpstr>
      <vt:lpstr>METADATA</vt:lpstr>
      <vt:lpstr>TEXT</vt:lpstr>
      <vt:lpstr>totpop_Scot_allvars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2018-03-21T14:45:31Z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