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05" windowWidth="9630" windowHeight="11760" tabRatio="925" firstSheet="2" activeTab="3"/>
  </bookViews>
  <sheets>
    <sheet name="Contents Text" sheetId="146" state="hidden" r:id="rId1"/>
    <sheet name="Metadata Text" sheetId="147" state="hidden" r:id="rId2"/>
    <sheet name="Fig 5" sheetId="190" r:id="rId3"/>
    <sheet name="Fig 5 data" sheetId="189" r:id="rId4"/>
  </sheets>
  <externalReferences>
    <externalReference r:id="rId5"/>
    <externalReference r:id="rId6"/>
  </externalReferences>
  <definedNames>
    <definedName name="_Key1" hidden="1">#REF!</definedName>
    <definedName name="_Order1" hidden="1">0</definedName>
    <definedName name="_Sort" hidden="1">#REF!</definedName>
    <definedName name="agestruct_ca_Scot_y1">#REF!</definedName>
    <definedName name="agestruct_ca_Scot_y25">#REF!</definedName>
    <definedName name="agestruct_hb_Scot_y1">#REF!</definedName>
    <definedName name="agestruct_hb_Scot_y25">#REF!</definedName>
    <definedName name="CHPname">[1]Pivot!$G$47:$H$87</definedName>
    <definedName name="comp_ca_25y">#REF!</definedName>
    <definedName name="comp_Scot_25y">#REF!</definedName>
    <definedName name="CONTENTS">'Contents Text'!$B$4:$B$18</definedName>
    <definedName name="CrownCopyright">#REF!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PopNote">#REF!</definedName>
    <definedName name="PopsCreation">#REF!</definedName>
    <definedName name="PopsHeader">#REF!</definedName>
    <definedName name="_xlnm.Print_Area">#REF!</definedName>
    <definedName name="ProjBirths">[2]Scratchpad!#REF!</definedName>
    <definedName name="Projnirths2">[2]Scratchpad!#REF!</definedName>
    <definedName name="sdpest">#REF!</definedName>
    <definedName name="SPSS">#REF!</definedName>
    <definedName name="Status">#REF!</definedName>
    <definedName name="TEXT">'Metadata Text'!$B$9:$B$18</definedName>
    <definedName name="Textline3">#REF!</definedName>
    <definedName name="totpop_ca">#REF!</definedName>
    <definedName name="totpop_ca_compproj_pc">#REF!</definedName>
    <definedName name="totpop_ca_compproj_pc_Scotonly">#REF!</definedName>
    <definedName name="totpop_hb">#REF!</definedName>
    <definedName name="totpop_hb_compproj_pc">#REF!</definedName>
    <definedName name="totpop_hb_compproj_pc_Scotonly">#REF!</definedName>
    <definedName name="totpop_np">#REF!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#REF!</definedName>
    <definedName name="totpop_Scot_allvars">#REF!</definedName>
    <definedName name="totpop_Scot_t1">#REF!</definedName>
    <definedName name="totpop_sdp">#REF!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 name="y2012_F">#REF!</definedName>
    <definedName name="y2012_M">#REF!</definedName>
    <definedName name="y2012_P">#REF!</definedName>
    <definedName name="y2022_F">#REF!</definedName>
    <definedName name="y2022_M">#REF!</definedName>
    <definedName name="y2022_P">#REF!</definedName>
  </definedNames>
  <calcPr calcId="145621"/>
</workbook>
</file>

<file path=xl/calcChain.xml><?xml version="1.0" encoding="utf-8"?>
<calcChain xmlns="http://schemas.openxmlformats.org/spreadsheetml/2006/main">
  <c r="G6" i="189" l="1"/>
  <c r="G7" i="189" s="1"/>
  <c r="H5" i="189"/>
  <c r="H7" i="189" l="1"/>
  <c r="G8" i="189"/>
  <c r="H6" i="189"/>
  <c r="G9" i="189" l="1"/>
  <c r="H8" i="189"/>
  <c r="H9" i="189" l="1"/>
  <c r="G10" i="189"/>
  <c r="G11" i="189" l="1"/>
  <c r="H10" i="189"/>
  <c r="H11" i="189" l="1"/>
  <c r="G12" i="189"/>
  <c r="G13" i="189" l="1"/>
  <c r="H12" i="189"/>
  <c r="H13" i="189" l="1"/>
  <c r="G14" i="189"/>
  <c r="G15" i="189" l="1"/>
  <c r="H14" i="189"/>
  <c r="H15" i="189" l="1"/>
  <c r="G16" i="189"/>
  <c r="G17" i="189" l="1"/>
  <c r="H16" i="189"/>
  <c r="H17" i="189" l="1"/>
  <c r="G18" i="189"/>
  <c r="G19" i="189" l="1"/>
  <c r="H18" i="189"/>
  <c r="H19" i="189" l="1"/>
  <c r="G20" i="189"/>
  <c r="G21" i="189" l="1"/>
  <c r="H20" i="189"/>
  <c r="H21" i="189" l="1"/>
  <c r="G22" i="189"/>
  <c r="G23" i="189" l="1"/>
  <c r="H22" i="189"/>
  <c r="H23" i="189" l="1"/>
  <c r="G24" i="189"/>
  <c r="G25" i="189" l="1"/>
  <c r="H24" i="189"/>
  <c r="H25" i="189" l="1"/>
  <c r="G26" i="189"/>
  <c r="G27" i="189" l="1"/>
  <c r="H26" i="189"/>
  <c r="H27" i="189" l="1"/>
  <c r="G28" i="189"/>
  <c r="G29" i="189" l="1"/>
  <c r="H28" i="189"/>
  <c r="H29" i="189" l="1"/>
  <c r="G30" i="189"/>
  <c r="G31" i="189" l="1"/>
  <c r="H30" i="189"/>
  <c r="H31" i="189" l="1"/>
  <c r="G32" i="189"/>
  <c r="G33" i="189" l="1"/>
  <c r="H32" i="189"/>
  <c r="H33" i="189" l="1"/>
  <c r="G34" i="189"/>
  <c r="G35" i="189" l="1"/>
  <c r="H34" i="189"/>
  <c r="H35" i="189" l="1"/>
  <c r="G36" i="189"/>
  <c r="G37" i="189" l="1"/>
  <c r="H37" i="189" s="1"/>
  <c r="H36" i="189"/>
  <c r="B20" i="147" l="1"/>
  <c r="B19" i="147" l="1"/>
</calcChain>
</file>

<file path=xl/sharedStrings.xml><?xml version="1.0" encoding="utf-8"?>
<sst xmlns="http://schemas.openxmlformats.org/spreadsheetml/2006/main" count="113" uniqueCount="103">
  <si>
    <t>Figures</t>
  </si>
  <si>
    <t>Contents</t>
  </si>
  <si>
    <t>Inverclyde</t>
  </si>
  <si>
    <t>East Dunbartonshire</t>
  </si>
  <si>
    <t>Shetland Islands</t>
  </si>
  <si>
    <t>Aberdeen City</t>
  </si>
  <si>
    <t>Dundee City</t>
  </si>
  <si>
    <t>West Dunbartonshire</t>
  </si>
  <si>
    <t>Renfrewshire</t>
  </si>
  <si>
    <t>East Ayrshire</t>
  </si>
  <si>
    <t>Midlothian</t>
  </si>
  <si>
    <t>North Ayrshire</t>
  </si>
  <si>
    <t>Moray</t>
  </si>
  <si>
    <t>Glasgow City</t>
  </si>
  <si>
    <t>South Ayrshire</t>
  </si>
  <si>
    <t>East Renfrewshire</t>
  </si>
  <si>
    <t>North Lanarkshire</t>
  </si>
  <si>
    <t>Angus</t>
  </si>
  <si>
    <t>Falkirk</t>
  </si>
  <si>
    <t>Clackmannanshire</t>
  </si>
  <si>
    <t>South Lanarkshire</t>
  </si>
  <si>
    <t>Highland</t>
  </si>
  <si>
    <t>Stirling</t>
  </si>
  <si>
    <t>Fife</t>
  </si>
  <si>
    <t>Orkney Islands</t>
  </si>
  <si>
    <t>Scottish Borders</t>
  </si>
  <si>
    <t>Aberdeenshire</t>
  </si>
  <si>
    <t>East Lothian</t>
  </si>
  <si>
    <t>West Lothian</t>
  </si>
  <si>
    <t>Area</t>
  </si>
  <si>
    <t xml:space="preserve">Back to contents page </t>
  </si>
  <si>
    <t>Metadata</t>
  </si>
  <si>
    <t>Metadata associated with the projected population data in these figures</t>
  </si>
  <si>
    <t>General Details</t>
  </si>
  <si>
    <t>Dataset Title:</t>
  </si>
  <si>
    <t>Time Period of Dataset:</t>
  </si>
  <si>
    <t>Geographic Coverage:</t>
  </si>
  <si>
    <t>Population Projections for Scottish Areas (2014-based)</t>
  </si>
  <si>
    <t>Figure 6</t>
  </si>
  <si>
    <t>text</t>
  </si>
  <si>
    <t>Commentary:</t>
  </si>
  <si>
    <t>Title</t>
  </si>
  <si>
    <t>Important notes</t>
  </si>
  <si>
    <t>Base year</t>
  </si>
  <si>
    <t>End year</t>
  </si>
  <si>
    <t>Note on Fig. 3 data</t>
  </si>
  <si>
    <t>Health boards</t>
  </si>
  <si>
    <t>Pension act detail</t>
  </si>
  <si>
    <t>Note on Fig A1</t>
  </si>
  <si>
    <t>Scotland</t>
  </si>
  <si>
    <t>Label Figure A1</t>
  </si>
  <si>
    <t>Base year +1</t>
  </si>
  <si>
    <t>Figure 8</t>
  </si>
  <si>
    <t>Figure 9</t>
  </si>
  <si>
    <t>Figure 10</t>
  </si>
  <si>
    <t>Na h-Eileanan Siar</t>
  </si>
  <si>
    <t>April 2014 Health Board areas.</t>
  </si>
  <si>
    <t>Argyll and Bute</t>
  </si>
  <si>
    <t>Dumfries and Galloway</t>
  </si>
  <si>
    <t>Perth and Kinross</t>
  </si>
  <si>
    <t>City of Edinburgh</t>
  </si>
  <si>
    <t>Figure 7</t>
  </si>
  <si>
    <t>Previous projection</t>
  </si>
  <si>
    <t>Scotland, council areas, NHS Board areas (April 2014 boundaries), Strategic Development Plan areas and National Park areas</t>
  </si>
  <si>
    <t>Population Projections for Scottish Areas (2016-based)</t>
  </si>
  <si>
    <t>Projected percentage change in population, by council area, 2016 to 2026</t>
  </si>
  <si>
    <t>Projected percentage change in population, by NHS Board area, 2016 to 2026</t>
  </si>
  <si>
    <t>Projected percentage change in population by age structure, council area, 2016 to 2026</t>
  </si>
  <si>
    <t>Percentage difference between projected 2026 population using 2014-based and 2016-based projections, by council area</t>
  </si>
  <si>
    <t>Variant population projections, Scotland, 2016 to 2026</t>
  </si>
  <si>
    <t>These figures are published in the Population Projections for Scottish areas (2016-based) publication.</t>
  </si>
  <si>
    <t>© Crown Copyright 2018</t>
  </si>
  <si>
    <t>2016-based Sub-National Population Projections Scotland, Figures</t>
  </si>
  <si>
    <t>Mid-2016 to mid-2026</t>
  </si>
  <si>
    <t>Commentary and the assumptions used for the projections can be found within the Population Projections Scotland (2016-based) publication, also available within the Sub-National Population Projections section of the NRS website.</t>
  </si>
  <si>
    <t>The figures for working age and pensionable age and over take into account the changes in the state pension age as set out in the 2014 Pensions Act. Between 2016 and 2018, the state pension age will rise from 63 to 65 for women. Then between 2019 and 2020, it will rise from 65 years to 66 years for both men and women. A further rise in state pension age to 67 will take place between 2026 and 2028. At the time of publication, the state pension age is due</t>
  </si>
  <si>
    <t>Figures are per 1,000 population in 2016</t>
  </si>
  <si>
    <t>Net migration (2011 to 2016) per 1,000 population in 2016</t>
  </si>
  <si>
    <t>2016</t>
  </si>
  <si>
    <t>2026</t>
  </si>
  <si>
    <t>© Crown Copyright 2017</t>
  </si>
  <si>
    <t>to rise to 68 years between 2044 and 2046. However, a Pension Age Review published in March 2017 by the UK Government recommends bringing the rise to 68 forward to between 2037 and 2039. However, this recommendation has not yet been passed into legislation, so the figures presented here do not include this change.</t>
  </si>
  <si>
    <t>2025-26</t>
  </si>
  <si>
    <t>Figures up to and including 2016 are mid-year population estimates. Figures after this date are 2016-based projections.</t>
  </si>
  <si>
    <t>Estimated and projected population of Scotland, 1996 to 2026</t>
  </si>
  <si>
    <r>
      <rPr>
        <sz val="8"/>
        <rFont val="Arial"/>
        <family val="2"/>
      </rPr>
      <t xml:space="preserve">More information is available in the </t>
    </r>
    <r>
      <rPr>
        <u/>
        <sz val="8"/>
        <color indexed="12"/>
        <rFont val="Arial"/>
        <family val="2"/>
      </rPr>
      <t>Pension Age Review final report</t>
    </r>
    <r>
      <rPr>
        <sz val="8"/>
        <rFont val="Arial"/>
        <family val="2"/>
      </rPr>
      <t xml:space="preserve"> on the UK Government website.</t>
    </r>
  </si>
  <si>
    <t>Male life expetancy</t>
  </si>
  <si>
    <t>Female life expetancy</t>
  </si>
  <si>
    <t>2014-16</t>
  </si>
  <si>
    <t>Estimated and projected population of National Park areas, 2002 to 2026</t>
  </si>
  <si>
    <t>Estimated and projected population of Strategic Development Plan areas, 2002 to 2026</t>
  </si>
  <si>
    <t>Figure 1</t>
  </si>
  <si>
    <t>Figure 2a&amp;b</t>
  </si>
  <si>
    <t>Figure 4</t>
  </si>
  <si>
    <t>Figure 5</t>
  </si>
  <si>
    <t>Figure 3</t>
  </si>
  <si>
    <t>Estimated and projected life expectancy at birth for council areas, males and females, 2014-16 and 2025-26</t>
  </si>
  <si>
    <r>
      <t>Figure 5: Estimated</t>
    </r>
    <r>
      <rPr>
        <b/>
        <vertAlign val="superscript"/>
        <sz val="12"/>
        <rFont val="Arial"/>
        <family val="2"/>
      </rPr>
      <t>1</t>
    </r>
    <r>
      <rPr>
        <b/>
        <sz val="12"/>
        <rFont val="Arial"/>
        <family val="2"/>
      </rPr>
      <t xml:space="preserve"> and projected</t>
    </r>
    <r>
      <rPr>
        <b/>
        <vertAlign val="superscript"/>
        <sz val="12"/>
        <rFont val="Arial"/>
        <family val="2"/>
      </rPr>
      <t>2</t>
    </r>
    <r>
      <rPr>
        <b/>
        <sz val="12"/>
        <rFont val="Arial"/>
        <family val="2"/>
      </rPr>
      <t xml:space="preserve"> life expectancy at birth for council areas, males and females, 2014-16 and 2025-26</t>
    </r>
  </si>
  <si>
    <t>Footnotes</t>
  </si>
  <si>
    <t>2) Projected life expectancy is calculated for a single year from mid-2025 to mid-2026.</t>
  </si>
  <si>
    <t>1) Estimated life expectancy for each area is a 3 year average covering the period 2014-2016.</t>
  </si>
  <si>
    <t>Projected percentage change in population aged 75 and over, by council area, 2016 to 2026</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</si>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</sst>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0_);_)\-#,##0_);_)0_);_)@_)"/>
    <numFmt numFmtId="167" formatCode="#,##0_);;&quot;- &quot;_);@_)\ "/>
    <numFmt numFmtId="168" formatCode="_(General"/>
  </numFmts>
  <fonts count="76">
    <font>
      <sz val="10"/>
      <name val="Arial"/>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sz val="10"/>
      <color indexed="8"/>
      <name val="Arial"/>
      <family val="2"/>
    </font>
    <font>
      <u/>
      <sz val="8"/>
      <color indexed="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b/>
      <sz val="10"/>
      <color theme="1"/>
      <name val="Arial"/>
      <family val="2"/>
    </font>
    <font>
      <b/>
      <sz val="14"/>
      <color rgb="FF000000"/>
      <name val="Arial"/>
      <family val="2"/>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sz val="11"/>
      <color theme="1"/>
      <name val="Calibri"/>
      <family val="2"/>
      <scheme val="minor"/>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sz val="11"/>
      <name val="Times New Roman"/>
      <family val="1"/>
    </font>
    <font>
      <b/>
      <sz val="11"/>
      <name val="Times New Roman"/>
      <family val="1"/>
    </font>
    <font>
      <b/>
      <sz val="12"/>
      <name val="Times New Roman"/>
      <family val="1"/>
    </font>
    <font>
      <b/>
      <sz val="18"/>
      <color indexed="62"/>
      <name val="Cambria"/>
      <family val="2"/>
    </font>
    <font>
      <b/>
      <sz val="11"/>
      <color indexed="8"/>
      <name val="Calibri"/>
      <family val="2"/>
    </font>
    <font>
      <sz val="8"/>
      <name val="Helv"/>
    </font>
    <font>
      <b/>
      <vertAlign val="superscript"/>
      <sz val="12"/>
      <name val="Arial"/>
      <family val="2"/>
    </font>
  </fonts>
  <fills count="5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34">
    <border>
      <left/>
      <right/>
      <top/>
      <bottom/>
      <diagonal/>
    </border>
    <border>
      <left style="thin">
        <color indexed="64"/>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right/>
      <top style="thin">
        <color indexed="56"/>
      </top>
      <bottom style="double">
        <color indexed="56"/>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29">
    <xf numFmtId="0" fontId="0" fillId="0" borderId="0"/>
    <xf numFmtId="0" fontId="18" fillId="0" borderId="0" applyNumberFormat="0" applyFill="0" applyBorder="0" applyAlignment="0" applyProtection="0">
      <alignment vertical="top"/>
      <protection locked="0"/>
    </xf>
    <xf numFmtId="0" fontId="14" fillId="0" borderId="0"/>
    <xf numFmtId="3" fontId="14" fillId="0" borderId="0"/>
    <xf numFmtId="0" fontId="12" fillId="0" borderId="0"/>
    <xf numFmtId="0" fontId="24" fillId="0" borderId="0" applyNumberFormat="0" applyFill="0" applyBorder="0" applyAlignment="0" applyProtection="0"/>
    <xf numFmtId="0" fontId="12" fillId="0" borderId="0"/>
    <xf numFmtId="0" fontId="9" fillId="0" borderId="0"/>
    <xf numFmtId="0" fontId="18" fillId="0" borderId="0" applyNumberFormat="0" applyFill="0" applyBorder="0" applyAlignment="0" applyProtection="0">
      <alignment vertical="top"/>
      <protection locked="0"/>
    </xf>
    <xf numFmtId="0" fontId="9" fillId="0" borderId="0"/>
    <xf numFmtId="0" fontId="9" fillId="0" borderId="0"/>
    <xf numFmtId="0" fontId="8" fillId="11" borderId="0" applyNumberFormat="0" applyBorder="0" applyAlignment="0" applyProtection="0"/>
    <xf numFmtId="0" fontId="8" fillId="11" borderId="0" applyNumberFormat="0" applyBorder="0" applyAlignment="0" applyProtection="0"/>
    <xf numFmtId="0" fontId="4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48" fillId="3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8" fillId="36"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48" fillId="3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8" fillId="36"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48" fillId="38"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48" fillId="3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48" fillId="39"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48" fillId="40"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8" fillId="3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48" fillId="36" borderId="0" applyNumberFormat="0" applyBorder="0" applyAlignment="0" applyProtection="0"/>
    <xf numFmtId="0" fontId="25" fillId="13" borderId="0" applyNumberFormat="0" applyBorder="0" applyAlignment="0" applyProtection="0"/>
    <xf numFmtId="0" fontId="49" fillId="38" borderId="0" applyNumberFormat="0" applyBorder="0" applyAlignment="0" applyProtection="0"/>
    <xf numFmtId="0" fontId="25" fillId="17" borderId="0" applyNumberFormat="0" applyBorder="0" applyAlignment="0" applyProtection="0"/>
    <xf numFmtId="0" fontId="49" fillId="41" borderId="0" applyNumberFormat="0" applyBorder="0" applyAlignment="0" applyProtection="0"/>
    <xf numFmtId="0" fontId="25" fillId="21" borderId="0" applyNumberFormat="0" applyBorder="0" applyAlignment="0" applyProtection="0"/>
    <xf numFmtId="0" fontId="49" fillId="42" borderId="0" applyNumberFormat="0" applyBorder="0" applyAlignment="0" applyProtection="0"/>
    <xf numFmtId="0" fontId="25" fillId="25" borderId="0" applyNumberFormat="0" applyBorder="0" applyAlignment="0" applyProtection="0"/>
    <xf numFmtId="0" fontId="49" fillId="40" borderId="0" applyNumberFormat="0" applyBorder="0" applyAlignment="0" applyProtection="0"/>
    <xf numFmtId="0" fontId="25" fillId="29" borderId="0" applyNumberFormat="0" applyBorder="0" applyAlignment="0" applyProtection="0"/>
    <xf numFmtId="0" fontId="49" fillId="38" borderId="0" applyNumberFormat="0" applyBorder="0" applyAlignment="0" applyProtection="0"/>
    <xf numFmtId="0" fontId="25" fillId="33" borderId="0" applyNumberFormat="0" applyBorder="0" applyAlignment="0" applyProtection="0"/>
    <xf numFmtId="0" fontId="49" fillId="35" borderId="0" applyNumberFormat="0" applyBorder="0" applyAlignment="0" applyProtection="0"/>
    <xf numFmtId="0" fontId="25" fillId="10" borderId="0" applyNumberFormat="0" applyBorder="0" applyAlignment="0" applyProtection="0"/>
    <xf numFmtId="0" fontId="49" fillId="43" borderId="0" applyNumberFormat="0" applyBorder="0" applyAlignment="0" applyProtection="0"/>
    <xf numFmtId="0" fontId="25" fillId="14" borderId="0" applyNumberFormat="0" applyBorder="0" applyAlignment="0" applyProtection="0"/>
    <xf numFmtId="0" fontId="49" fillId="41" borderId="0" applyNumberFormat="0" applyBorder="0" applyAlignment="0" applyProtection="0"/>
    <xf numFmtId="0" fontId="25" fillId="18" borderId="0" applyNumberFormat="0" applyBorder="0" applyAlignment="0" applyProtection="0"/>
    <xf numFmtId="0" fontId="49" fillId="42" borderId="0" applyNumberFormat="0" applyBorder="0" applyAlignment="0" applyProtection="0"/>
    <xf numFmtId="0" fontId="25" fillId="22" borderId="0" applyNumberFormat="0" applyBorder="0" applyAlignment="0" applyProtection="0"/>
    <xf numFmtId="0" fontId="49" fillId="44" borderId="0" applyNumberFormat="0" applyBorder="0" applyAlignment="0" applyProtection="0"/>
    <xf numFmtId="0" fontId="25" fillId="26" borderId="0" applyNumberFormat="0" applyBorder="0" applyAlignment="0" applyProtection="0"/>
    <xf numFmtId="0" fontId="49" fillId="45" borderId="0" applyNumberFormat="0" applyBorder="0" applyAlignment="0" applyProtection="0"/>
    <xf numFmtId="0" fontId="25" fillId="30" borderId="0" applyNumberFormat="0" applyBorder="0" applyAlignment="0" applyProtection="0"/>
    <xf numFmtId="0" fontId="49" fillId="46" borderId="0" applyNumberFormat="0" applyBorder="0" applyAlignment="0" applyProtection="0"/>
    <xf numFmtId="0" fontId="39" fillId="4" borderId="0" applyNumberFormat="0" applyBorder="0" applyAlignment="0" applyProtection="0"/>
    <xf numFmtId="0" fontId="50" fillId="47" borderId="0" applyNumberFormat="0" applyBorder="0" applyAlignment="0" applyProtection="0"/>
    <xf numFmtId="166" fontId="51" fillId="0" borderId="0" applyFont="0" applyFill="0" applyBorder="0" applyAlignment="0" applyProtection="0"/>
    <xf numFmtId="166" fontId="51" fillId="0" borderId="0" applyFont="0" applyFill="0" applyBorder="0" applyAlignment="0" applyProtection="0"/>
    <xf numFmtId="0" fontId="43" fillId="7" borderId="6" applyNumberFormat="0" applyAlignment="0" applyProtection="0"/>
    <xf numFmtId="0" fontId="52" fillId="48" borderId="12" applyNumberFormat="0" applyAlignment="0" applyProtection="0"/>
    <xf numFmtId="0" fontId="52" fillId="48" borderId="12" applyNumberFormat="0" applyAlignment="0" applyProtection="0"/>
    <xf numFmtId="0" fontId="9" fillId="49" borderId="0">
      <protection locked="0"/>
    </xf>
    <xf numFmtId="0" fontId="30" fillId="8" borderId="9" applyNumberFormat="0" applyAlignment="0" applyProtection="0"/>
    <xf numFmtId="0" fontId="53" fillId="50" borderId="13" applyNumberFormat="0" applyAlignment="0" applyProtection="0"/>
    <xf numFmtId="0" fontId="9" fillId="51" borderId="14">
      <alignment horizontal="center" vertical="center"/>
      <protection locked="0"/>
    </xf>
    <xf numFmtId="43" fontId="8" fillId="0" borderId="0" applyFont="0" applyFill="0" applyBorder="0" applyAlignment="0" applyProtection="0"/>
    <xf numFmtId="43" fontId="8" fillId="0" borderId="0" applyFont="0" applyFill="0" applyBorder="0" applyAlignment="0" applyProtection="0"/>
    <xf numFmtId="40" fontId="54" fillId="0" borderId="0" applyFont="0" applyFill="0" applyBorder="0" applyAlignment="0" applyProtection="0"/>
    <xf numFmtId="43" fontId="51" fillId="0" borderId="0" applyFont="0" applyFill="0" applyBorder="0" applyAlignment="0" applyProtection="0"/>
    <xf numFmtId="43" fontId="5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applyNumberFormat="0" applyFill="0" applyBorder="0" applyAlignment="0" applyProtection="0"/>
    <xf numFmtId="0" fontId="56" fillId="0" borderId="0" applyNumberFormat="0" applyFill="0" applyBorder="0" applyAlignment="0" applyProtection="0"/>
    <xf numFmtId="0" fontId="13" fillId="51" borderId="0">
      <alignment vertical="center"/>
      <protection locked="0"/>
    </xf>
    <xf numFmtId="0" fontId="38" fillId="3" borderId="0" applyNumberFormat="0" applyBorder="0" applyAlignment="0" applyProtection="0"/>
    <xf numFmtId="0" fontId="57" fillId="38" borderId="0" applyNumberFormat="0" applyBorder="0" applyAlignment="0" applyProtection="0"/>
    <xf numFmtId="0" fontId="58" fillId="0" borderId="15" applyNumberFormat="0" applyFill="0" applyBorder="0" applyProtection="0">
      <alignment horizontal="centerContinuous" vertical="center" wrapText="1"/>
    </xf>
    <xf numFmtId="0" fontId="59" fillId="0" borderId="16" applyNumberFormat="0" applyFill="0" applyAlignment="0" applyProtection="0"/>
    <xf numFmtId="0" fontId="35" fillId="0" borderId="3" applyNumberFormat="0" applyFill="0" applyAlignment="0" applyProtection="0"/>
    <xf numFmtId="0" fontId="60" fillId="0" borderId="17" applyNumberFormat="0" applyFill="0" applyAlignment="0" applyProtection="0"/>
    <xf numFmtId="0" fontId="36" fillId="0" borderId="4" applyNumberFormat="0" applyFill="0" applyAlignment="0" applyProtection="0"/>
    <xf numFmtId="0" fontId="61" fillId="0" borderId="18" applyNumberFormat="0" applyFill="0" applyAlignment="0" applyProtection="0"/>
    <xf numFmtId="0" fontId="37" fillId="0" borderId="5" applyNumberFormat="0" applyFill="0" applyAlignment="0" applyProtection="0"/>
    <xf numFmtId="0" fontId="62" fillId="0" borderId="19" applyNumberFormat="0" applyFill="0" applyAlignment="0" applyProtection="0"/>
    <xf numFmtId="0" fontId="37" fillId="0" borderId="0" applyNumberFormat="0" applyFill="0" applyBorder="0" applyAlignment="0" applyProtection="0"/>
    <xf numFmtId="0" fontId="62" fillId="0" borderId="0" applyNumberFormat="0" applyFill="0" applyBorder="0" applyAlignment="0" applyProtection="0"/>
    <xf numFmtId="0" fontId="9" fillId="0" borderId="0"/>
    <xf numFmtId="0" fontId="6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41" fillId="6" borderId="6" applyNumberFormat="0" applyAlignment="0" applyProtection="0"/>
    <xf numFmtId="0" fontId="64" fillId="39" borderId="12" applyNumberFormat="0" applyAlignment="0" applyProtection="0"/>
    <xf numFmtId="0" fontId="64" fillId="39" borderId="12" applyNumberFormat="0" applyAlignment="0" applyProtection="0"/>
    <xf numFmtId="0" fontId="44" fillId="0" borderId="8" applyNumberFormat="0" applyFill="0" applyAlignment="0" applyProtection="0"/>
    <xf numFmtId="0" fontId="65" fillId="0" borderId="20" applyNumberFormat="0" applyFill="0" applyAlignment="0" applyProtection="0"/>
    <xf numFmtId="0" fontId="40" fillId="5" borderId="0" applyNumberFormat="0" applyBorder="0" applyAlignment="0" applyProtection="0"/>
    <xf numFmtId="0" fontId="66" fillId="39" borderId="0" applyNumberFormat="0" applyBorder="0" applyAlignment="0" applyProtection="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5" fillId="0" borderId="0"/>
    <xf numFmtId="0" fontId="8" fillId="0" borderId="0"/>
    <xf numFmtId="0" fontId="9" fillId="0" borderId="0"/>
    <xf numFmtId="0" fontId="8" fillId="0" borderId="0"/>
    <xf numFmtId="0" fontId="9" fillId="0" borderId="0"/>
    <xf numFmtId="0" fontId="55"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9" fillId="0" borderId="0"/>
    <xf numFmtId="0" fontId="9" fillId="0" borderId="0"/>
    <xf numFmtId="0" fontId="8" fillId="0" borderId="0"/>
    <xf numFmtId="0" fontId="9" fillId="0" borderId="0"/>
    <xf numFmtId="0" fontId="9" fillId="0" borderId="0"/>
    <xf numFmtId="0" fontId="55"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applyFill="0"/>
    <xf numFmtId="0" fontId="9" fillId="0" borderId="0" applyFill="0"/>
    <xf numFmtId="0" fontId="8" fillId="0" borderId="0"/>
    <xf numFmtId="3" fontId="9" fillId="0" borderId="0"/>
    <xf numFmtId="3" fontId="9"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7" fillId="36" borderId="21" applyNumberFormat="0" applyFont="0" applyAlignment="0" applyProtection="0"/>
    <xf numFmtId="0" fontId="42" fillId="7" borderId="7" applyNumberFormat="0" applyAlignment="0" applyProtection="0"/>
    <xf numFmtId="0" fontId="68" fillId="48" borderId="22"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5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51" borderId="23">
      <alignment vertical="center"/>
      <protection locked="0"/>
    </xf>
    <xf numFmtId="0" fontId="22" fillId="0" borderId="0">
      <alignment horizontal="left"/>
    </xf>
    <xf numFmtId="0" fontId="17" fillId="0" borderId="0">
      <alignment horizontal="left"/>
    </xf>
    <xf numFmtId="0" fontId="17" fillId="0" borderId="0">
      <alignment horizontal="center" vertical="center" wrapText="1"/>
    </xf>
    <xf numFmtId="0" fontId="22" fillId="0" borderId="0">
      <alignment horizontal="left" vertical="center" wrapText="1"/>
    </xf>
    <xf numFmtId="0" fontId="22" fillId="0" borderId="0">
      <alignment horizontal="right"/>
    </xf>
    <xf numFmtId="0" fontId="17" fillId="0" borderId="0">
      <alignment horizontal="left" vertical="center" wrapText="1"/>
    </xf>
    <xf numFmtId="0" fontId="17" fillId="0" borderId="0">
      <alignment horizontal="left" vertical="center" wrapText="1"/>
    </xf>
    <xf numFmtId="0" fontId="17" fillId="0" borderId="0">
      <alignment horizontal="right"/>
    </xf>
    <xf numFmtId="0" fontId="17" fillId="0" borderId="0">
      <alignment horizontal="right"/>
    </xf>
    <xf numFmtId="167" fontId="69" fillId="0" borderId="24" applyFill="0" applyBorder="0" applyProtection="0">
      <alignment horizontal="right"/>
    </xf>
    <xf numFmtId="167" fontId="69" fillId="0" borderId="0" applyFill="0" applyBorder="0" applyProtection="0">
      <alignment horizontal="right"/>
    </xf>
    <xf numFmtId="0" fontId="70" fillId="0" borderId="0" applyNumberFormat="0" applyFill="0" applyBorder="0" applyProtection="0">
      <alignment horizontal="center" vertical="center" wrapText="1"/>
    </xf>
    <xf numFmtId="1" fontId="71" fillId="0" borderId="0" applyNumberFormat="0" applyFill="0" applyBorder="0" applyProtection="0">
      <alignment horizontal="right" vertical="top"/>
    </xf>
    <xf numFmtId="0" fontId="71" fillId="0" borderId="0" applyNumberFormat="0" applyFill="0" applyBorder="0" applyProtection="0">
      <alignment horizontal="right" vertical="top"/>
    </xf>
    <xf numFmtId="168" fontId="69" fillId="0" borderId="0" applyNumberFormat="0" applyFill="0" applyBorder="0" applyProtection="0">
      <alignment horizontal="left"/>
    </xf>
    <xf numFmtId="0" fontId="69" fillId="0" borderId="0" applyNumberFormat="0" applyFill="0" applyBorder="0" applyProtection="0">
      <alignment horizontal="left"/>
    </xf>
    <xf numFmtId="0" fontId="71" fillId="0" borderId="0" applyNumberFormat="0" applyFill="0" applyBorder="0" applyProtection="0">
      <alignment horizontal="left" vertical="top"/>
    </xf>
    <xf numFmtId="0" fontId="34" fillId="0" borderId="0" applyNumberFormat="0" applyFill="0" applyBorder="0" applyAlignment="0" applyProtection="0"/>
    <xf numFmtId="0" fontId="72" fillId="0" borderId="0" applyNumberFormat="0" applyFill="0" applyBorder="0" applyAlignment="0" applyProtection="0"/>
    <xf numFmtId="0" fontId="46" fillId="0" borderId="11" applyNumberFormat="0" applyFill="0" applyAlignment="0" applyProtection="0"/>
    <xf numFmtId="0" fontId="73" fillId="0" borderId="25" applyNumberFormat="0" applyFill="0" applyAlignment="0" applyProtection="0"/>
    <xf numFmtId="0" fontId="23" fillId="0" borderId="0" applyNumberFormat="0" applyFill="0" applyBorder="0" applyAlignment="0" applyProtection="0"/>
    <xf numFmtId="0" fontId="65" fillId="0" borderId="0" applyNumberFormat="0" applyFill="0" applyBorder="0" applyAlignment="0" applyProtection="0"/>
    <xf numFmtId="0" fontId="17" fillId="0" borderId="0"/>
    <xf numFmtId="0" fontId="17" fillId="0" borderId="0"/>
    <xf numFmtId="0" fontId="17" fillId="0" borderId="0"/>
    <xf numFmtId="0" fontId="17" fillId="0" borderId="0"/>
    <xf numFmtId="165" fontId="17" fillId="0" borderId="0"/>
    <xf numFmtId="0" fontId="33" fillId="0" borderId="0" applyNumberFormat="0" applyFill="0" applyBorder="0" applyAlignment="0" applyProtection="0">
      <alignment vertical="top"/>
      <protection locked="0"/>
    </xf>
    <xf numFmtId="0" fontId="7" fillId="0" borderId="0"/>
    <xf numFmtId="9" fontId="74" fillId="0" borderId="0" applyFont="0" applyFill="0" applyBorder="0" applyAlignment="0" applyProtection="0"/>
    <xf numFmtId="0" fontId="5" fillId="0" borderId="0"/>
    <xf numFmtId="0" fontId="5" fillId="0" borderId="0"/>
  </cellStyleXfs>
  <cellXfs count="98">
    <xf numFmtId="0" fontId="0" fillId="0" borderId="0" xfId="0"/>
    <xf numFmtId="0" fontId="15" fillId="2" borderId="0" xfId="0" applyFont="1" applyFill="1" applyAlignment="1"/>
    <xf numFmtId="0" fontId="20" fillId="2" borderId="0" xfId="1" applyFont="1" applyFill="1" applyAlignment="1" applyProtection="1"/>
    <xf numFmtId="0" fontId="18" fillId="2" borderId="0" xfId="1" applyFont="1" applyFill="1" applyAlignment="1" applyProtection="1"/>
    <xf numFmtId="0" fontId="17" fillId="2" borderId="0" xfId="0" applyFont="1" applyFill="1" applyAlignment="1">
      <alignment vertical="top"/>
    </xf>
    <xf numFmtId="0" fontId="0" fillId="2" borderId="0" xfId="0" applyFill="1" applyAlignment="1"/>
    <xf numFmtId="0" fontId="19" fillId="2" borderId="0" xfId="0" applyFont="1" applyFill="1" applyAlignment="1">
      <alignment vertical="center"/>
    </xf>
    <xf numFmtId="0" fontId="12" fillId="2" borderId="0" xfId="0" applyFont="1" applyFill="1" applyAlignment="1">
      <alignment vertical="center"/>
    </xf>
    <xf numFmtId="0" fontId="15" fillId="2" borderId="0" xfId="0" applyFont="1" applyFill="1"/>
    <xf numFmtId="0" fontId="21" fillId="2" borderId="0" xfId="0" applyFont="1" applyFill="1" applyAlignment="1">
      <alignment vertical="center"/>
    </xf>
    <xf numFmtId="0" fontId="16" fillId="2" borderId="0" xfId="0" applyFont="1" applyFill="1" applyAlignment="1">
      <alignment vertical="center"/>
    </xf>
    <xf numFmtId="0" fontId="0" fillId="2" borderId="0" xfId="0" applyFill="1" applyAlignment="1">
      <alignment vertical="center"/>
    </xf>
    <xf numFmtId="0" fontId="11" fillId="2" borderId="0" xfId="0" applyFont="1" applyFill="1" applyAlignment="1">
      <alignment vertical="center"/>
    </xf>
    <xf numFmtId="0" fontId="18" fillId="2" borderId="0" xfId="1" applyFont="1" applyFill="1" applyAlignment="1" applyProtection="1">
      <alignment horizontal="left" vertical="center"/>
    </xf>
    <xf numFmtId="0" fontId="17" fillId="2" borderId="0" xfId="0" applyFont="1" applyFill="1" applyAlignment="1"/>
    <xf numFmtId="0" fontId="16" fillId="2" borderId="0" xfId="0" applyFont="1" applyFill="1" applyAlignment="1"/>
    <xf numFmtId="0" fontId="12" fillId="2" borderId="0" xfId="0" applyFont="1" applyFill="1" applyAlignment="1"/>
    <xf numFmtId="0" fontId="19" fillId="2" borderId="0" xfId="0" applyFont="1" applyFill="1" applyAlignment="1"/>
    <xf numFmtId="0" fontId="14" fillId="2" borderId="0" xfId="0" applyFont="1" applyFill="1" applyAlignment="1"/>
    <xf numFmtId="0" fontId="21" fillId="2" borderId="0" xfId="0" applyFont="1" applyFill="1" applyAlignment="1"/>
    <xf numFmtId="0" fontId="23" fillId="2" borderId="0" xfId="0" applyFont="1" applyFill="1" applyAlignment="1"/>
    <xf numFmtId="0" fontId="10" fillId="2" borderId="0" xfId="0" applyFont="1" applyFill="1" applyAlignment="1">
      <alignment vertical="center"/>
    </xf>
    <xf numFmtId="0" fontId="10" fillId="2" borderId="0" xfId="0" applyFont="1" applyFill="1" applyAlignment="1"/>
    <xf numFmtId="0" fontId="10" fillId="2" borderId="0" xfId="1" applyFont="1" applyFill="1" applyAlignment="1" applyProtection="1">
      <alignment horizontal="left" vertical="center"/>
    </xf>
    <xf numFmtId="0" fontId="27" fillId="2" borderId="0" xfId="0" applyFont="1" applyFill="1" applyAlignment="1"/>
    <xf numFmtId="0" fontId="25" fillId="2" borderId="0" xfId="0" applyFont="1" applyFill="1" applyAlignment="1"/>
    <xf numFmtId="0" fontId="28" fillId="2" borderId="0" xfId="1" applyFont="1" applyFill="1" applyAlignment="1" applyProtection="1"/>
    <xf numFmtId="0" fontId="29" fillId="2" borderId="0" xfId="0" applyFont="1" applyFill="1" applyAlignment="1">
      <alignment vertical="center"/>
    </xf>
    <xf numFmtId="0" fontId="14" fillId="2" borderId="0" xfId="0" quotePrefix="1" applyFont="1" applyFill="1" applyAlignment="1"/>
    <xf numFmtId="0" fontId="30" fillId="2" borderId="0" xfId="0" applyFont="1" applyFill="1" applyAlignment="1"/>
    <xf numFmtId="0" fontId="31" fillId="2" borderId="0" xfId="0" applyFont="1" applyFill="1" applyAlignment="1"/>
    <xf numFmtId="0" fontId="17" fillId="2" borderId="0" xfId="0" applyFont="1" applyFill="1" applyAlignment="1">
      <alignment horizontal="right"/>
    </xf>
    <xf numFmtId="49" fontId="17" fillId="2" borderId="0" xfId="0" applyNumberFormat="1" applyFont="1" applyFill="1" applyAlignment="1"/>
    <xf numFmtId="0" fontId="26" fillId="0" borderId="0" xfId="0" applyFont="1" applyAlignment="1">
      <alignment horizontal="left" readingOrder="1"/>
    </xf>
    <xf numFmtId="0" fontId="17" fillId="2" borderId="0" xfId="0" applyFont="1" applyFill="1" applyAlignment="1">
      <alignment horizontal="left" vertical="center"/>
    </xf>
    <xf numFmtId="49" fontId="17" fillId="2" borderId="0" xfId="0" applyNumberFormat="1" applyFont="1" applyFill="1" applyAlignment="1">
      <alignment horizontal="left" vertical="top"/>
    </xf>
    <xf numFmtId="0" fontId="18" fillId="2" borderId="0" xfId="8" applyFont="1" applyFill="1" applyAlignment="1" applyProtection="1">
      <alignment horizontal="right"/>
    </xf>
    <xf numFmtId="0" fontId="6" fillId="2" borderId="0" xfId="0" applyFont="1" applyFill="1" applyAlignment="1"/>
    <xf numFmtId="0" fontId="5" fillId="2" borderId="0" xfId="0" applyFont="1" applyFill="1" applyAlignment="1"/>
    <xf numFmtId="0" fontId="33" fillId="2" borderId="0" xfId="1" applyFont="1" applyFill="1" applyAlignment="1" applyProtection="1">
      <alignment horizontal="left" vertical="center"/>
    </xf>
    <xf numFmtId="0" fontId="16" fillId="2" borderId="0" xfId="228" applyFont="1" applyFill="1"/>
    <xf numFmtId="0" fontId="15" fillId="2" borderId="0" xfId="228" applyFont="1" applyFill="1" applyAlignment="1">
      <alignment horizontal="left" vertical="top" wrapText="1"/>
    </xf>
    <xf numFmtId="0" fontId="5" fillId="2" borderId="0" xfId="228" applyFont="1" applyFill="1"/>
    <xf numFmtId="0" fontId="47" fillId="0" borderId="0" xfId="228" applyFont="1" applyAlignment="1">
      <alignment vertical="center"/>
    </xf>
    <xf numFmtId="0" fontId="13" fillId="2" borderId="32" xfId="228" applyFont="1" applyFill="1" applyBorder="1" applyAlignment="1">
      <alignment vertical="center"/>
    </xf>
    <xf numFmtId="0" fontId="13" fillId="2" borderId="30" xfId="228" applyFont="1" applyFill="1" applyBorder="1" applyAlignment="1">
      <alignment horizontal="right" vertical="center" wrapText="1"/>
    </xf>
    <xf numFmtId="0" fontId="13" fillId="2" borderId="31" xfId="228" applyFont="1" applyFill="1" applyBorder="1" applyAlignment="1">
      <alignment horizontal="right" vertical="center" wrapText="1"/>
    </xf>
    <xf numFmtId="0" fontId="5" fillId="2" borderId="0" xfId="228" applyFont="1" applyFill="1" applyAlignment="1">
      <alignment vertical="center"/>
    </xf>
    <xf numFmtId="0" fontId="16" fillId="2" borderId="0" xfId="228" applyFont="1" applyFill="1" applyAlignment="1">
      <alignment vertical="center"/>
    </xf>
    <xf numFmtId="0" fontId="5" fillId="0" borderId="0" xfId="228" applyFont="1" applyFill="1" applyBorder="1" applyAlignment="1"/>
    <xf numFmtId="164" fontId="5" fillId="0" borderId="24" xfId="228" applyNumberFormat="1" applyFont="1" applyFill="1" applyBorder="1" applyAlignment="1"/>
    <xf numFmtId="164" fontId="5" fillId="0" borderId="26" xfId="228" applyNumberFormat="1" applyFont="1" applyFill="1" applyBorder="1" applyAlignment="1"/>
    <xf numFmtId="164" fontId="5" fillId="0" borderId="28" xfId="228" applyNumberFormat="1" applyFont="1" applyFill="1" applyBorder="1" applyAlignment="1"/>
    <xf numFmtId="164" fontId="5" fillId="2" borderId="0" xfId="228" applyNumberFormat="1" applyFont="1" applyFill="1" applyAlignment="1">
      <alignment horizontal="right"/>
    </xf>
    <xf numFmtId="164" fontId="25" fillId="2" borderId="0" xfId="228" applyNumberFormat="1" applyFont="1" applyFill="1" applyAlignment="1">
      <alignment horizontal="right"/>
    </xf>
    <xf numFmtId="0" fontId="5" fillId="2" borderId="0" xfId="228" applyFont="1" applyFill="1" applyAlignment="1">
      <alignment horizontal="right"/>
    </xf>
    <xf numFmtId="0" fontId="5" fillId="2" borderId="0" xfId="228" applyFont="1" applyFill="1" applyBorder="1" applyAlignment="1">
      <alignment wrapText="1"/>
    </xf>
    <xf numFmtId="164" fontId="5" fillId="0" borderId="28" xfId="228" applyNumberFormat="1" applyFont="1" applyFill="1" applyBorder="1" applyAlignment="1">
      <alignment vertical="top"/>
    </xf>
    <xf numFmtId="0" fontId="5" fillId="2" borderId="0" xfId="228" applyFont="1" applyFill="1" applyBorder="1" applyAlignment="1"/>
    <xf numFmtId="164" fontId="32" fillId="0" borderId="28" xfId="228" applyNumberFormat="1" applyFont="1" applyFill="1" applyBorder="1" applyAlignment="1">
      <alignment horizontal="right"/>
    </xf>
    <xf numFmtId="0" fontId="16" fillId="0" borderId="0" xfId="228" applyFont="1" applyFill="1"/>
    <xf numFmtId="164" fontId="5" fillId="0" borderId="0" xfId="228" applyNumberFormat="1" applyFont="1" applyFill="1" applyAlignment="1">
      <alignment horizontal="right"/>
    </xf>
    <xf numFmtId="164" fontId="5" fillId="0" borderId="28" xfId="228" applyNumberFormat="1" applyFill="1" applyBorder="1"/>
    <xf numFmtId="164" fontId="32" fillId="2" borderId="28" xfId="228" applyNumberFormat="1" applyFont="1" applyFill="1" applyBorder="1" applyAlignment="1">
      <alignment horizontal="right"/>
    </xf>
    <xf numFmtId="164" fontId="13" fillId="0" borderId="28" xfId="228" applyNumberFormat="1" applyFont="1" applyFill="1" applyBorder="1" applyAlignment="1"/>
    <xf numFmtId="164" fontId="4" fillId="0" borderId="28" xfId="228" applyNumberFormat="1" applyFont="1" applyFill="1" applyBorder="1" applyAlignment="1">
      <alignment horizontal="right"/>
    </xf>
    <xf numFmtId="164" fontId="5" fillId="0" borderId="27" xfId="228" applyNumberFormat="1" applyFont="1" applyFill="1" applyBorder="1" applyAlignment="1"/>
    <xf numFmtId="0" fontId="5" fillId="0" borderId="0" xfId="228" applyNumberFormat="1" applyFont="1" applyFill="1" applyBorder="1" applyAlignment="1"/>
    <xf numFmtId="165" fontId="5" fillId="0" borderId="0" xfId="228" applyNumberFormat="1" applyFont="1" applyFill="1" applyBorder="1" applyAlignment="1"/>
    <xf numFmtId="164" fontId="5" fillId="2" borderId="0" xfId="228" applyNumberFormat="1" applyFont="1" applyFill="1"/>
    <xf numFmtId="0" fontId="5" fillId="2" borderId="0" xfId="228" applyFont="1" applyFill="1" applyAlignment="1"/>
    <xf numFmtId="0" fontId="16" fillId="2" borderId="0" xfId="228" applyFont="1" applyFill="1" applyAlignment="1"/>
    <xf numFmtId="0" fontId="13" fillId="2" borderId="0" xfId="0" applyFont="1" applyFill="1" applyBorder="1"/>
    <xf numFmtId="0" fontId="3" fillId="2" borderId="0" xfId="0" applyFont="1" applyFill="1" applyAlignment="1"/>
    <xf numFmtId="0" fontId="2" fillId="2" borderId="0" xfId="0" applyFont="1" applyFill="1" applyAlignment="1">
      <alignment vertical="center"/>
    </xf>
    <xf numFmtId="164" fontId="5" fillId="0" borderId="0" xfId="228" applyNumberFormat="1" applyFont="1" applyFill="1" applyBorder="1" applyAlignment="1"/>
    <xf numFmtId="164" fontId="5" fillId="0" borderId="2" xfId="228" applyNumberFormat="1" applyFont="1" applyFill="1" applyBorder="1" applyAlignment="1"/>
    <xf numFmtId="164" fontId="5" fillId="0" borderId="33" xfId="228" applyNumberFormat="1" applyFont="1" applyFill="1" applyBorder="1" applyAlignment="1"/>
    <xf numFmtId="164" fontId="5" fillId="0" borderId="1" xfId="228" applyNumberFormat="1" applyFont="1" applyFill="1" applyBorder="1" applyAlignment="1"/>
    <xf numFmtId="164" fontId="5" fillId="0" borderId="29" xfId="228" applyNumberFormat="1" applyFont="1" applyFill="1" applyBorder="1" applyAlignment="1"/>
    <xf numFmtId="0" fontId="5" fillId="2" borderId="27" xfId="228" applyFont="1" applyFill="1" applyBorder="1" applyAlignment="1"/>
    <xf numFmtId="0" fontId="2" fillId="2" borderId="0" xfId="0" applyFont="1" applyFill="1" applyAlignment="1"/>
    <xf numFmtId="0" fontId="15" fillId="2" borderId="0" xfId="228" applyFont="1" applyFill="1" applyAlignment="1"/>
    <xf numFmtId="0" fontId="22" fillId="2" borderId="0" xfId="228" applyFont="1" applyFill="1" applyAlignment="1"/>
    <xf numFmtId="0" fontId="17" fillId="2" borderId="0" xfId="228" applyFont="1" applyFill="1"/>
    <xf numFmtId="164" fontId="13" fillId="0" borderId="1" xfId="228" applyNumberFormat="1" applyFont="1" applyFill="1" applyBorder="1" applyAlignment="1"/>
    <xf numFmtId="164" fontId="13" fillId="0" borderId="0" xfId="228" applyNumberFormat="1" applyFont="1" applyFill="1" applyBorder="1" applyAlignment="1"/>
    <xf numFmtId="0" fontId="1" fillId="2" borderId="0" xfId="0" applyFont="1" applyFill="1" applyAlignment="1"/>
    <xf numFmtId="0" fontId="1" fillId="2" borderId="0" xfId="0" applyFont="1" applyFill="1" applyAlignment="1">
      <alignment vertical="center"/>
    </xf>
    <xf numFmtId="0" fontId="18" fillId="2" borderId="0" xfId="1" applyFill="1" applyAlignment="1" applyProtection="1"/>
    <xf numFmtId="0" fontId="18" fillId="2" borderId="0" xfId="8" applyFont="1" applyFill="1" applyBorder="1" applyAlignment="1" applyProtection="1">
      <alignment horizontal="left"/>
    </xf>
    <xf numFmtId="0" fontId="17" fillId="2" borderId="0" xfId="228" applyFont="1" applyFill="1" applyAlignment="1">
      <alignment horizontal="left"/>
    </xf>
    <xf numFmtId="0" fontId="15" fillId="2" borderId="0" xfId="227" applyFont="1" applyFill="1" applyAlignment="1">
      <alignment horizontal="left"/>
    </xf>
    <xf numFmtId="0" fontId="17" fillId="2" borderId="0" xfId="228" applyFont="1" applyFill="1" applyAlignment="1"/>
    <xf numFmtId="0" fontId="13" fillId="2" borderId="30" xfId="228" applyFont="1" applyFill="1" applyBorder="1" applyAlignment="1">
      <alignment horizontal="center"/>
    </xf>
    <xf numFmtId="0" fontId="13" fillId="2" borderId="23" xfId="228" applyFont="1" applyFill="1" applyBorder="1" applyAlignment="1">
      <alignment horizontal="center"/>
    </xf>
    <xf numFmtId="0" fontId="13" fillId="2" borderId="31" xfId="228" applyFont="1" applyFill="1" applyBorder="1" applyAlignment="1">
      <alignment horizontal="center"/>
    </xf>
    <xf numFmtId="0" fontId="15" fillId="2" borderId="0" xfId="227" applyFont="1" applyFill="1" applyAlignment="1">
      <alignment wrapText="1"/>
    </xf>
  </cellXfs>
  <cellStyles count="229">
    <cellStyle name="% 2" xfId="10"/>
    <cellStyle name="20% - Accent1 2" xfId="11"/>
    <cellStyle name="20% - Accent1 2 2" xfId="12"/>
    <cellStyle name="20% - Accent1 3" xfId="13"/>
    <cellStyle name="20% - Accent2 2" xfId="14"/>
    <cellStyle name="20% - Accent2 2 2" xfId="15"/>
    <cellStyle name="20% - Accent2 3" xfId="16"/>
    <cellStyle name="20% - Accent3 2" xfId="17"/>
    <cellStyle name="20% - Accent3 2 2" xfId="18"/>
    <cellStyle name="20% - Accent3 3" xfId="19"/>
    <cellStyle name="20% - Accent4 2" xfId="20"/>
    <cellStyle name="20% - Accent4 2 2" xfId="21"/>
    <cellStyle name="20% - Accent4 3" xfId="22"/>
    <cellStyle name="20% - Accent5 2" xfId="23"/>
    <cellStyle name="20% - Accent5 2 2" xfId="24"/>
    <cellStyle name="20% - Accent5 3" xfId="25"/>
    <cellStyle name="20% - Accent6 2" xfId="26"/>
    <cellStyle name="20% - Accent6 2 2" xfId="27"/>
    <cellStyle name="20% - Accent6 3" xfId="28"/>
    <cellStyle name="40% - Accent1 2" xfId="29"/>
    <cellStyle name="40% - Accent1 2 2" xfId="30"/>
    <cellStyle name="40% - Accent1 3" xfId="31"/>
    <cellStyle name="40% - Accent2 2" xfId="32"/>
    <cellStyle name="40% - Accent2 2 2" xfId="33"/>
    <cellStyle name="40% - Accent2 3" xfId="34"/>
    <cellStyle name="40% - Accent3 2" xfId="35"/>
    <cellStyle name="40% - Accent3 2 2" xfId="36"/>
    <cellStyle name="40% - Accent3 3" xfId="37"/>
    <cellStyle name="40% - Accent4 2" xfId="38"/>
    <cellStyle name="40% - Accent4 2 2" xfId="39"/>
    <cellStyle name="40% - Accent4 3" xfId="40"/>
    <cellStyle name="40% - Accent5 2" xfId="41"/>
    <cellStyle name="40% - Accent5 2 2" xfId="42"/>
    <cellStyle name="40% - Accent5 3" xfId="43"/>
    <cellStyle name="40% - Accent6 2" xfId="44"/>
    <cellStyle name="40% - Accent6 2 2" xfId="45"/>
    <cellStyle name="40% - Accent6 3" xfId="46"/>
    <cellStyle name="60% - Accent1 2" xfId="47"/>
    <cellStyle name="60% - Accent1 3" xfId="48"/>
    <cellStyle name="60% - Accent2 2" xfId="49"/>
    <cellStyle name="60% - Accent2 3" xfId="50"/>
    <cellStyle name="60% - Accent3 2" xfId="51"/>
    <cellStyle name="60% - Accent3 3" xfId="52"/>
    <cellStyle name="60% - Accent4 2" xfId="53"/>
    <cellStyle name="60% - Accent4 3" xfId="54"/>
    <cellStyle name="60% - Accent5 2" xfId="55"/>
    <cellStyle name="60% - Accent5 3" xfId="56"/>
    <cellStyle name="60% - Accent6 2" xfId="57"/>
    <cellStyle name="60% - Accent6 3" xfId="58"/>
    <cellStyle name="Accent1 2" xfId="59"/>
    <cellStyle name="Accent1 3" xfId="60"/>
    <cellStyle name="Accent2 2" xfId="61"/>
    <cellStyle name="Accent2 3" xfId="62"/>
    <cellStyle name="Accent3 2" xfId="63"/>
    <cellStyle name="Accent3 3" xfId="64"/>
    <cellStyle name="Accent4 2" xfId="65"/>
    <cellStyle name="Accent4 3" xfId="66"/>
    <cellStyle name="Accent5 2" xfId="67"/>
    <cellStyle name="Accent5 3" xfId="68"/>
    <cellStyle name="Accent6 2" xfId="69"/>
    <cellStyle name="Accent6 3" xfId="70"/>
    <cellStyle name="Bad 2" xfId="71"/>
    <cellStyle name="Bad 3" xfId="72"/>
    <cellStyle name="Bulletin Cells" xfId="73"/>
    <cellStyle name="Bulletin Cells 2" xfId="74"/>
    <cellStyle name="Calculation 2" xfId="75"/>
    <cellStyle name="Calculation 3" xfId="76"/>
    <cellStyle name="Calculation 4" xfId="77"/>
    <cellStyle name="cells" xfId="78"/>
    <cellStyle name="Check Cell 2" xfId="79"/>
    <cellStyle name="Check Cell 3" xfId="80"/>
    <cellStyle name="column field" xfId="81"/>
    <cellStyle name="Comma 2" xfId="82"/>
    <cellStyle name="Comma 2 2" xfId="83"/>
    <cellStyle name="Comma 2 3" xfId="84"/>
    <cellStyle name="Comma 2 4" xfId="85"/>
    <cellStyle name="Comma 3" xfId="86"/>
    <cellStyle name="Comma 4" xfId="87"/>
    <cellStyle name="Comma 4 2" xfId="88"/>
    <cellStyle name="Comma 4 3" xfId="89"/>
    <cellStyle name="Comma 4 3 2" xfId="90"/>
    <cellStyle name="Comma 5" xfId="91"/>
    <cellStyle name="Comma 5 2" xfId="92"/>
    <cellStyle name="Comma 6" xfId="93"/>
    <cellStyle name="Comma 6 2" xfId="94"/>
    <cellStyle name="Comma 7" xfId="95"/>
    <cellStyle name="Comma 7 2" xfId="96"/>
    <cellStyle name="Comma 8" xfId="97"/>
    <cellStyle name="Explanatory Text 2" xfId="98"/>
    <cellStyle name="Explanatory Text 3" xfId="99"/>
    <cellStyle name="field names" xfId="100"/>
    <cellStyle name="Good 2" xfId="101"/>
    <cellStyle name="Good 3" xfId="102"/>
    <cellStyle name="Heading" xfId="103"/>
    <cellStyle name="Heading 1 1" xfId="104"/>
    <cellStyle name="Heading 1 2" xfId="105"/>
    <cellStyle name="Heading 1 3" xfId="106"/>
    <cellStyle name="Heading 2 2" xfId="107"/>
    <cellStyle name="Heading 2 3" xfId="108"/>
    <cellStyle name="Heading 3 2" xfId="109"/>
    <cellStyle name="Heading 3 3" xfId="110"/>
    <cellStyle name="Heading 4 2" xfId="111"/>
    <cellStyle name="Heading 4 3" xfId="112"/>
    <cellStyle name="Headings" xfId="113"/>
    <cellStyle name="Hyperlink" xfId="1" builtinId="8"/>
    <cellStyle name="Hyperlink 2" xfId="5"/>
    <cellStyle name="Hyperlink 2 2" xfId="8"/>
    <cellStyle name="Hyperlink 2 3" xfId="114"/>
    <cellStyle name="Hyperlink 3" xfId="115"/>
    <cellStyle name="Hyperlink 3 2" xfId="116"/>
    <cellStyle name="Hyperlink 4" xfId="117"/>
    <cellStyle name="Hyperlink 5" xfId="224"/>
    <cellStyle name="Input 2" xfId="118"/>
    <cellStyle name="Input 3" xfId="119"/>
    <cellStyle name="Input 4" xfId="120"/>
    <cellStyle name="Linked Cell 2" xfId="121"/>
    <cellStyle name="Linked Cell 3" xfId="122"/>
    <cellStyle name="Neutral 2" xfId="123"/>
    <cellStyle name="Neutral 3" xfId="124"/>
    <cellStyle name="Normal" xfId="0" builtinId="0"/>
    <cellStyle name="Normal 10" xfId="125"/>
    <cellStyle name="Normal 10 2" xfId="126"/>
    <cellStyle name="Normal 10 2 2" xfId="127"/>
    <cellStyle name="Normal 10 3" xfId="128"/>
    <cellStyle name="Normal 11" xfId="129"/>
    <cellStyle name="Normal 12" xfId="130"/>
    <cellStyle name="Normal 13" xfId="131"/>
    <cellStyle name="Normal 14" xfId="132"/>
    <cellStyle name="Normal 15" xfId="133"/>
    <cellStyle name="Normal 16" xfId="225"/>
    <cellStyle name="Normal 2" xfId="2"/>
    <cellStyle name="Normal 2 2" xfId="6"/>
    <cellStyle name="Normal 2 2 2" xfId="134"/>
    <cellStyle name="Normal 2 2 2 2" xfId="7"/>
    <cellStyle name="Normal 2 2 2 2 2" xfId="135"/>
    <cellStyle name="Normal 2 2 2 2 2 2" xfId="136"/>
    <cellStyle name="Normal 2 2 2 2 3" xfId="137"/>
    <cellStyle name="Normal 2 2 2 2 3 2" xfId="138"/>
    <cellStyle name="Normal 2 2 2 2 4" xfId="9"/>
    <cellStyle name="Normal 2 2 2 2 5" xfId="228"/>
    <cellStyle name="Normal 2 2 2 3" xfId="139"/>
    <cellStyle name="Normal 2 2 2 4" xfId="140"/>
    <cellStyle name="Normal 2 2 3" xfId="141"/>
    <cellStyle name="Normal 2 2 4" xfId="142"/>
    <cellStyle name="Normal 2 2 5" xfId="227"/>
    <cellStyle name="Normal 2 3" xfId="143"/>
    <cellStyle name="Normal 2 3 2" xfId="144"/>
    <cellStyle name="Normal 2 4" xfId="145"/>
    <cellStyle name="Normal 2 5" xfId="223"/>
    <cellStyle name="Normal 3" xfId="4"/>
    <cellStyle name="Normal 3 2" xfId="146"/>
    <cellStyle name="Normal 3 3" xfId="147"/>
    <cellStyle name="Normal 3 3 2" xfId="148"/>
    <cellStyle name="Normal 3 4" xfId="149"/>
    <cellStyle name="Normal 3 4 2" xfId="150"/>
    <cellStyle name="Normal 3 5" xfId="151"/>
    <cellStyle name="Normal 3 6" xfId="152"/>
    <cellStyle name="Normal 3 7" xfId="153"/>
    <cellStyle name="Normal 3 8" xfId="154"/>
    <cellStyle name="Normal 4" xfId="155"/>
    <cellStyle name="Normal 4 2" xfId="156"/>
    <cellStyle name="Normal 4 2 2" xfId="157"/>
    <cellStyle name="Normal 4 2 2 2" xfId="158"/>
    <cellStyle name="Normal 4 3" xfId="159"/>
    <cellStyle name="Normal 4 3 2" xfId="160"/>
    <cellStyle name="Normal 4 4" xfId="161"/>
    <cellStyle name="Normal 5" xfId="162"/>
    <cellStyle name="Normal 5 2" xfId="163"/>
    <cellStyle name="Normal 6" xfId="164"/>
    <cellStyle name="Normal 6 2" xfId="165"/>
    <cellStyle name="Normal 6 3" xfId="166"/>
    <cellStyle name="Normal 7" xfId="167"/>
    <cellStyle name="Normal 8" xfId="168"/>
    <cellStyle name="Normal 8 2" xfId="169"/>
    <cellStyle name="Normal 9" xfId="170"/>
    <cellStyle name="Normal10" xfId="3"/>
    <cellStyle name="Normal10 2" xfId="171"/>
    <cellStyle name="Normal10 3" xfId="172"/>
    <cellStyle name="Note 2" xfId="173"/>
    <cellStyle name="Note 2 2" xfId="174"/>
    <cellStyle name="Note 3" xfId="175"/>
    <cellStyle name="Note 4" xfId="176"/>
    <cellStyle name="Output 2" xfId="177"/>
    <cellStyle name="Output 3" xfId="178"/>
    <cellStyle name="Percent 2" xfId="179"/>
    <cellStyle name="Percent 2 2" xfId="180"/>
    <cellStyle name="Percent 2 3" xfId="181"/>
    <cellStyle name="Percent 2 3 2" xfId="182"/>
    <cellStyle name="Percent 2 4" xfId="226"/>
    <cellStyle name="Percent 3" xfId="183"/>
    <cellStyle name="Percent 3 2" xfId="184"/>
    <cellStyle name="Percent 3 2 2" xfId="185"/>
    <cellStyle name="Percent 3 3" xfId="186"/>
    <cellStyle name="Percent 4" xfId="187"/>
    <cellStyle name="Percent 4 2" xfId="188"/>
    <cellStyle name="Percent 5" xfId="189"/>
    <cellStyle name="Percent 5 2" xfId="190"/>
    <cellStyle name="Percent 5 3" xfId="191"/>
    <cellStyle name="Percent 6" xfId="192"/>
    <cellStyle name="Percent 7" xfId="193"/>
    <cellStyle name="Percent 7 2" xfId="194"/>
    <cellStyle name="rowfield" xfId="195"/>
    <cellStyle name="Style1" xfId="196"/>
    <cellStyle name="Style2" xfId="197"/>
    <cellStyle name="Style3" xfId="198"/>
    <cellStyle name="Style4" xfId="199"/>
    <cellStyle name="Style5" xfId="200"/>
    <cellStyle name="Style6" xfId="201"/>
    <cellStyle name="Style6 2" xfId="202"/>
    <cellStyle name="Style7" xfId="203"/>
    <cellStyle name="Style7 2" xfId="204"/>
    <cellStyle name="Table Cells" xfId="205"/>
    <cellStyle name="Table Cells 2" xfId="206"/>
    <cellStyle name="Table Column Headings" xfId="207"/>
    <cellStyle name="Table Number" xfId="208"/>
    <cellStyle name="Table Number 2" xfId="209"/>
    <cellStyle name="Table Row Headings" xfId="210"/>
    <cellStyle name="Table Row Headings 2" xfId="211"/>
    <cellStyle name="Table Title" xfId="212"/>
    <cellStyle name="Title 2" xfId="213"/>
    <cellStyle name="Title 3" xfId="214"/>
    <cellStyle name="Total 2" xfId="215"/>
    <cellStyle name="Total 3" xfId="216"/>
    <cellStyle name="Warning Text 2" xfId="217"/>
    <cellStyle name="Warning Text 3" xfId="218"/>
    <cellStyle name="whole number" xfId="219"/>
    <cellStyle name="whole number 2" xfId="220"/>
    <cellStyle name="whole number 2 2" xfId="221"/>
    <cellStyle name="whole number 3" xfId="222"/>
  </cellStyles>
  <dxfs count="0"/>
  <tableStyles count="0" defaultTableStyle="TableStyleMedium2" defaultPivotStyle="PivotStyleLight16"/>
  <colors>
    <mruColors>
      <color rgb="FF1C625B"/>
      <color rgb="FF7F7F7F"/>
      <color rgb="FFA6A6A6"/>
      <color rgb="FF2DA197"/>
      <color rgb="FF595959"/>
      <color rgb="FFD9D9D9"/>
      <color rgb="FFCBE7E4"/>
      <color rgb="FF262626"/>
      <color rgb="FF0000FF"/>
      <color rgb="FF56565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689444917931301"/>
          <c:y val="8.2916725077281664E-2"/>
          <c:w val="0.70745856283311925"/>
          <c:h val="0.85142652078828174"/>
        </c:manualLayout>
      </c:layout>
      <c:scatterChart>
        <c:scatterStyle val="smoothMarker"/>
        <c:varyColors val="0"/>
        <c:ser>
          <c:idx val="0"/>
          <c:order val="0"/>
          <c:spPr>
            <a:ln w="762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data'!$B$5:$C$5</c:f>
              <c:numCache>
                <c:formatCode>0.0</c:formatCode>
                <c:ptCount val="2"/>
                <c:pt idx="0">
                  <c:v>80.347874310810695</c:v>
                </c:pt>
                <c:pt idx="1">
                  <c:v>85.050391843099106</c:v>
                </c:pt>
              </c:numCache>
            </c:numRef>
          </c:xVal>
          <c:yVal>
            <c:numRef>
              <c:f>'Fig 5 data'!$G$5:$H$5</c:f>
              <c:numCache>
                <c:formatCode>0.0</c:formatCode>
                <c:ptCount val="2"/>
                <c:pt idx="0">
                  <c:v>33</c:v>
                </c:pt>
                <c:pt idx="1">
                  <c:v>33</c:v>
                </c:pt>
              </c:numCache>
            </c:numRef>
          </c:yVal>
          <c:smooth val="1"/>
        </c:ser>
        <c:ser>
          <c:idx val="1"/>
          <c:order val="1"/>
          <c:spPr>
            <a:ln w="762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data'!$D$5:$E$5</c:f>
              <c:numCache>
                <c:formatCode>0.0</c:formatCode>
                <c:ptCount val="2"/>
                <c:pt idx="0">
                  <c:v>82.699758324653345</c:v>
                </c:pt>
                <c:pt idx="1">
                  <c:v>85.987161190523096</c:v>
                </c:pt>
              </c:numCache>
            </c:numRef>
          </c:xVal>
          <c:yVal>
            <c:numRef>
              <c:f>'Fig 5 data'!$G$5:$H$5</c:f>
              <c:numCache>
                <c:formatCode>0.0</c:formatCode>
                <c:ptCount val="2"/>
                <c:pt idx="0">
                  <c:v>33</c:v>
                </c:pt>
                <c:pt idx="1">
                  <c:v>33</c:v>
                </c:pt>
              </c:numCache>
            </c:numRef>
          </c:yVal>
          <c:smooth val="1"/>
        </c:ser>
        <c:ser>
          <c:idx val="2"/>
          <c:order val="2"/>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data'!$B$6:$C$6</c:f>
              <c:numCache>
                <c:formatCode>0.0</c:formatCode>
                <c:ptCount val="2"/>
                <c:pt idx="0">
                  <c:v>80.116455882745271</c:v>
                </c:pt>
                <c:pt idx="1">
                  <c:v>82.869636355051597</c:v>
                </c:pt>
              </c:numCache>
            </c:numRef>
          </c:xVal>
          <c:yVal>
            <c:numRef>
              <c:f>'Fig 5 data'!$G$6:$H$6</c:f>
              <c:numCache>
                <c:formatCode>0.0</c:formatCode>
                <c:ptCount val="2"/>
                <c:pt idx="0">
                  <c:v>32</c:v>
                </c:pt>
                <c:pt idx="1">
                  <c:v>32</c:v>
                </c:pt>
              </c:numCache>
            </c:numRef>
          </c:yVal>
          <c:smooth val="1"/>
        </c:ser>
        <c:ser>
          <c:idx val="3"/>
          <c:order val="3"/>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data'!$D$6:$E$6</c:f>
              <c:numCache>
                <c:formatCode>0.0</c:formatCode>
                <c:ptCount val="2"/>
                <c:pt idx="0">
                  <c:v>83.539837530208516</c:v>
                </c:pt>
                <c:pt idx="1">
                  <c:v>85.7111051500287</c:v>
                </c:pt>
              </c:numCache>
            </c:numRef>
          </c:xVal>
          <c:yVal>
            <c:numRef>
              <c:f>'Fig 5 data'!$G$6:$H$6</c:f>
              <c:numCache>
                <c:formatCode>0.0</c:formatCode>
                <c:ptCount val="2"/>
                <c:pt idx="0">
                  <c:v>32</c:v>
                </c:pt>
                <c:pt idx="1">
                  <c:v>32</c:v>
                </c:pt>
              </c:numCache>
            </c:numRef>
          </c:yVal>
          <c:smooth val="1"/>
        </c:ser>
        <c:ser>
          <c:idx val="4"/>
          <c:order val="4"/>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data'!$B$7:$C$7</c:f>
              <c:numCache>
                <c:formatCode>0.0</c:formatCode>
                <c:ptCount val="2"/>
                <c:pt idx="0">
                  <c:v>80.082768994930291</c:v>
                </c:pt>
                <c:pt idx="1">
                  <c:v>83.784724801208199</c:v>
                </c:pt>
              </c:numCache>
            </c:numRef>
          </c:xVal>
          <c:yVal>
            <c:numRef>
              <c:f>'Fig 5 data'!$G$7:$H$7</c:f>
              <c:numCache>
                <c:formatCode>0.0</c:formatCode>
                <c:ptCount val="2"/>
                <c:pt idx="0">
                  <c:v>31</c:v>
                </c:pt>
                <c:pt idx="1">
                  <c:v>31</c:v>
                </c:pt>
              </c:numCache>
            </c:numRef>
          </c:yVal>
          <c:smooth val="1"/>
        </c:ser>
        <c:ser>
          <c:idx val="5"/>
          <c:order val="5"/>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data'!$D$7:$E$7</c:f>
              <c:numCache>
                <c:formatCode>0.0</c:formatCode>
                <c:ptCount val="2"/>
                <c:pt idx="0">
                  <c:v>83.481940193712674</c:v>
                </c:pt>
                <c:pt idx="1">
                  <c:v>86.292901493577901</c:v>
                </c:pt>
              </c:numCache>
            </c:numRef>
          </c:xVal>
          <c:yVal>
            <c:numRef>
              <c:f>'Fig 5 data'!$G$7:$H$7</c:f>
              <c:numCache>
                <c:formatCode>0.0</c:formatCode>
                <c:ptCount val="2"/>
                <c:pt idx="0">
                  <c:v>31</c:v>
                </c:pt>
                <c:pt idx="1">
                  <c:v>31</c:v>
                </c:pt>
              </c:numCache>
            </c:numRef>
          </c:yVal>
          <c:smooth val="1"/>
        </c:ser>
        <c:ser>
          <c:idx val="6"/>
          <c:order val="6"/>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data'!$B$8:$C$8</c:f>
              <c:numCache>
                <c:formatCode>0.0</c:formatCode>
                <c:ptCount val="2"/>
                <c:pt idx="0">
                  <c:v>79.899728711458607</c:v>
                </c:pt>
                <c:pt idx="1">
                  <c:v>82.895830774856705</c:v>
                </c:pt>
              </c:numCache>
            </c:numRef>
          </c:xVal>
          <c:yVal>
            <c:numRef>
              <c:f>'Fig 5 data'!$G$8:$H$8</c:f>
              <c:numCache>
                <c:formatCode>0.0</c:formatCode>
                <c:ptCount val="2"/>
                <c:pt idx="0">
                  <c:v>30</c:v>
                </c:pt>
                <c:pt idx="1">
                  <c:v>30</c:v>
                </c:pt>
              </c:numCache>
            </c:numRef>
          </c:yVal>
          <c:smooth val="1"/>
        </c:ser>
        <c:ser>
          <c:idx val="7"/>
          <c:order val="7"/>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data'!$D$8:$E$8</c:f>
              <c:numCache>
                <c:formatCode>0.0</c:formatCode>
                <c:ptCount val="2"/>
                <c:pt idx="0">
                  <c:v>82.585009239726261</c:v>
                </c:pt>
                <c:pt idx="1">
                  <c:v>85.103792124434804</c:v>
                </c:pt>
              </c:numCache>
            </c:numRef>
          </c:xVal>
          <c:yVal>
            <c:numRef>
              <c:f>'Fig 5 data'!$G$8:$H$8</c:f>
              <c:numCache>
                <c:formatCode>0.0</c:formatCode>
                <c:ptCount val="2"/>
                <c:pt idx="0">
                  <c:v>30</c:v>
                </c:pt>
                <c:pt idx="1">
                  <c:v>30</c:v>
                </c:pt>
              </c:numCache>
            </c:numRef>
          </c:yVal>
          <c:smooth val="1"/>
        </c:ser>
        <c:ser>
          <c:idx val="8"/>
          <c:order val="8"/>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data'!$B$9:$C$9</c:f>
              <c:numCache>
                <c:formatCode>0.0</c:formatCode>
                <c:ptCount val="2"/>
                <c:pt idx="0">
                  <c:v>79.242791307803145</c:v>
                </c:pt>
                <c:pt idx="1">
                  <c:v>81.256528956123205</c:v>
                </c:pt>
              </c:numCache>
            </c:numRef>
          </c:xVal>
          <c:yVal>
            <c:numRef>
              <c:f>'Fig 5 data'!$G$9:$H$9</c:f>
              <c:numCache>
                <c:formatCode>0.0</c:formatCode>
                <c:ptCount val="2"/>
                <c:pt idx="0">
                  <c:v>29</c:v>
                </c:pt>
                <c:pt idx="1">
                  <c:v>29</c:v>
                </c:pt>
              </c:numCache>
            </c:numRef>
          </c:yVal>
          <c:smooth val="1"/>
        </c:ser>
        <c:ser>
          <c:idx val="9"/>
          <c:order val="9"/>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data'!$D$9:$E$9</c:f>
              <c:numCache>
                <c:formatCode>0.0</c:formatCode>
                <c:ptCount val="2"/>
                <c:pt idx="0">
                  <c:v>82.447526204186474</c:v>
                </c:pt>
                <c:pt idx="1">
                  <c:v>83.830953975421593</c:v>
                </c:pt>
              </c:numCache>
            </c:numRef>
          </c:xVal>
          <c:yVal>
            <c:numRef>
              <c:f>'Fig 5 data'!$G$9:$H$9</c:f>
              <c:numCache>
                <c:formatCode>0.0</c:formatCode>
                <c:ptCount val="2"/>
                <c:pt idx="0">
                  <c:v>29</c:v>
                </c:pt>
                <c:pt idx="1">
                  <c:v>29</c:v>
                </c:pt>
              </c:numCache>
            </c:numRef>
          </c:yVal>
          <c:smooth val="1"/>
        </c:ser>
        <c:ser>
          <c:idx val="10"/>
          <c:order val="10"/>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data'!$B$10:$C$10</c:f>
              <c:numCache>
                <c:formatCode>0.0</c:formatCode>
                <c:ptCount val="2"/>
                <c:pt idx="0">
                  <c:v>78.667041238591239</c:v>
                </c:pt>
                <c:pt idx="1">
                  <c:v>81.830776262489493</c:v>
                </c:pt>
              </c:numCache>
            </c:numRef>
          </c:xVal>
          <c:yVal>
            <c:numRef>
              <c:f>'Fig 5 data'!$G$10:$H$10</c:f>
              <c:numCache>
                <c:formatCode>0.0</c:formatCode>
                <c:ptCount val="2"/>
                <c:pt idx="0">
                  <c:v>28</c:v>
                </c:pt>
                <c:pt idx="1">
                  <c:v>28</c:v>
                </c:pt>
              </c:numCache>
            </c:numRef>
          </c:yVal>
          <c:smooth val="1"/>
        </c:ser>
        <c:ser>
          <c:idx val="11"/>
          <c:order val="11"/>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data'!$D$10:$E$10</c:f>
              <c:numCache>
                <c:formatCode>0.0</c:formatCode>
                <c:ptCount val="2"/>
                <c:pt idx="0">
                  <c:v>82.146802656737833</c:v>
                </c:pt>
                <c:pt idx="1">
                  <c:v>84.156312279209899</c:v>
                </c:pt>
              </c:numCache>
            </c:numRef>
          </c:xVal>
          <c:yVal>
            <c:numRef>
              <c:f>'Fig 5 data'!$G$10:$H$10</c:f>
              <c:numCache>
                <c:formatCode>0.0</c:formatCode>
                <c:ptCount val="2"/>
                <c:pt idx="0">
                  <c:v>28</c:v>
                </c:pt>
                <c:pt idx="1">
                  <c:v>28</c:v>
                </c:pt>
              </c:numCache>
            </c:numRef>
          </c:yVal>
          <c:smooth val="1"/>
        </c:ser>
        <c:ser>
          <c:idx val="12"/>
          <c:order val="12"/>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data'!$B$11:$C$11</c:f>
              <c:numCache>
                <c:formatCode>0.0</c:formatCode>
                <c:ptCount val="2"/>
                <c:pt idx="0">
                  <c:v>78.651664193848973</c:v>
                </c:pt>
                <c:pt idx="1">
                  <c:v>81.068593157883299</c:v>
                </c:pt>
              </c:numCache>
            </c:numRef>
          </c:xVal>
          <c:yVal>
            <c:numRef>
              <c:f>'Fig 5 data'!$G$11:$H$11</c:f>
              <c:numCache>
                <c:formatCode>0.0</c:formatCode>
                <c:ptCount val="2"/>
                <c:pt idx="0">
                  <c:v>27</c:v>
                </c:pt>
                <c:pt idx="1">
                  <c:v>27</c:v>
                </c:pt>
              </c:numCache>
            </c:numRef>
          </c:yVal>
          <c:smooth val="1"/>
        </c:ser>
        <c:ser>
          <c:idx val="13"/>
          <c:order val="13"/>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data'!$D$11:$E$11</c:f>
              <c:numCache>
                <c:formatCode>0.0</c:formatCode>
                <c:ptCount val="2"/>
                <c:pt idx="0">
                  <c:v>82.254586279808805</c:v>
                </c:pt>
                <c:pt idx="1">
                  <c:v>83.765461620911694</c:v>
                </c:pt>
              </c:numCache>
            </c:numRef>
          </c:xVal>
          <c:yVal>
            <c:numRef>
              <c:f>'Fig 5 data'!$G$11:$H$11</c:f>
              <c:numCache>
                <c:formatCode>0.0</c:formatCode>
                <c:ptCount val="2"/>
                <c:pt idx="0">
                  <c:v>27</c:v>
                </c:pt>
                <c:pt idx="1">
                  <c:v>27</c:v>
                </c:pt>
              </c:numCache>
            </c:numRef>
          </c:yVal>
          <c:smooth val="1"/>
        </c:ser>
        <c:ser>
          <c:idx val="14"/>
          <c:order val="14"/>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data'!$B$12:$C$12</c:f>
              <c:numCache>
                <c:formatCode>0.0</c:formatCode>
                <c:ptCount val="2"/>
                <c:pt idx="0">
                  <c:v>78.644630451052578</c:v>
                </c:pt>
                <c:pt idx="1">
                  <c:v>81.741392808229506</c:v>
                </c:pt>
              </c:numCache>
            </c:numRef>
          </c:xVal>
          <c:yVal>
            <c:numRef>
              <c:f>'Fig 5 data'!$G$12:$H$12</c:f>
              <c:numCache>
                <c:formatCode>0.0</c:formatCode>
                <c:ptCount val="2"/>
                <c:pt idx="0">
                  <c:v>26</c:v>
                </c:pt>
                <c:pt idx="1">
                  <c:v>26</c:v>
                </c:pt>
              </c:numCache>
            </c:numRef>
          </c:yVal>
          <c:smooth val="1"/>
        </c:ser>
        <c:ser>
          <c:idx val="15"/>
          <c:order val="15"/>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data'!$D$12:$E$12</c:f>
              <c:numCache>
                <c:formatCode>0.0</c:formatCode>
                <c:ptCount val="2"/>
                <c:pt idx="0">
                  <c:v>82.59747834453394</c:v>
                </c:pt>
                <c:pt idx="1">
                  <c:v>84.589846043964002</c:v>
                </c:pt>
              </c:numCache>
            </c:numRef>
          </c:xVal>
          <c:yVal>
            <c:numRef>
              <c:f>'Fig 5 data'!$G$12:$H$12</c:f>
              <c:numCache>
                <c:formatCode>0.0</c:formatCode>
                <c:ptCount val="2"/>
                <c:pt idx="0">
                  <c:v>26</c:v>
                </c:pt>
                <c:pt idx="1">
                  <c:v>26</c:v>
                </c:pt>
              </c:numCache>
            </c:numRef>
          </c:yVal>
          <c:smooth val="1"/>
        </c:ser>
        <c:ser>
          <c:idx val="16"/>
          <c:order val="16"/>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data'!$B$13:$C$13</c:f>
              <c:numCache>
                <c:formatCode>0.0</c:formatCode>
                <c:ptCount val="2"/>
                <c:pt idx="0">
                  <c:v>78.513539134425201</c:v>
                </c:pt>
                <c:pt idx="1">
                  <c:v>81.151474001709204</c:v>
                </c:pt>
              </c:numCache>
            </c:numRef>
          </c:xVal>
          <c:yVal>
            <c:numRef>
              <c:f>'Fig 5 data'!$G$13:$H$13</c:f>
              <c:numCache>
                <c:formatCode>0.0</c:formatCode>
                <c:ptCount val="2"/>
                <c:pt idx="0">
                  <c:v>25</c:v>
                </c:pt>
                <c:pt idx="1">
                  <c:v>25</c:v>
                </c:pt>
              </c:numCache>
            </c:numRef>
          </c:yVal>
          <c:smooth val="1"/>
        </c:ser>
        <c:ser>
          <c:idx val="17"/>
          <c:order val="17"/>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data'!$D$13:$E$13</c:f>
              <c:numCache>
                <c:formatCode>0.0</c:formatCode>
                <c:ptCount val="2"/>
                <c:pt idx="0">
                  <c:v>81.781561780517507</c:v>
                </c:pt>
                <c:pt idx="1">
                  <c:v>83.750999969667802</c:v>
                </c:pt>
              </c:numCache>
            </c:numRef>
          </c:xVal>
          <c:yVal>
            <c:numRef>
              <c:f>'Fig 5 data'!$G$13:$H$13</c:f>
              <c:numCache>
                <c:formatCode>0.0</c:formatCode>
                <c:ptCount val="2"/>
                <c:pt idx="0">
                  <c:v>25</c:v>
                </c:pt>
                <c:pt idx="1">
                  <c:v>25</c:v>
                </c:pt>
              </c:numCache>
            </c:numRef>
          </c:yVal>
          <c:smooth val="1"/>
        </c:ser>
        <c:ser>
          <c:idx val="18"/>
          <c:order val="18"/>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data'!$B$14:$C$14</c:f>
              <c:numCache>
                <c:formatCode>0.0</c:formatCode>
                <c:ptCount val="2"/>
                <c:pt idx="0">
                  <c:v>78.280510874554551</c:v>
                </c:pt>
                <c:pt idx="1">
                  <c:v>80.366420000000005</c:v>
                </c:pt>
              </c:numCache>
            </c:numRef>
          </c:xVal>
          <c:yVal>
            <c:numRef>
              <c:f>'Fig 5 data'!$G$14:$H$14</c:f>
              <c:numCache>
                <c:formatCode>0.0</c:formatCode>
                <c:ptCount val="2"/>
                <c:pt idx="0">
                  <c:v>24</c:v>
                </c:pt>
                <c:pt idx="1">
                  <c:v>24</c:v>
                </c:pt>
              </c:numCache>
            </c:numRef>
          </c:yVal>
          <c:smooth val="1"/>
        </c:ser>
        <c:ser>
          <c:idx val="19"/>
          <c:order val="19"/>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data'!$D$14:$E$14</c:f>
              <c:numCache>
                <c:formatCode>0.0</c:formatCode>
                <c:ptCount val="2"/>
                <c:pt idx="0">
                  <c:v>80.777754495461423</c:v>
                </c:pt>
                <c:pt idx="1">
                  <c:v>82.167910000000006</c:v>
                </c:pt>
              </c:numCache>
            </c:numRef>
          </c:xVal>
          <c:yVal>
            <c:numRef>
              <c:f>'Fig 5 data'!$G$14:$H$14</c:f>
              <c:numCache>
                <c:formatCode>0.0</c:formatCode>
                <c:ptCount val="2"/>
                <c:pt idx="0">
                  <c:v>24</c:v>
                </c:pt>
                <c:pt idx="1">
                  <c:v>24</c:v>
                </c:pt>
              </c:numCache>
            </c:numRef>
          </c:yVal>
          <c:smooth val="1"/>
        </c:ser>
        <c:ser>
          <c:idx val="20"/>
          <c:order val="20"/>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data'!$B$15:$C$15</c:f>
              <c:numCache>
                <c:formatCode>0.0</c:formatCode>
                <c:ptCount val="2"/>
                <c:pt idx="0">
                  <c:v>78.256982482531114</c:v>
                </c:pt>
                <c:pt idx="1">
                  <c:v>81.135052352561203</c:v>
                </c:pt>
              </c:numCache>
            </c:numRef>
          </c:xVal>
          <c:yVal>
            <c:numRef>
              <c:f>'Fig 5 data'!$G$15:$H$15</c:f>
              <c:numCache>
                <c:formatCode>0.0</c:formatCode>
                <c:ptCount val="2"/>
                <c:pt idx="0">
                  <c:v>23</c:v>
                </c:pt>
                <c:pt idx="1">
                  <c:v>23</c:v>
                </c:pt>
              </c:numCache>
            </c:numRef>
          </c:yVal>
          <c:smooth val="1"/>
        </c:ser>
        <c:ser>
          <c:idx val="21"/>
          <c:order val="21"/>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data'!$D$15:$E$15</c:f>
              <c:numCache>
                <c:formatCode>0.0</c:formatCode>
                <c:ptCount val="2"/>
                <c:pt idx="0">
                  <c:v>82.691363443922981</c:v>
                </c:pt>
                <c:pt idx="1">
                  <c:v>84.074170244871297</c:v>
                </c:pt>
              </c:numCache>
            </c:numRef>
          </c:xVal>
          <c:yVal>
            <c:numRef>
              <c:f>'Fig 5 data'!$G$15:$H$15</c:f>
              <c:numCache>
                <c:formatCode>0.0</c:formatCode>
                <c:ptCount val="2"/>
                <c:pt idx="0">
                  <c:v>23</c:v>
                </c:pt>
                <c:pt idx="1">
                  <c:v>23</c:v>
                </c:pt>
              </c:numCache>
            </c:numRef>
          </c:yVal>
          <c:smooth val="1"/>
        </c:ser>
        <c:ser>
          <c:idx val="22"/>
          <c:order val="22"/>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data'!$B$16:$C$16</c:f>
              <c:numCache>
                <c:formatCode>0.0</c:formatCode>
                <c:ptCount val="2"/>
                <c:pt idx="0">
                  <c:v>77.985752847620475</c:v>
                </c:pt>
                <c:pt idx="1">
                  <c:v>79.993498230167305</c:v>
                </c:pt>
              </c:numCache>
            </c:numRef>
          </c:xVal>
          <c:yVal>
            <c:numRef>
              <c:f>'Fig 5 data'!$G$16:$H$16</c:f>
              <c:numCache>
                <c:formatCode>0.0</c:formatCode>
                <c:ptCount val="2"/>
                <c:pt idx="0">
                  <c:v>22</c:v>
                </c:pt>
                <c:pt idx="1">
                  <c:v>22</c:v>
                </c:pt>
              </c:numCache>
            </c:numRef>
          </c:yVal>
          <c:smooth val="1"/>
        </c:ser>
        <c:ser>
          <c:idx val="23"/>
          <c:order val="23"/>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data'!$D$16:$E$16</c:f>
              <c:numCache>
                <c:formatCode>0.0</c:formatCode>
                <c:ptCount val="2"/>
                <c:pt idx="0">
                  <c:v>82.243001114674598</c:v>
                </c:pt>
                <c:pt idx="1">
                  <c:v>83.667407626757694</c:v>
                </c:pt>
              </c:numCache>
            </c:numRef>
          </c:xVal>
          <c:yVal>
            <c:numRef>
              <c:f>'Fig 5 data'!$G$16:$H$16</c:f>
              <c:numCache>
                <c:formatCode>0.0</c:formatCode>
                <c:ptCount val="2"/>
                <c:pt idx="0">
                  <c:v>22</c:v>
                </c:pt>
                <c:pt idx="1">
                  <c:v>22</c:v>
                </c:pt>
              </c:numCache>
            </c:numRef>
          </c:yVal>
          <c:smooth val="1"/>
        </c:ser>
        <c:ser>
          <c:idx val="24"/>
          <c:order val="24"/>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data'!$B$17:$C$17</c:f>
              <c:numCache>
                <c:formatCode>0.0</c:formatCode>
                <c:ptCount val="2"/>
                <c:pt idx="0">
                  <c:v>77.941061365330754</c:v>
                </c:pt>
                <c:pt idx="1">
                  <c:v>80.608706885978805</c:v>
                </c:pt>
              </c:numCache>
            </c:numRef>
          </c:xVal>
          <c:yVal>
            <c:numRef>
              <c:f>'Fig 5 data'!$G$17:$H$17</c:f>
              <c:numCache>
                <c:formatCode>0.0</c:formatCode>
                <c:ptCount val="2"/>
                <c:pt idx="0">
                  <c:v>21</c:v>
                </c:pt>
                <c:pt idx="1">
                  <c:v>21</c:v>
                </c:pt>
              </c:numCache>
            </c:numRef>
          </c:yVal>
          <c:smooth val="1"/>
        </c:ser>
        <c:ser>
          <c:idx val="25"/>
          <c:order val="25"/>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data'!$D$17:$E$17</c:f>
              <c:numCache>
                <c:formatCode>0.0</c:formatCode>
                <c:ptCount val="2"/>
                <c:pt idx="0">
                  <c:v>82.869105702643893</c:v>
                </c:pt>
                <c:pt idx="1">
                  <c:v>84.588049569616501</c:v>
                </c:pt>
              </c:numCache>
            </c:numRef>
          </c:xVal>
          <c:yVal>
            <c:numRef>
              <c:f>'Fig 5 data'!$G$17:$H$17</c:f>
              <c:numCache>
                <c:formatCode>0.0</c:formatCode>
                <c:ptCount val="2"/>
                <c:pt idx="0">
                  <c:v>21</c:v>
                </c:pt>
                <c:pt idx="1">
                  <c:v>21</c:v>
                </c:pt>
              </c:numCache>
            </c:numRef>
          </c:yVal>
          <c:smooth val="1"/>
        </c:ser>
        <c:ser>
          <c:idx val="26"/>
          <c:order val="26"/>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data'!$B$18:$C$18</c:f>
              <c:numCache>
                <c:formatCode>0.0</c:formatCode>
                <c:ptCount val="2"/>
                <c:pt idx="0">
                  <c:v>77.864331347750337</c:v>
                </c:pt>
                <c:pt idx="1">
                  <c:v>80.171455884821796</c:v>
                </c:pt>
              </c:numCache>
            </c:numRef>
          </c:xVal>
          <c:yVal>
            <c:numRef>
              <c:f>'Fig 5 data'!$G$18:$H$18</c:f>
              <c:numCache>
                <c:formatCode>0.0</c:formatCode>
                <c:ptCount val="2"/>
                <c:pt idx="0">
                  <c:v>20</c:v>
                </c:pt>
                <c:pt idx="1">
                  <c:v>20</c:v>
                </c:pt>
              </c:numCache>
            </c:numRef>
          </c:yVal>
          <c:smooth val="1"/>
        </c:ser>
        <c:ser>
          <c:idx val="27"/>
          <c:order val="27"/>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data'!$D$18:$E$18</c:f>
              <c:numCache>
                <c:formatCode>0.0</c:formatCode>
                <c:ptCount val="2"/>
                <c:pt idx="0">
                  <c:v>81.423952526385591</c:v>
                </c:pt>
                <c:pt idx="1">
                  <c:v>82.976275827341894</c:v>
                </c:pt>
              </c:numCache>
            </c:numRef>
          </c:xVal>
          <c:yVal>
            <c:numRef>
              <c:f>'Fig 5 data'!$G$18:$H$18</c:f>
              <c:numCache>
                <c:formatCode>0.0</c:formatCode>
                <c:ptCount val="2"/>
                <c:pt idx="0">
                  <c:v>20</c:v>
                </c:pt>
                <c:pt idx="1">
                  <c:v>20</c:v>
                </c:pt>
              </c:numCache>
            </c:numRef>
          </c:yVal>
          <c:smooth val="1"/>
        </c:ser>
        <c:ser>
          <c:idx val="28"/>
          <c:order val="28"/>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data'!$B$19:$C$19</c:f>
              <c:numCache>
                <c:formatCode>0.0</c:formatCode>
                <c:ptCount val="2"/>
                <c:pt idx="0">
                  <c:v>77.841611303426831</c:v>
                </c:pt>
                <c:pt idx="1">
                  <c:v>80.600702726424203</c:v>
                </c:pt>
              </c:numCache>
            </c:numRef>
          </c:xVal>
          <c:yVal>
            <c:numRef>
              <c:f>'Fig 5 data'!$G$19:$H$19</c:f>
              <c:numCache>
                <c:formatCode>0.0</c:formatCode>
                <c:ptCount val="2"/>
                <c:pt idx="0">
                  <c:v>19</c:v>
                </c:pt>
                <c:pt idx="1">
                  <c:v>19</c:v>
                </c:pt>
              </c:numCache>
            </c:numRef>
          </c:yVal>
          <c:smooth val="1"/>
        </c:ser>
        <c:ser>
          <c:idx val="29"/>
          <c:order val="29"/>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data'!$D$19:$E$19</c:f>
              <c:numCache>
                <c:formatCode>0.0</c:formatCode>
                <c:ptCount val="2"/>
                <c:pt idx="0">
                  <c:v>81.819434430010091</c:v>
                </c:pt>
                <c:pt idx="1">
                  <c:v>83.1905041026411</c:v>
                </c:pt>
              </c:numCache>
            </c:numRef>
          </c:xVal>
          <c:yVal>
            <c:numRef>
              <c:f>'Fig 5 data'!$G$19:$H$19</c:f>
              <c:numCache>
                <c:formatCode>0.0</c:formatCode>
                <c:ptCount val="2"/>
                <c:pt idx="0">
                  <c:v>19</c:v>
                </c:pt>
                <c:pt idx="1">
                  <c:v>19</c:v>
                </c:pt>
              </c:numCache>
            </c:numRef>
          </c:yVal>
          <c:smooth val="1"/>
        </c:ser>
        <c:ser>
          <c:idx val="30"/>
          <c:order val="30"/>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data'!$B$20:$C$20</c:f>
              <c:numCache>
                <c:formatCode>0.0</c:formatCode>
                <c:ptCount val="2"/>
                <c:pt idx="0">
                  <c:v>77.613432646602035</c:v>
                </c:pt>
                <c:pt idx="1">
                  <c:v>79.825095387436903</c:v>
                </c:pt>
              </c:numCache>
            </c:numRef>
          </c:xVal>
          <c:yVal>
            <c:numRef>
              <c:f>'Fig 5 data'!$G$20:$H$20</c:f>
              <c:numCache>
                <c:formatCode>0.0</c:formatCode>
                <c:ptCount val="2"/>
                <c:pt idx="0">
                  <c:v>18</c:v>
                </c:pt>
                <c:pt idx="1">
                  <c:v>18</c:v>
                </c:pt>
              </c:numCache>
            </c:numRef>
          </c:yVal>
          <c:smooth val="1"/>
        </c:ser>
        <c:ser>
          <c:idx val="31"/>
          <c:order val="31"/>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data'!$D$20:$E$20</c:f>
              <c:numCache>
                <c:formatCode>0.0</c:formatCode>
                <c:ptCount val="2"/>
                <c:pt idx="0">
                  <c:v>81.205448965888266</c:v>
                </c:pt>
                <c:pt idx="1">
                  <c:v>82.985188215750298</c:v>
                </c:pt>
              </c:numCache>
            </c:numRef>
          </c:xVal>
          <c:yVal>
            <c:numRef>
              <c:f>'Fig 5 data'!$G$20:$H$20</c:f>
              <c:numCache>
                <c:formatCode>0.0</c:formatCode>
                <c:ptCount val="2"/>
                <c:pt idx="0">
                  <c:v>18</c:v>
                </c:pt>
                <c:pt idx="1">
                  <c:v>18</c:v>
                </c:pt>
              </c:numCache>
            </c:numRef>
          </c:yVal>
          <c:smooth val="1"/>
        </c:ser>
        <c:ser>
          <c:idx val="32"/>
          <c:order val="32"/>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data'!$B$21:$C$21</c:f>
              <c:numCache>
                <c:formatCode>0.0</c:formatCode>
                <c:ptCount val="2"/>
                <c:pt idx="0">
                  <c:v>77.601782150943905</c:v>
                </c:pt>
                <c:pt idx="1">
                  <c:v>81.333210938773405</c:v>
                </c:pt>
              </c:numCache>
            </c:numRef>
          </c:xVal>
          <c:yVal>
            <c:numRef>
              <c:f>'Fig 5 data'!$G$21:$H$21</c:f>
              <c:numCache>
                <c:formatCode>0.0</c:formatCode>
                <c:ptCount val="2"/>
                <c:pt idx="0">
                  <c:v>17</c:v>
                </c:pt>
                <c:pt idx="1">
                  <c:v>17</c:v>
                </c:pt>
              </c:numCache>
            </c:numRef>
          </c:yVal>
          <c:smooth val="1"/>
        </c:ser>
        <c:ser>
          <c:idx val="33"/>
          <c:order val="33"/>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data'!$D$21:$E$21</c:f>
              <c:numCache>
                <c:formatCode>0.0</c:formatCode>
                <c:ptCount val="2"/>
                <c:pt idx="0">
                  <c:v>82.029492275158958</c:v>
                </c:pt>
                <c:pt idx="1">
                  <c:v>85.483587866278199</c:v>
                </c:pt>
              </c:numCache>
            </c:numRef>
          </c:xVal>
          <c:yVal>
            <c:numRef>
              <c:f>'Fig 5 data'!$G$21:$H$21</c:f>
              <c:numCache>
                <c:formatCode>0.0</c:formatCode>
                <c:ptCount val="2"/>
                <c:pt idx="0">
                  <c:v>17</c:v>
                </c:pt>
                <c:pt idx="1">
                  <c:v>17</c:v>
                </c:pt>
              </c:numCache>
            </c:numRef>
          </c:yVal>
          <c:smooth val="1"/>
        </c:ser>
        <c:ser>
          <c:idx val="34"/>
          <c:order val="34"/>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data'!$B$22:$C$22</c:f>
              <c:numCache>
                <c:formatCode>0.0</c:formatCode>
                <c:ptCount val="2"/>
                <c:pt idx="0">
                  <c:v>77.538795942192323</c:v>
                </c:pt>
                <c:pt idx="1">
                  <c:v>80.664567761470096</c:v>
                </c:pt>
              </c:numCache>
            </c:numRef>
          </c:xVal>
          <c:yVal>
            <c:numRef>
              <c:f>'Fig 5 data'!$G$22:$H$22</c:f>
              <c:numCache>
                <c:formatCode>0.0</c:formatCode>
                <c:ptCount val="2"/>
                <c:pt idx="0">
                  <c:v>16</c:v>
                </c:pt>
                <c:pt idx="1">
                  <c:v>16</c:v>
                </c:pt>
              </c:numCache>
            </c:numRef>
          </c:yVal>
          <c:smooth val="1"/>
        </c:ser>
        <c:ser>
          <c:idx val="35"/>
          <c:order val="35"/>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data'!$D$22:$E$22</c:f>
              <c:numCache>
                <c:formatCode>0.0</c:formatCode>
                <c:ptCount val="2"/>
                <c:pt idx="0">
                  <c:v>80.763096196957477</c:v>
                </c:pt>
                <c:pt idx="1">
                  <c:v>83.017738444428502</c:v>
                </c:pt>
              </c:numCache>
            </c:numRef>
          </c:xVal>
          <c:yVal>
            <c:numRef>
              <c:f>'Fig 5 data'!$G$22:$H$22</c:f>
              <c:numCache>
                <c:formatCode>0.0</c:formatCode>
                <c:ptCount val="2"/>
                <c:pt idx="0">
                  <c:v>16</c:v>
                </c:pt>
                <c:pt idx="1">
                  <c:v>16</c:v>
                </c:pt>
              </c:numCache>
            </c:numRef>
          </c:yVal>
          <c:smooth val="1"/>
        </c:ser>
        <c:ser>
          <c:idx val="36"/>
          <c:order val="36"/>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data'!$B$23:$C$23</c:f>
              <c:numCache>
                <c:formatCode>0.0</c:formatCode>
                <c:ptCount val="2"/>
                <c:pt idx="0">
                  <c:v>77.366906719597722</c:v>
                </c:pt>
                <c:pt idx="1">
                  <c:v>80.436406703825895</c:v>
                </c:pt>
              </c:numCache>
            </c:numRef>
          </c:xVal>
          <c:yVal>
            <c:numRef>
              <c:f>'Fig 5 data'!$G$23:$H$23</c:f>
              <c:numCache>
                <c:formatCode>0.0</c:formatCode>
                <c:ptCount val="2"/>
                <c:pt idx="0">
                  <c:v>15</c:v>
                </c:pt>
                <c:pt idx="1">
                  <c:v>15</c:v>
                </c:pt>
              </c:numCache>
            </c:numRef>
          </c:yVal>
          <c:smooth val="1"/>
        </c:ser>
        <c:ser>
          <c:idx val="37"/>
          <c:order val="37"/>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data'!$D$23:$E$23</c:f>
              <c:numCache>
                <c:formatCode>0.0</c:formatCode>
                <c:ptCount val="2"/>
                <c:pt idx="0">
                  <c:v>82.4533728084795</c:v>
                </c:pt>
                <c:pt idx="1">
                  <c:v>84.241675274345795</c:v>
                </c:pt>
              </c:numCache>
            </c:numRef>
          </c:xVal>
          <c:yVal>
            <c:numRef>
              <c:f>'Fig 5 data'!$G$23:$H$23</c:f>
              <c:numCache>
                <c:formatCode>0.0</c:formatCode>
                <c:ptCount val="2"/>
                <c:pt idx="0">
                  <c:v>15</c:v>
                </c:pt>
                <c:pt idx="1">
                  <c:v>15</c:v>
                </c:pt>
              </c:numCache>
            </c:numRef>
          </c:yVal>
          <c:smooth val="1"/>
        </c:ser>
        <c:ser>
          <c:idx val="38"/>
          <c:order val="38"/>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data'!$B$24:$C$24</c:f>
              <c:numCache>
                <c:formatCode>0.0</c:formatCode>
                <c:ptCount val="2"/>
                <c:pt idx="0">
                  <c:v>77.253471526774518</c:v>
                </c:pt>
                <c:pt idx="1">
                  <c:v>79.667582116585507</c:v>
                </c:pt>
              </c:numCache>
            </c:numRef>
          </c:xVal>
          <c:yVal>
            <c:numRef>
              <c:f>'Fig 5 data'!$G$24:$H$24</c:f>
              <c:numCache>
                <c:formatCode>0.0</c:formatCode>
                <c:ptCount val="2"/>
                <c:pt idx="0">
                  <c:v>14</c:v>
                </c:pt>
                <c:pt idx="1">
                  <c:v>14</c:v>
                </c:pt>
              </c:numCache>
            </c:numRef>
          </c:yVal>
          <c:smooth val="1"/>
        </c:ser>
        <c:ser>
          <c:idx val="39"/>
          <c:order val="39"/>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data'!$D$24:$E$24</c:f>
              <c:numCache>
                <c:formatCode>0.0</c:formatCode>
                <c:ptCount val="2"/>
                <c:pt idx="0">
                  <c:v>80.613692150483175</c:v>
                </c:pt>
                <c:pt idx="1">
                  <c:v>82.450410619021696</c:v>
                </c:pt>
              </c:numCache>
            </c:numRef>
          </c:xVal>
          <c:yVal>
            <c:numRef>
              <c:f>'Fig 5 data'!$G$24:$H$24</c:f>
              <c:numCache>
                <c:formatCode>0.0</c:formatCode>
                <c:ptCount val="2"/>
                <c:pt idx="0">
                  <c:v>14</c:v>
                </c:pt>
                <c:pt idx="1">
                  <c:v>14</c:v>
                </c:pt>
              </c:numCache>
            </c:numRef>
          </c:yVal>
          <c:smooth val="1"/>
        </c:ser>
        <c:ser>
          <c:idx val="40"/>
          <c:order val="40"/>
          <c:spPr>
            <a:ln w="50800" cap="rnd" cmpd="sng" algn="ctr">
              <a:solidFill>
                <a:srgbClr val="A6A6A6"/>
              </a:solidFill>
              <a:prstDash val="solid"/>
              <a:round/>
            </a:ln>
            <a:effectLst/>
          </c:spPr>
          <c:marker>
            <c:symbol val="circle"/>
            <c:size val="8"/>
            <c:spPr>
              <a:solidFill>
                <a:sysClr val="windowText" lastClr="000000">
                  <a:lumMod val="75000"/>
                  <a:lumOff val="25000"/>
                </a:sysClr>
              </a:solidFill>
              <a:ln w="50800">
                <a:solidFill>
                  <a:sysClr val="windowText" lastClr="000000">
                    <a:lumMod val="75000"/>
                    <a:lumOff val="25000"/>
                  </a:sysClr>
                </a:solidFill>
                <a:prstDash val="solid"/>
              </a:ln>
              <a:effectLst/>
            </c:spPr>
          </c:marker>
          <c:dPt>
            <c:idx val="1"/>
            <c:marker>
              <c:symbol val="circle"/>
              <c:size val="12"/>
            </c:marker>
            <c:bubble3D val="0"/>
          </c:dPt>
          <c:xVal>
            <c:numRef>
              <c:f>'Fig 5 data'!$B$25:$C$25</c:f>
              <c:numCache>
                <c:formatCode>0.0</c:formatCode>
                <c:ptCount val="2"/>
                <c:pt idx="0">
                  <c:v>77.089146333104949</c:v>
                </c:pt>
                <c:pt idx="1">
                  <c:v>79.438977528764298</c:v>
                </c:pt>
              </c:numCache>
            </c:numRef>
          </c:xVal>
          <c:yVal>
            <c:numRef>
              <c:f>'Fig 5 data'!$G$25:$H$25</c:f>
              <c:numCache>
                <c:formatCode>0.0</c:formatCode>
                <c:ptCount val="2"/>
                <c:pt idx="0">
                  <c:v>13</c:v>
                </c:pt>
                <c:pt idx="1">
                  <c:v>13</c:v>
                </c:pt>
              </c:numCache>
            </c:numRef>
          </c:yVal>
          <c:smooth val="1"/>
        </c:ser>
        <c:ser>
          <c:idx val="41"/>
          <c:order val="41"/>
          <c:spPr>
            <a:ln w="50800" cap="rnd" cmpd="sng" algn="ctr">
              <a:solidFill>
                <a:srgbClr val="7F7F7F"/>
              </a:solidFill>
              <a:prstDash val="solid"/>
              <a:round/>
            </a:ln>
            <a:effectLst/>
          </c:spPr>
          <c:marker>
            <c:symbol val="circle"/>
            <c:size val="8"/>
            <c:spPr>
              <a:solidFill>
                <a:sysClr val="windowText" lastClr="000000"/>
              </a:solidFill>
              <a:ln w="50800">
                <a:solidFill>
                  <a:sysClr val="windowText" lastClr="000000"/>
                </a:solidFill>
                <a:prstDash val="solid"/>
              </a:ln>
              <a:effectLst/>
            </c:spPr>
          </c:marker>
          <c:dPt>
            <c:idx val="1"/>
            <c:marker>
              <c:symbol val="circle"/>
              <c:size val="12"/>
            </c:marker>
            <c:bubble3D val="0"/>
          </c:dPt>
          <c:xVal>
            <c:numRef>
              <c:f>'Fig 5 data'!$D$25:$E$25</c:f>
              <c:numCache>
                <c:formatCode>0.0</c:formatCode>
                <c:ptCount val="2"/>
                <c:pt idx="0">
                  <c:v>81.140952427779396</c:v>
                </c:pt>
                <c:pt idx="1">
                  <c:v>82.679066429989007</c:v>
                </c:pt>
              </c:numCache>
            </c:numRef>
          </c:xVal>
          <c:yVal>
            <c:numRef>
              <c:f>'Fig 5 data'!$G$25:$H$25</c:f>
              <c:numCache>
                <c:formatCode>0.0</c:formatCode>
                <c:ptCount val="2"/>
                <c:pt idx="0">
                  <c:v>13</c:v>
                </c:pt>
                <c:pt idx="1">
                  <c:v>13</c:v>
                </c:pt>
              </c:numCache>
            </c:numRef>
          </c:yVal>
          <c:smooth val="1"/>
        </c:ser>
        <c:ser>
          <c:idx val="42"/>
          <c:order val="42"/>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data'!$B$26:$C$26</c:f>
              <c:numCache>
                <c:formatCode>0.0</c:formatCode>
                <c:ptCount val="2"/>
                <c:pt idx="0">
                  <c:v>76.80506899241162</c:v>
                </c:pt>
                <c:pt idx="1">
                  <c:v>78.780924943766706</c:v>
                </c:pt>
              </c:numCache>
            </c:numRef>
          </c:xVal>
          <c:yVal>
            <c:numRef>
              <c:f>'Fig 5 data'!$G$26:$H$26</c:f>
              <c:numCache>
                <c:formatCode>0.0</c:formatCode>
                <c:ptCount val="2"/>
                <c:pt idx="0">
                  <c:v>12</c:v>
                </c:pt>
                <c:pt idx="1">
                  <c:v>12</c:v>
                </c:pt>
              </c:numCache>
            </c:numRef>
          </c:yVal>
          <c:smooth val="1"/>
        </c:ser>
        <c:ser>
          <c:idx val="43"/>
          <c:order val="43"/>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data'!$D$26:$E$26</c:f>
              <c:numCache>
                <c:formatCode>0.0</c:formatCode>
                <c:ptCount val="2"/>
                <c:pt idx="0">
                  <c:v>80.673480724651554</c:v>
                </c:pt>
                <c:pt idx="1">
                  <c:v>81.456836356740297</c:v>
                </c:pt>
              </c:numCache>
            </c:numRef>
          </c:xVal>
          <c:yVal>
            <c:numRef>
              <c:f>'Fig 5 data'!$G$26:$H$26</c:f>
              <c:numCache>
                <c:formatCode>0.0</c:formatCode>
                <c:ptCount val="2"/>
                <c:pt idx="0">
                  <c:v>12</c:v>
                </c:pt>
                <c:pt idx="1">
                  <c:v>12</c:v>
                </c:pt>
              </c:numCache>
            </c:numRef>
          </c:yVal>
          <c:smooth val="1"/>
        </c:ser>
        <c:ser>
          <c:idx val="44"/>
          <c:order val="44"/>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dPt>
            <c:idx val="1"/>
            <c:bubble3D val="0"/>
          </c:dPt>
          <c:xVal>
            <c:numRef>
              <c:f>'Fig 5 data'!$B$27:$C$27</c:f>
              <c:numCache>
                <c:formatCode>0.0</c:formatCode>
                <c:ptCount val="2"/>
                <c:pt idx="0">
                  <c:v>76.724898594541585</c:v>
                </c:pt>
                <c:pt idx="1">
                  <c:v>80.037056175030898</c:v>
                </c:pt>
              </c:numCache>
            </c:numRef>
          </c:xVal>
          <c:yVal>
            <c:numRef>
              <c:f>'Fig 5 data'!$G$27:$H$27</c:f>
              <c:numCache>
                <c:formatCode>0.0</c:formatCode>
                <c:ptCount val="2"/>
                <c:pt idx="0">
                  <c:v>11</c:v>
                </c:pt>
                <c:pt idx="1">
                  <c:v>11</c:v>
                </c:pt>
              </c:numCache>
            </c:numRef>
          </c:yVal>
          <c:smooth val="1"/>
        </c:ser>
        <c:ser>
          <c:idx val="45"/>
          <c:order val="45"/>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dPt>
            <c:idx val="1"/>
            <c:bubble3D val="0"/>
          </c:dPt>
          <c:xVal>
            <c:numRef>
              <c:f>'Fig 5 data'!$D$27:$E$27</c:f>
              <c:numCache>
                <c:formatCode>0.0</c:formatCode>
                <c:ptCount val="2"/>
                <c:pt idx="0">
                  <c:v>80.589345037412627</c:v>
                </c:pt>
                <c:pt idx="1">
                  <c:v>82.3597778594293</c:v>
                </c:pt>
              </c:numCache>
            </c:numRef>
          </c:xVal>
          <c:yVal>
            <c:numRef>
              <c:f>'Fig 5 data'!$G$27:$H$27</c:f>
              <c:numCache>
                <c:formatCode>0.0</c:formatCode>
                <c:ptCount val="2"/>
                <c:pt idx="0">
                  <c:v>11</c:v>
                </c:pt>
                <c:pt idx="1">
                  <c:v>11</c:v>
                </c:pt>
              </c:numCache>
            </c:numRef>
          </c:yVal>
          <c:smooth val="1"/>
        </c:ser>
        <c:ser>
          <c:idx val="46"/>
          <c:order val="46"/>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data'!$B$28:$C$28</c:f>
              <c:numCache>
                <c:formatCode>0.0</c:formatCode>
                <c:ptCount val="2"/>
                <c:pt idx="0">
                  <c:v>76.635938052471928</c:v>
                </c:pt>
                <c:pt idx="1">
                  <c:v>80.349525208688107</c:v>
                </c:pt>
              </c:numCache>
            </c:numRef>
          </c:xVal>
          <c:yVal>
            <c:numRef>
              <c:f>'Fig 5 data'!$G$28:$H$28</c:f>
              <c:numCache>
                <c:formatCode>0.0</c:formatCode>
                <c:ptCount val="2"/>
                <c:pt idx="0">
                  <c:v>10</c:v>
                </c:pt>
                <c:pt idx="1">
                  <c:v>10</c:v>
                </c:pt>
              </c:numCache>
            </c:numRef>
          </c:yVal>
          <c:smooth val="1"/>
        </c:ser>
        <c:ser>
          <c:idx val="47"/>
          <c:order val="47"/>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data'!$D$28:$E$28</c:f>
              <c:numCache>
                <c:formatCode>0.0</c:formatCode>
                <c:ptCount val="2"/>
                <c:pt idx="0">
                  <c:v>82.694794409377877</c:v>
                </c:pt>
                <c:pt idx="1">
                  <c:v>85.122654859539196</c:v>
                </c:pt>
              </c:numCache>
            </c:numRef>
          </c:xVal>
          <c:yVal>
            <c:numRef>
              <c:f>'Fig 5 data'!$G$28:$H$28</c:f>
              <c:numCache>
                <c:formatCode>0.0</c:formatCode>
                <c:ptCount val="2"/>
                <c:pt idx="0">
                  <c:v>10</c:v>
                </c:pt>
                <c:pt idx="1">
                  <c:v>10</c:v>
                </c:pt>
              </c:numCache>
            </c:numRef>
          </c:yVal>
          <c:smooth val="1"/>
        </c:ser>
        <c:ser>
          <c:idx val="48"/>
          <c:order val="48"/>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data'!$B$29:$C$29</c:f>
              <c:numCache>
                <c:formatCode>0.0</c:formatCode>
                <c:ptCount val="2"/>
                <c:pt idx="0">
                  <c:v>76.469333206729203</c:v>
                </c:pt>
                <c:pt idx="1">
                  <c:v>78.882447290760496</c:v>
                </c:pt>
              </c:numCache>
            </c:numRef>
          </c:xVal>
          <c:yVal>
            <c:numRef>
              <c:f>'Fig 5 data'!$G$29:$H$29</c:f>
              <c:numCache>
                <c:formatCode>0.0</c:formatCode>
                <c:ptCount val="2"/>
                <c:pt idx="0">
                  <c:v>9</c:v>
                </c:pt>
                <c:pt idx="1">
                  <c:v>9</c:v>
                </c:pt>
              </c:numCache>
            </c:numRef>
          </c:yVal>
          <c:smooth val="1"/>
        </c:ser>
        <c:ser>
          <c:idx val="49"/>
          <c:order val="49"/>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data'!$D$29:$E$29</c:f>
              <c:numCache>
                <c:formatCode>0.0</c:formatCode>
                <c:ptCount val="2"/>
                <c:pt idx="0">
                  <c:v>79.835360434298252</c:v>
                </c:pt>
                <c:pt idx="1">
                  <c:v>81.2465908942509</c:v>
                </c:pt>
              </c:numCache>
            </c:numRef>
          </c:xVal>
          <c:yVal>
            <c:numRef>
              <c:f>'Fig 5 data'!$G$29:$H$29</c:f>
              <c:numCache>
                <c:formatCode>0.0</c:formatCode>
                <c:ptCount val="2"/>
                <c:pt idx="0">
                  <c:v>9</c:v>
                </c:pt>
                <c:pt idx="1">
                  <c:v>9</c:v>
                </c:pt>
              </c:numCache>
            </c:numRef>
          </c:yVal>
          <c:smooth val="1"/>
        </c:ser>
        <c:ser>
          <c:idx val="50"/>
          <c:order val="50"/>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data'!$B$30:$C$30</c:f>
              <c:numCache>
                <c:formatCode>0.0</c:formatCode>
                <c:ptCount val="2"/>
                <c:pt idx="0">
                  <c:v>76.403066059757364</c:v>
                </c:pt>
                <c:pt idx="1">
                  <c:v>78.796673064800103</c:v>
                </c:pt>
              </c:numCache>
            </c:numRef>
          </c:xVal>
          <c:yVal>
            <c:numRef>
              <c:f>'Fig 5 data'!$G$30:$H$30</c:f>
              <c:numCache>
                <c:formatCode>0.0</c:formatCode>
                <c:ptCount val="2"/>
                <c:pt idx="0">
                  <c:v>8</c:v>
                </c:pt>
                <c:pt idx="1">
                  <c:v>8</c:v>
                </c:pt>
              </c:numCache>
            </c:numRef>
          </c:yVal>
          <c:smooth val="1"/>
        </c:ser>
        <c:ser>
          <c:idx val="51"/>
          <c:order val="51"/>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data'!$D$30:$E$30</c:f>
              <c:numCache>
                <c:formatCode>0.0</c:formatCode>
                <c:ptCount val="2"/>
                <c:pt idx="0">
                  <c:v>80.841087764490169</c:v>
                </c:pt>
                <c:pt idx="1">
                  <c:v>82.311916440340497</c:v>
                </c:pt>
              </c:numCache>
            </c:numRef>
          </c:xVal>
          <c:yVal>
            <c:numRef>
              <c:f>'Fig 5 data'!$G$30:$H$30</c:f>
              <c:numCache>
                <c:formatCode>0.0</c:formatCode>
                <c:ptCount val="2"/>
                <c:pt idx="0">
                  <c:v>8</c:v>
                </c:pt>
                <c:pt idx="1">
                  <c:v>8</c:v>
                </c:pt>
              </c:numCache>
            </c:numRef>
          </c:yVal>
          <c:smooth val="1"/>
        </c:ser>
        <c:ser>
          <c:idx val="52"/>
          <c:order val="52"/>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data'!$B$31:$C$31</c:f>
              <c:numCache>
                <c:formatCode>0.0</c:formatCode>
                <c:ptCount val="2"/>
                <c:pt idx="0">
                  <c:v>76.396980014550948</c:v>
                </c:pt>
                <c:pt idx="1">
                  <c:v>78.378059913337097</c:v>
                </c:pt>
              </c:numCache>
            </c:numRef>
          </c:xVal>
          <c:yVal>
            <c:numRef>
              <c:f>'Fig 5 data'!$G$31:$H$31</c:f>
              <c:numCache>
                <c:formatCode>0.0</c:formatCode>
                <c:ptCount val="2"/>
                <c:pt idx="0">
                  <c:v>7</c:v>
                </c:pt>
                <c:pt idx="1">
                  <c:v>7</c:v>
                </c:pt>
              </c:numCache>
            </c:numRef>
          </c:yVal>
          <c:smooth val="1"/>
        </c:ser>
        <c:ser>
          <c:idx val="53"/>
          <c:order val="53"/>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data'!$D$31:$E$31</c:f>
              <c:numCache>
                <c:formatCode>0.0</c:formatCode>
                <c:ptCount val="2"/>
                <c:pt idx="0">
                  <c:v>80.174560335354485</c:v>
                </c:pt>
                <c:pt idx="1">
                  <c:v>81.6065754159563</c:v>
                </c:pt>
              </c:numCache>
            </c:numRef>
          </c:xVal>
          <c:yVal>
            <c:numRef>
              <c:f>'Fig 5 data'!$G$31:$H$31</c:f>
              <c:numCache>
                <c:formatCode>0.0</c:formatCode>
                <c:ptCount val="2"/>
                <c:pt idx="0">
                  <c:v>7</c:v>
                </c:pt>
                <c:pt idx="1">
                  <c:v>7</c:v>
                </c:pt>
              </c:numCache>
            </c:numRef>
          </c:yVal>
          <c:smooth val="1"/>
        </c:ser>
        <c:ser>
          <c:idx val="54"/>
          <c:order val="54"/>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data'!$B$32:$C$32</c:f>
              <c:numCache>
                <c:formatCode>0.0</c:formatCode>
                <c:ptCount val="2"/>
                <c:pt idx="0">
                  <c:v>75.924735228465764</c:v>
                </c:pt>
                <c:pt idx="1">
                  <c:v>78.790787423691498</c:v>
                </c:pt>
              </c:numCache>
            </c:numRef>
          </c:xVal>
          <c:yVal>
            <c:numRef>
              <c:f>'Fig 5 data'!$G$32:$H$32</c:f>
              <c:numCache>
                <c:formatCode>0.0</c:formatCode>
                <c:ptCount val="2"/>
                <c:pt idx="0">
                  <c:v>6</c:v>
                </c:pt>
                <c:pt idx="1">
                  <c:v>6</c:v>
                </c:pt>
              </c:numCache>
            </c:numRef>
          </c:yVal>
          <c:smooth val="1"/>
        </c:ser>
        <c:ser>
          <c:idx val="55"/>
          <c:order val="55"/>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data'!$D$32:$E$32</c:f>
              <c:numCache>
                <c:formatCode>0.0</c:formatCode>
                <c:ptCount val="2"/>
                <c:pt idx="0">
                  <c:v>80.518346766919947</c:v>
                </c:pt>
                <c:pt idx="1">
                  <c:v>82.061748214185499</c:v>
                </c:pt>
              </c:numCache>
            </c:numRef>
          </c:xVal>
          <c:yVal>
            <c:numRef>
              <c:f>'Fig 5 data'!$G$32:$H$32</c:f>
              <c:numCache>
                <c:formatCode>0.0</c:formatCode>
                <c:ptCount val="2"/>
                <c:pt idx="0">
                  <c:v>6</c:v>
                </c:pt>
                <c:pt idx="1">
                  <c:v>6</c:v>
                </c:pt>
              </c:numCache>
            </c:numRef>
          </c:yVal>
          <c:smooth val="1"/>
        </c:ser>
        <c:ser>
          <c:idx val="56"/>
          <c:order val="56"/>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data'!$B$33:$C$33</c:f>
              <c:numCache>
                <c:formatCode>0.0</c:formatCode>
                <c:ptCount val="2"/>
                <c:pt idx="0">
                  <c:v>75.636207527494349</c:v>
                </c:pt>
                <c:pt idx="1">
                  <c:v>78.052521155394899</c:v>
                </c:pt>
              </c:numCache>
            </c:numRef>
          </c:xVal>
          <c:yVal>
            <c:numRef>
              <c:f>'Fig 5 data'!$G$33:$H$33</c:f>
              <c:numCache>
                <c:formatCode>0.0</c:formatCode>
                <c:ptCount val="2"/>
                <c:pt idx="0">
                  <c:v>5</c:v>
                </c:pt>
                <c:pt idx="1">
                  <c:v>5</c:v>
                </c:pt>
              </c:numCache>
            </c:numRef>
          </c:yVal>
          <c:smooth val="1"/>
        </c:ser>
        <c:ser>
          <c:idx val="57"/>
          <c:order val="57"/>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data'!$D$33:$E$33</c:f>
              <c:numCache>
                <c:formatCode>0.0</c:formatCode>
                <c:ptCount val="2"/>
                <c:pt idx="0">
                  <c:v>80.081781928945247</c:v>
                </c:pt>
                <c:pt idx="1">
                  <c:v>82.310156188815</c:v>
                </c:pt>
              </c:numCache>
            </c:numRef>
          </c:xVal>
          <c:yVal>
            <c:numRef>
              <c:f>'Fig 5 data'!$G$33:$H$33</c:f>
              <c:numCache>
                <c:formatCode>0.0</c:formatCode>
                <c:ptCount val="2"/>
                <c:pt idx="0">
                  <c:v>5</c:v>
                </c:pt>
                <c:pt idx="1">
                  <c:v>5</c:v>
                </c:pt>
              </c:numCache>
            </c:numRef>
          </c:yVal>
          <c:smooth val="1"/>
        </c:ser>
        <c:ser>
          <c:idx val="58"/>
          <c:order val="58"/>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data'!$B$34:$C$34</c:f>
              <c:numCache>
                <c:formatCode>0.0</c:formatCode>
                <c:ptCount val="2"/>
                <c:pt idx="0">
                  <c:v>75.373687430647308</c:v>
                </c:pt>
                <c:pt idx="1">
                  <c:v>77.360051725700202</c:v>
                </c:pt>
              </c:numCache>
            </c:numRef>
          </c:xVal>
          <c:yVal>
            <c:numRef>
              <c:f>'Fig 5 data'!$G$34:$H$34</c:f>
              <c:numCache>
                <c:formatCode>0.0</c:formatCode>
                <c:ptCount val="2"/>
                <c:pt idx="0">
                  <c:v>4</c:v>
                </c:pt>
                <c:pt idx="1">
                  <c:v>4</c:v>
                </c:pt>
              </c:numCache>
            </c:numRef>
          </c:yVal>
          <c:smooth val="1"/>
        </c:ser>
        <c:ser>
          <c:idx val="59"/>
          <c:order val="59"/>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data'!$D$34:$E$34</c:f>
              <c:numCache>
                <c:formatCode>0.0</c:formatCode>
                <c:ptCount val="2"/>
                <c:pt idx="0">
                  <c:v>79.601098798412906</c:v>
                </c:pt>
                <c:pt idx="1">
                  <c:v>80.457957755214494</c:v>
                </c:pt>
              </c:numCache>
            </c:numRef>
          </c:xVal>
          <c:yVal>
            <c:numRef>
              <c:f>'Fig 5 data'!$G$34:$H$34</c:f>
              <c:numCache>
                <c:formatCode>0.0</c:formatCode>
                <c:ptCount val="2"/>
                <c:pt idx="0">
                  <c:v>4</c:v>
                </c:pt>
                <c:pt idx="1">
                  <c:v>4</c:v>
                </c:pt>
              </c:numCache>
            </c:numRef>
          </c:yVal>
          <c:smooth val="1"/>
        </c:ser>
        <c:ser>
          <c:idx val="60"/>
          <c:order val="60"/>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data'!$B$35:$C$35</c:f>
              <c:numCache>
                <c:formatCode>0.0</c:formatCode>
                <c:ptCount val="2"/>
                <c:pt idx="0">
                  <c:v>74.72970832159983</c:v>
                </c:pt>
                <c:pt idx="1">
                  <c:v>76.978939999999994</c:v>
                </c:pt>
              </c:numCache>
            </c:numRef>
          </c:xVal>
          <c:yVal>
            <c:numRef>
              <c:f>'Fig 5 data'!$G$35:$H$35</c:f>
              <c:numCache>
                <c:formatCode>0.0</c:formatCode>
                <c:ptCount val="2"/>
                <c:pt idx="0">
                  <c:v>3</c:v>
                </c:pt>
                <c:pt idx="1">
                  <c:v>3</c:v>
                </c:pt>
              </c:numCache>
            </c:numRef>
          </c:yVal>
          <c:smooth val="1"/>
        </c:ser>
        <c:ser>
          <c:idx val="61"/>
          <c:order val="61"/>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data'!$D$35:$E$35</c:f>
              <c:numCache>
                <c:formatCode>0.0</c:formatCode>
                <c:ptCount val="2"/>
                <c:pt idx="0">
                  <c:v>78.849586352214629</c:v>
                </c:pt>
                <c:pt idx="1">
                  <c:v>80.395420000000001</c:v>
                </c:pt>
              </c:numCache>
            </c:numRef>
          </c:xVal>
          <c:yVal>
            <c:numRef>
              <c:f>'Fig 5 data'!$G$35:$H$35</c:f>
              <c:numCache>
                <c:formatCode>0.0</c:formatCode>
                <c:ptCount val="2"/>
                <c:pt idx="0">
                  <c:v>3</c:v>
                </c:pt>
                <c:pt idx="1">
                  <c:v>3</c:v>
                </c:pt>
              </c:numCache>
            </c:numRef>
          </c:yVal>
          <c:smooth val="1"/>
        </c:ser>
        <c:ser>
          <c:idx val="62"/>
          <c:order val="62"/>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data'!$B$36:$C$36</c:f>
              <c:numCache>
                <c:formatCode>0.0</c:formatCode>
                <c:ptCount val="2"/>
                <c:pt idx="0">
                  <c:v>74.496801695460476</c:v>
                </c:pt>
                <c:pt idx="1">
                  <c:v>77.456851959184704</c:v>
                </c:pt>
              </c:numCache>
            </c:numRef>
          </c:xVal>
          <c:yVal>
            <c:numRef>
              <c:f>'Fig 5 data'!$G$36:$H$36</c:f>
              <c:numCache>
                <c:formatCode>0.0</c:formatCode>
                <c:ptCount val="2"/>
                <c:pt idx="0">
                  <c:v>2</c:v>
                </c:pt>
                <c:pt idx="1">
                  <c:v>2</c:v>
                </c:pt>
              </c:numCache>
            </c:numRef>
          </c:yVal>
          <c:smooth val="1"/>
        </c:ser>
        <c:ser>
          <c:idx val="63"/>
          <c:order val="63"/>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data'!$D$36:$E$36</c:f>
              <c:numCache>
                <c:formatCode>0.0</c:formatCode>
                <c:ptCount val="2"/>
                <c:pt idx="0">
                  <c:v>79.629167853712701</c:v>
                </c:pt>
                <c:pt idx="1">
                  <c:v>81.285030022129703</c:v>
                </c:pt>
              </c:numCache>
            </c:numRef>
          </c:xVal>
          <c:yVal>
            <c:numRef>
              <c:f>'Fig 5 data'!$G$36:$H$36</c:f>
              <c:numCache>
                <c:formatCode>0.0</c:formatCode>
                <c:ptCount val="2"/>
                <c:pt idx="0">
                  <c:v>2</c:v>
                </c:pt>
                <c:pt idx="1">
                  <c:v>2</c:v>
                </c:pt>
              </c:numCache>
            </c:numRef>
          </c:yVal>
          <c:smooth val="1"/>
        </c:ser>
        <c:ser>
          <c:idx val="64"/>
          <c:order val="64"/>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data'!$B$37:$C$37</c:f>
              <c:numCache>
                <c:formatCode>0.0</c:formatCode>
                <c:ptCount val="2"/>
                <c:pt idx="0">
                  <c:v>73.36860452553455</c:v>
                </c:pt>
                <c:pt idx="1">
                  <c:v>75.077337176682207</c:v>
                </c:pt>
              </c:numCache>
            </c:numRef>
          </c:xVal>
          <c:yVal>
            <c:numRef>
              <c:f>'Fig 5 data'!$G$37:$H$37</c:f>
              <c:numCache>
                <c:formatCode>0.0</c:formatCode>
                <c:ptCount val="2"/>
                <c:pt idx="0">
                  <c:v>1</c:v>
                </c:pt>
                <c:pt idx="1">
                  <c:v>1</c:v>
                </c:pt>
              </c:numCache>
            </c:numRef>
          </c:yVal>
          <c:smooth val="1"/>
        </c:ser>
        <c:ser>
          <c:idx val="65"/>
          <c:order val="65"/>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data'!$D$37:$E$37</c:f>
              <c:numCache>
                <c:formatCode>0.0</c:formatCode>
                <c:ptCount val="2"/>
                <c:pt idx="0">
                  <c:v>78.930915126741311</c:v>
                </c:pt>
                <c:pt idx="1">
                  <c:v>79.762651326205798</c:v>
                </c:pt>
              </c:numCache>
            </c:numRef>
          </c:xVal>
          <c:yVal>
            <c:numRef>
              <c:f>'Fig 5 data'!$G$37:$H$37</c:f>
              <c:numCache>
                <c:formatCode>0.0</c:formatCode>
                <c:ptCount val="2"/>
                <c:pt idx="0">
                  <c:v>1</c:v>
                </c:pt>
                <c:pt idx="1">
                  <c:v>1</c:v>
                </c:pt>
              </c:numCache>
            </c:numRef>
          </c:yVal>
          <c:smooth val="1"/>
        </c:ser>
        <c:ser>
          <c:idx val="66"/>
          <c:order val="66"/>
          <c:xVal>
            <c:strRef>
              <c:f>'Fig 5 data'!$A$5:$A$36</c:f>
              <c:strCache>
                <c:ptCount val="32"/>
                <c:pt idx="0">
                  <c:v>Orkney Islands</c:v>
                </c:pt>
                <c:pt idx="1">
                  <c:v>East Renfrewshire</c:v>
                </c:pt>
                <c:pt idx="2">
                  <c:v>East Dunbartonshire</c:v>
                </c:pt>
                <c:pt idx="3">
                  <c:v>Perth and Kinross</c:v>
                </c:pt>
                <c:pt idx="4">
                  <c:v>Aberdeenshire</c:v>
                </c:pt>
                <c:pt idx="5">
                  <c:v>Moray</c:v>
                </c:pt>
                <c:pt idx="6">
                  <c:v>Stirling</c:v>
                </c:pt>
                <c:pt idx="7">
                  <c:v>Scottish Borders</c:v>
                </c:pt>
                <c:pt idx="8">
                  <c:v>Angus</c:v>
                </c:pt>
                <c:pt idx="9">
                  <c:v>West Lothian</c:v>
                </c:pt>
                <c:pt idx="10">
                  <c:v>East Lothian</c:v>
                </c:pt>
                <c:pt idx="11">
                  <c:v>City of Edinburgh</c:v>
                </c:pt>
                <c:pt idx="12">
                  <c:v>Highland</c:v>
                </c:pt>
                <c:pt idx="13">
                  <c:v>Midlothian</c:v>
                </c:pt>
                <c:pt idx="14">
                  <c:v>Dumfries and Galloway</c:v>
                </c:pt>
                <c:pt idx="15">
                  <c:v>Fife</c:v>
                </c:pt>
                <c:pt idx="16">
                  <c:v>Shetland Islands</c:v>
                </c:pt>
                <c:pt idx="17">
                  <c:v>South Ayrshire</c:v>
                </c:pt>
                <c:pt idx="18">
                  <c:v>Argyll and Bute</c:v>
                </c:pt>
                <c:pt idx="19">
                  <c:v>Falkirk</c:v>
                </c:pt>
                <c:pt idx="20">
                  <c:v>Scotland</c:v>
                </c:pt>
                <c:pt idx="21">
                  <c:v>South Lanarkshire</c:v>
                </c:pt>
                <c:pt idx="22">
                  <c:v>Clackmannanshire</c:v>
                </c:pt>
                <c:pt idx="23">
                  <c:v>Na h-Eileanan Siar</c:v>
                </c:pt>
                <c:pt idx="24">
                  <c:v>East Ayrshire</c:v>
                </c:pt>
                <c:pt idx="25">
                  <c:v>Aberdeen City</c:v>
                </c:pt>
                <c:pt idx="26">
                  <c:v>Renfrewshire</c:v>
                </c:pt>
                <c:pt idx="27">
                  <c:v>North Ayrshire</c:v>
                </c:pt>
                <c:pt idx="28">
                  <c:v>Inverclyde</c:v>
                </c:pt>
                <c:pt idx="29">
                  <c:v>North Lanarkshire</c:v>
                </c:pt>
                <c:pt idx="30">
                  <c:v>West Dunbartonshire</c:v>
                </c:pt>
                <c:pt idx="31">
                  <c:v>Dundee City</c:v>
                </c:pt>
              </c:strCache>
            </c:strRef>
          </c:xVal>
          <c:yVal>
            <c:numRef>
              <c:f>'Fig 5 data'!$A$37</c:f>
              <c:numCache>
                <c:formatCode>General</c:formatCode>
                <c:ptCount val="1"/>
                <c:pt idx="0">
                  <c:v>0</c:v>
                </c:pt>
              </c:numCache>
            </c:numRef>
          </c:yVal>
          <c:smooth val="1"/>
        </c:ser>
        <c:dLbls>
          <c:showLegendKey val="0"/>
          <c:showVal val="0"/>
          <c:showCatName val="0"/>
          <c:showSerName val="0"/>
          <c:showPercent val="0"/>
          <c:showBubbleSize val="0"/>
        </c:dLbls>
        <c:axId val="164380672"/>
        <c:axId val="164382592"/>
      </c:scatterChart>
      <c:valAx>
        <c:axId val="164380672"/>
        <c:scaling>
          <c:orientation val="minMax"/>
          <c:max val="87"/>
          <c:min val="72"/>
        </c:scaling>
        <c:delete val="0"/>
        <c:axPos val="b"/>
        <c:title>
          <c:tx>
            <c:rich>
              <a:bodyPr/>
              <a:lstStyle/>
              <a:p>
                <a:pPr>
                  <a:defRPr sz="1200">
                    <a:solidFill>
                      <a:srgbClr val="595959"/>
                    </a:solidFill>
                    <a:latin typeface="Arial" panose="020B0604020202020204" pitchFamily="34" charset="0"/>
                    <a:cs typeface="Arial" panose="020B0604020202020204" pitchFamily="34" charset="0"/>
                  </a:defRPr>
                </a:pPr>
                <a:r>
                  <a:rPr lang="en-GB" sz="1200">
                    <a:solidFill>
                      <a:srgbClr val="595959"/>
                    </a:solidFill>
                    <a:latin typeface="Arial" panose="020B0604020202020204" pitchFamily="34" charset="0"/>
                    <a:cs typeface="Arial" panose="020B0604020202020204" pitchFamily="34" charset="0"/>
                  </a:rPr>
                  <a:t>Life expectancy at birth (years)</a:t>
                </a:r>
              </a:p>
            </c:rich>
          </c:tx>
          <c:layout/>
          <c:overlay val="0"/>
        </c:title>
        <c:numFmt formatCode="0" sourceLinked="0"/>
        <c:majorTickMark val="out"/>
        <c:minorTickMark val="none"/>
        <c:tickLblPos val="nextTo"/>
        <c:spPr>
          <a:ln>
            <a:solidFill>
              <a:sysClr val="window" lastClr="FFFFFF">
                <a:lumMod val="75000"/>
              </a:sysClr>
            </a:solidFill>
          </a:ln>
        </c:spPr>
        <c:txPr>
          <a:bodyPr/>
          <a:lstStyle/>
          <a:p>
            <a:pPr>
              <a:defRPr sz="1200" b="1">
                <a:solidFill>
                  <a:srgbClr val="595959"/>
                </a:solidFill>
                <a:latin typeface="Arial" panose="020B0604020202020204" pitchFamily="34" charset="0"/>
                <a:cs typeface="Arial" panose="020B0604020202020204" pitchFamily="34" charset="0"/>
              </a:defRPr>
            </a:pPr>
            <a:endParaRPr lang="en-US"/>
          </a:p>
        </c:txPr>
        <c:crossAx val="164382592"/>
        <c:crosses val="autoZero"/>
        <c:crossBetween val="midCat"/>
        <c:majorUnit val="1"/>
      </c:valAx>
      <c:valAx>
        <c:axId val="164382592"/>
        <c:scaling>
          <c:orientation val="minMax"/>
          <c:max val="33"/>
        </c:scaling>
        <c:delete val="0"/>
        <c:axPos val="l"/>
        <c:numFmt formatCode="0.0" sourceLinked="1"/>
        <c:majorTickMark val="out"/>
        <c:minorTickMark val="none"/>
        <c:tickLblPos val="nextTo"/>
        <c:spPr>
          <a:ln w="3175">
            <a:noFill/>
          </a:ln>
        </c:spPr>
        <c:txPr>
          <a:bodyPr/>
          <a:lstStyle/>
          <a:p>
            <a:pPr>
              <a:defRPr>
                <a:solidFill>
                  <a:schemeClr val="bg1"/>
                </a:solidFill>
              </a:defRPr>
            </a:pPr>
            <a:endParaRPr lang="en-US"/>
          </a:p>
        </c:txPr>
        <c:crossAx val="164380672"/>
        <c:crosses val="autoZero"/>
        <c:crossBetween val="midCat"/>
        <c:majorUnit val="1"/>
        <c:minorUnit val="1"/>
      </c:valAx>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absoluteAnchor>
    <xdr:pos x="19050" y="581024"/>
    <xdr:ext cx="5895975" cy="849630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76200</xdr:colOff>
      <xdr:row>5</xdr:row>
      <xdr:rowOff>142875</xdr:rowOff>
    </xdr:from>
    <xdr:to>
      <xdr:col>8</xdr:col>
      <xdr:colOff>238125</xdr:colOff>
      <xdr:row>5</xdr:row>
      <xdr:rowOff>142875</xdr:rowOff>
    </xdr:to>
    <xdr:cxnSp macro="">
      <xdr:nvCxnSpPr>
        <xdr:cNvPr id="4" name="Straight Connector 3"/>
        <xdr:cNvCxnSpPr/>
      </xdr:nvCxnSpPr>
      <xdr:spPr>
        <a:xfrm>
          <a:off x="76200" y="1114425"/>
          <a:ext cx="5819775"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6</xdr:row>
      <xdr:rowOff>0</xdr:rowOff>
    </xdr:from>
    <xdr:to>
      <xdr:col>3</xdr:col>
      <xdr:colOff>342900</xdr:colOff>
      <xdr:row>44</xdr:row>
      <xdr:rowOff>95250</xdr:rowOff>
    </xdr:to>
    <xdr:cxnSp macro="">
      <xdr:nvCxnSpPr>
        <xdr:cNvPr id="5" name="Straight Connector 4"/>
        <xdr:cNvCxnSpPr/>
      </xdr:nvCxnSpPr>
      <xdr:spPr>
        <a:xfrm>
          <a:off x="3429000" y="1162050"/>
          <a:ext cx="0" cy="7334250"/>
        </a:xfrm>
        <a:prstGeom prst="line">
          <a:avLst/>
        </a:prstGeom>
        <a:ln w="19050">
          <a:solidFill>
            <a:srgbClr val="2DA197"/>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219075</xdr:colOff>
      <xdr:row>5</xdr:row>
      <xdr:rowOff>171450</xdr:rowOff>
    </xdr:from>
    <xdr:to>
      <xdr:col>5</xdr:col>
      <xdr:colOff>219075</xdr:colOff>
      <xdr:row>44</xdr:row>
      <xdr:rowOff>133350</xdr:rowOff>
    </xdr:to>
    <xdr:cxnSp macro="">
      <xdr:nvCxnSpPr>
        <xdr:cNvPr id="6" name="Straight Connector 5"/>
        <xdr:cNvCxnSpPr/>
      </xdr:nvCxnSpPr>
      <xdr:spPr>
        <a:xfrm>
          <a:off x="4333875" y="1143000"/>
          <a:ext cx="0" cy="7391400"/>
        </a:xfrm>
        <a:prstGeom prst="line">
          <a:avLst/>
        </a:prstGeom>
        <a:ln w="19050">
          <a:solidFill>
            <a:srgbClr val="1C625B"/>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0.27108</cdr:x>
      <cdr:y>0.58114</cdr:y>
    </cdr:from>
    <cdr:to>
      <cdr:x>0.43618</cdr:x>
      <cdr:y>0.61568</cdr:y>
    </cdr:to>
    <cdr:sp macro="" textlink="">
      <cdr:nvSpPr>
        <cdr:cNvPr id="21" name="TextBox 1"/>
        <cdr:cNvSpPr txBox="1"/>
      </cdr:nvSpPr>
      <cdr:spPr>
        <a:xfrm xmlns:a="http://schemas.openxmlformats.org/drawingml/2006/main">
          <a:off x="1598277" y="4937554"/>
          <a:ext cx="973426" cy="293462"/>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tx1"/>
              </a:solidFill>
              <a:latin typeface="Arial" panose="020B0604020202020204" pitchFamily="34" charset="0"/>
              <a:cs typeface="Arial" panose="020B0604020202020204" pitchFamily="34" charset="0"/>
            </a:rPr>
            <a:t>Scotland</a:t>
          </a:r>
        </a:p>
      </cdr:txBody>
    </cdr:sp>
  </cdr:relSizeAnchor>
  <cdr:relSizeAnchor xmlns:cdr="http://schemas.openxmlformats.org/drawingml/2006/chartDrawing">
    <cdr:from>
      <cdr:x>0.47658</cdr:x>
      <cdr:y>0</cdr:y>
    </cdr:from>
    <cdr:to>
      <cdr:x>0.59935</cdr:x>
      <cdr:y>0.03454</cdr:y>
    </cdr:to>
    <cdr:sp macro="" textlink="">
      <cdr:nvSpPr>
        <cdr:cNvPr id="26" name="TextBox 1"/>
        <cdr:cNvSpPr txBox="1"/>
      </cdr:nvSpPr>
      <cdr:spPr>
        <a:xfrm xmlns:a="http://schemas.openxmlformats.org/drawingml/2006/main">
          <a:off x="2809876" y="0"/>
          <a:ext cx="723900" cy="29346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2DA197"/>
              </a:solidFill>
              <a:latin typeface="Arial" panose="020B0604020202020204" pitchFamily="34" charset="0"/>
              <a:cs typeface="Arial" panose="020B0604020202020204" pitchFamily="34" charset="0"/>
            </a:rPr>
            <a:t>Male</a:t>
          </a:r>
        </a:p>
      </cdr:txBody>
    </cdr:sp>
  </cdr:relSizeAnchor>
  <cdr:relSizeAnchor xmlns:cdr="http://schemas.openxmlformats.org/drawingml/2006/chartDrawing">
    <cdr:from>
      <cdr:x>0.47496</cdr:x>
      <cdr:y>0.02895</cdr:y>
    </cdr:from>
    <cdr:to>
      <cdr:x>0.59612</cdr:x>
      <cdr:y>0.02908</cdr:y>
    </cdr:to>
    <cdr:cxnSp macro="">
      <cdr:nvCxnSpPr>
        <cdr:cNvPr id="24" name="Straight Connector 23"/>
        <cdr:cNvCxnSpPr/>
      </cdr:nvCxnSpPr>
      <cdr:spPr>
        <a:xfrm xmlns:a="http://schemas.openxmlformats.org/drawingml/2006/main">
          <a:off x="2800350" y="245959"/>
          <a:ext cx="714375" cy="1117"/>
        </a:xfrm>
        <a:prstGeom xmlns:a="http://schemas.openxmlformats.org/drawingml/2006/main" prst="line">
          <a:avLst/>
        </a:prstGeom>
        <a:ln xmlns:a="http://schemas.openxmlformats.org/drawingml/2006/main" w="44450">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0.72106</cdr:x>
      <cdr:y>0</cdr:y>
    </cdr:from>
    <cdr:to>
      <cdr:x>0.85622</cdr:x>
      <cdr:y>0.02578</cdr:y>
    </cdr:to>
    <cdr:sp macro="" textlink="">
      <cdr:nvSpPr>
        <cdr:cNvPr id="27" name="TextBox 1"/>
        <cdr:cNvSpPr txBox="1"/>
      </cdr:nvSpPr>
      <cdr:spPr>
        <a:xfrm xmlns:a="http://schemas.openxmlformats.org/drawingml/2006/main">
          <a:off x="4251326" y="0"/>
          <a:ext cx="796924" cy="219076"/>
        </a:xfrm>
        <a:prstGeom xmlns:a="http://schemas.openxmlformats.org/drawingml/2006/main" prst="rect">
          <a:avLst/>
        </a:prstGeom>
        <a:noFill xmlns:a="http://schemas.openxmlformats.org/drawingml/2006/main"/>
      </cdr:spPr>
      <cdr:txBody>
        <a:bodyPr xmlns:a="http://schemas.openxmlformats.org/drawingml/2006/main" wrap="non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1C625B"/>
              </a:solidFill>
              <a:latin typeface="Arial" panose="020B0604020202020204" pitchFamily="34" charset="0"/>
              <a:cs typeface="Arial" panose="020B0604020202020204" pitchFamily="34" charset="0"/>
            </a:rPr>
            <a:t>Female</a:t>
          </a:r>
        </a:p>
      </cdr:txBody>
    </cdr:sp>
  </cdr:relSizeAnchor>
  <cdr:relSizeAnchor xmlns:cdr="http://schemas.openxmlformats.org/drawingml/2006/chartDrawing">
    <cdr:from>
      <cdr:x>0.58374</cdr:x>
      <cdr:y>0.02251</cdr:y>
    </cdr:from>
    <cdr:to>
      <cdr:x>0.60312</cdr:x>
      <cdr:y>0.03527</cdr:y>
    </cdr:to>
    <cdr:sp macro="" textlink="">
      <cdr:nvSpPr>
        <cdr:cNvPr id="28" name="Oval 27"/>
        <cdr:cNvSpPr/>
      </cdr:nvSpPr>
      <cdr:spPr>
        <a:xfrm xmlns:a="http://schemas.openxmlformats.org/drawingml/2006/main">
          <a:off x="3441700" y="191222"/>
          <a:ext cx="114300" cy="108421"/>
        </a:xfrm>
        <a:prstGeom xmlns:a="http://schemas.openxmlformats.org/drawingml/2006/main" prst="ellipse">
          <a:avLst/>
        </a:prstGeom>
        <a:solidFill xmlns:a="http://schemas.openxmlformats.org/drawingml/2006/main">
          <a:srgbClr val="2DA197"/>
        </a:solidFill>
        <a:ln xmlns:a="http://schemas.openxmlformats.org/drawingml/2006/main">
          <a:solidFill>
            <a:srgbClr val="2DA197"/>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solidFill>
              <a:srgbClr val="2DA197"/>
            </a:solidFill>
          </a:endParaRPr>
        </a:p>
      </cdr:txBody>
    </cdr:sp>
  </cdr:relSizeAnchor>
  <cdr:relSizeAnchor xmlns:cdr="http://schemas.openxmlformats.org/drawingml/2006/chartDrawing">
    <cdr:from>
      <cdr:x>0.72429</cdr:x>
      <cdr:y>0.03055</cdr:y>
    </cdr:from>
    <cdr:to>
      <cdr:x>0.84545</cdr:x>
      <cdr:y>0.03068</cdr:y>
    </cdr:to>
    <cdr:cxnSp macro="">
      <cdr:nvCxnSpPr>
        <cdr:cNvPr id="32" name="Straight Connector 31"/>
        <cdr:cNvCxnSpPr/>
      </cdr:nvCxnSpPr>
      <cdr:spPr>
        <a:xfrm xmlns:a="http://schemas.openxmlformats.org/drawingml/2006/main">
          <a:off x="4270375" y="259554"/>
          <a:ext cx="714375" cy="1118"/>
        </a:xfrm>
        <a:prstGeom xmlns:a="http://schemas.openxmlformats.org/drawingml/2006/main" prst="line">
          <a:avLst/>
        </a:prstGeom>
        <a:ln xmlns:a="http://schemas.openxmlformats.org/drawingml/2006/main" w="44450">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0.71298</cdr:x>
      <cdr:y>0.02359</cdr:y>
    </cdr:from>
    <cdr:to>
      <cdr:x>0.73236</cdr:x>
      <cdr:y>0.03635</cdr:y>
    </cdr:to>
    <cdr:sp macro="" textlink="">
      <cdr:nvSpPr>
        <cdr:cNvPr id="29" name="Oval 28"/>
        <cdr:cNvSpPr/>
      </cdr:nvSpPr>
      <cdr:spPr>
        <a:xfrm xmlns:a="http://schemas.openxmlformats.org/drawingml/2006/main">
          <a:off x="4203700" y="200415"/>
          <a:ext cx="114300" cy="108422"/>
        </a:xfrm>
        <a:prstGeom xmlns:a="http://schemas.openxmlformats.org/drawingml/2006/main" prst="ellipse">
          <a:avLst/>
        </a:prstGeom>
        <a:solidFill xmlns:a="http://schemas.openxmlformats.org/drawingml/2006/main">
          <a:srgbClr val="1C625B"/>
        </a:solidFill>
        <a:ln xmlns:a="http://schemas.openxmlformats.org/drawingml/2006/main">
          <a:solidFill>
            <a:srgbClr val="1C625B"/>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solidFill>
              <a:srgbClr val="2DA197"/>
            </a:solidFill>
          </a:endParaRPr>
        </a:p>
      </cdr:txBody>
    </cdr:sp>
  </cdr:relSizeAnchor>
  <cdr:relSizeAnchor xmlns:cdr="http://schemas.openxmlformats.org/drawingml/2006/chartDrawing">
    <cdr:from>
      <cdr:x>0.83899</cdr:x>
      <cdr:y>0.02475</cdr:y>
    </cdr:from>
    <cdr:to>
      <cdr:x>0.85837</cdr:x>
      <cdr:y>0.03751</cdr:y>
    </cdr:to>
    <cdr:sp macro="" textlink="">
      <cdr:nvSpPr>
        <cdr:cNvPr id="33" name="Oval 32"/>
        <cdr:cNvSpPr/>
      </cdr:nvSpPr>
      <cdr:spPr>
        <a:xfrm xmlns:a="http://schemas.openxmlformats.org/drawingml/2006/main">
          <a:off x="4946650" y="210272"/>
          <a:ext cx="114300" cy="108421"/>
        </a:xfrm>
        <a:prstGeom xmlns:a="http://schemas.openxmlformats.org/drawingml/2006/main" prst="ellipse">
          <a:avLst/>
        </a:prstGeom>
        <a:solidFill xmlns:a="http://schemas.openxmlformats.org/drawingml/2006/main">
          <a:srgbClr val="1C625B"/>
        </a:solidFill>
        <a:ln xmlns:a="http://schemas.openxmlformats.org/drawingml/2006/main">
          <a:solidFill>
            <a:srgbClr val="1C625B"/>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solidFill>
              <a:srgbClr val="2DA197"/>
            </a:solidFill>
          </a:endParaRPr>
        </a:p>
      </cdr:txBody>
    </cdr:sp>
  </cdr:relSizeAnchor>
  <cdr:relSizeAnchor xmlns:cdr="http://schemas.openxmlformats.org/drawingml/2006/chartDrawing">
    <cdr:from>
      <cdr:x>0.67259</cdr:x>
      <cdr:y>0.03519</cdr:y>
    </cdr:from>
    <cdr:to>
      <cdr:x>0.78371</cdr:x>
      <cdr:y>0.06342</cdr:y>
    </cdr:to>
    <cdr:sp macro="" textlink="">
      <cdr:nvSpPr>
        <cdr:cNvPr id="35" name="TextBox 8"/>
        <cdr:cNvSpPr txBox="1"/>
      </cdr:nvSpPr>
      <cdr:spPr>
        <a:xfrm xmlns:a="http://schemas.openxmlformats.org/drawingml/2006/main">
          <a:off x="3965574" y="298985"/>
          <a:ext cx="655179"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2014-16</a:t>
          </a:r>
        </a:p>
      </cdr:txBody>
    </cdr:sp>
  </cdr:relSizeAnchor>
  <cdr:relSizeAnchor xmlns:cdr="http://schemas.openxmlformats.org/drawingml/2006/chartDrawing">
    <cdr:from>
      <cdr:x>0.7986</cdr:x>
      <cdr:y>0.03403</cdr:y>
    </cdr:from>
    <cdr:to>
      <cdr:x>0.90972</cdr:x>
      <cdr:y>0.06324</cdr:y>
    </cdr:to>
    <cdr:sp macro="" textlink="">
      <cdr:nvSpPr>
        <cdr:cNvPr id="36" name="TextBox 8"/>
        <cdr:cNvSpPr txBox="1"/>
      </cdr:nvSpPr>
      <cdr:spPr>
        <a:xfrm xmlns:a="http://schemas.openxmlformats.org/drawingml/2006/main">
          <a:off x="4708525" y="289124"/>
          <a:ext cx="655179" cy="24815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2025-26</a:t>
          </a:r>
        </a:p>
      </cdr:txBody>
    </cdr:sp>
  </cdr:relSizeAnchor>
  <cdr:relSizeAnchor xmlns:cdr="http://schemas.openxmlformats.org/drawingml/2006/chartDrawing">
    <cdr:from>
      <cdr:x>0.53527</cdr:x>
      <cdr:y>0.03179</cdr:y>
    </cdr:from>
    <cdr:to>
      <cdr:x>0.6464</cdr:x>
      <cdr:y>0.06099</cdr:y>
    </cdr:to>
    <cdr:sp macro="" textlink="">
      <cdr:nvSpPr>
        <cdr:cNvPr id="37" name="TextBox 8"/>
        <cdr:cNvSpPr txBox="1"/>
      </cdr:nvSpPr>
      <cdr:spPr>
        <a:xfrm xmlns:a="http://schemas.openxmlformats.org/drawingml/2006/main">
          <a:off x="3155950" y="270074"/>
          <a:ext cx="655179" cy="24815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2025-26</a:t>
          </a:r>
        </a:p>
      </cdr:txBody>
    </cdr:sp>
  </cdr:relSizeAnchor>
  <cdr:relSizeAnchor xmlns:cdr="http://schemas.openxmlformats.org/drawingml/2006/chartDrawing">
    <cdr:from>
      <cdr:x>0.4238</cdr:x>
      <cdr:y>0.03176</cdr:y>
    </cdr:from>
    <cdr:to>
      <cdr:x>0.53492</cdr:x>
      <cdr:y>0.05999</cdr:y>
    </cdr:to>
    <cdr:sp macro="" textlink="">
      <cdr:nvSpPr>
        <cdr:cNvPr id="38" name="TextBox 8"/>
        <cdr:cNvSpPr txBox="1"/>
      </cdr:nvSpPr>
      <cdr:spPr>
        <a:xfrm xmlns:a="http://schemas.openxmlformats.org/drawingml/2006/main">
          <a:off x="2498714" y="269843"/>
          <a:ext cx="655179"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2014-16</a:t>
          </a:r>
        </a:p>
      </cdr:txBody>
    </cdr:sp>
  </cdr:relSizeAnchor>
  <cdr:relSizeAnchor xmlns:cdr="http://schemas.openxmlformats.org/drawingml/2006/chartDrawing">
    <cdr:from>
      <cdr:x>0.46581</cdr:x>
      <cdr:y>0.02167</cdr:y>
    </cdr:from>
    <cdr:to>
      <cdr:x>0.48519</cdr:x>
      <cdr:y>0.03444</cdr:y>
    </cdr:to>
    <cdr:sp macro="" textlink="">
      <cdr:nvSpPr>
        <cdr:cNvPr id="39" name="Oval 38"/>
        <cdr:cNvSpPr/>
      </cdr:nvSpPr>
      <cdr:spPr>
        <a:xfrm xmlns:a="http://schemas.openxmlformats.org/drawingml/2006/main">
          <a:off x="2746375" y="184150"/>
          <a:ext cx="114300" cy="108421"/>
        </a:xfrm>
        <a:prstGeom xmlns:a="http://schemas.openxmlformats.org/drawingml/2006/main" prst="ellipse">
          <a:avLst/>
        </a:prstGeom>
        <a:solidFill xmlns:a="http://schemas.openxmlformats.org/drawingml/2006/main">
          <a:srgbClr val="2DA197"/>
        </a:solidFill>
        <a:ln xmlns:a="http://schemas.openxmlformats.org/drawingml/2006/main">
          <a:solidFill>
            <a:srgbClr val="2DA197"/>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solidFill>
              <a:srgbClr val="2DA197"/>
            </a:solidFill>
          </a:endParaRPr>
        </a:p>
      </cdr:txBody>
    </cdr:sp>
  </cdr:relSizeAnchor>
  <cdr:relSizeAnchor xmlns:cdr="http://schemas.openxmlformats.org/drawingml/2006/chartDrawing">
    <cdr:from>
      <cdr:x>0.01346</cdr:x>
      <cdr:y>0.06764</cdr:y>
    </cdr:from>
    <cdr:to>
      <cdr:x>0.2391</cdr:x>
      <cdr:y>0.91966</cdr:y>
    </cdr:to>
    <cdr:pic>
      <cdr:nvPicPr>
        <cdr:cNvPr id="15" name="Picture 14"/>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r="33174"/>
        <a:stretch xmlns:a="http://schemas.openxmlformats.org/drawingml/2006/main"/>
      </cdr:blipFill>
      <cdr:spPr bwMode="auto">
        <a:xfrm xmlns:a="http://schemas.openxmlformats.org/drawingml/2006/main">
          <a:off x="79360" y="571468"/>
          <a:ext cx="1330368" cy="7198441"/>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r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government/publications/state-pension-age-review-final-repor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3"/>
  <sheetViews>
    <sheetView zoomScaleNormal="100" workbookViewId="0">
      <selection activeCell="A10" sqref="A10"/>
    </sheetView>
  </sheetViews>
  <sheetFormatPr defaultRowHeight="15" customHeight="1"/>
  <cols>
    <col min="1" max="1" width="13.28515625" style="11" customWidth="1"/>
    <col min="2" max="2" width="9.140625" style="11"/>
    <col min="3" max="8" width="9.140625" style="5"/>
    <col min="9" max="10" width="18.28515625" style="5" customWidth="1"/>
    <col min="11" max="11" width="17.85546875" style="5" customWidth="1"/>
    <col min="12" max="12" width="17.7109375" style="5" customWidth="1"/>
    <col min="13" max="16384" width="9.140625" style="5"/>
  </cols>
  <sheetData>
    <row r="1" spans="1:13" s="15" customFormat="1" ht="18" customHeight="1">
      <c r="A1" s="1" t="s">
        <v>37</v>
      </c>
      <c r="B1" s="1"/>
      <c r="C1" s="1"/>
      <c r="D1" s="1"/>
      <c r="E1" s="1"/>
      <c r="F1" s="1"/>
      <c r="G1" s="1"/>
      <c r="H1" s="1"/>
      <c r="I1" s="1"/>
    </row>
    <row r="2" spans="1:13" s="15" customFormat="1" ht="15" customHeight="1">
      <c r="A2" s="9" t="s">
        <v>0</v>
      </c>
      <c r="B2" s="10"/>
    </row>
    <row r="3" spans="1:13" s="15" customFormat="1" ht="15" customHeight="1">
      <c r="A3" s="10"/>
      <c r="B3" s="10"/>
    </row>
    <row r="4" spans="1:13" s="15" customFormat="1" ht="15" customHeight="1">
      <c r="A4" s="9" t="s">
        <v>1</v>
      </c>
      <c r="B4" s="27" t="s">
        <v>39</v>
      </c>
    </row>
    <row r="5" spans="1:13" s="16" customFormat="1" ht="15" customHeight="1">
      <c r="A5" s="21" t="s">
        <v>41</v>
      </c>
      <c r="B5" s="5" t="s">
        <v>64</v>
      </c>
      <c r="C5" s="5"/>
      <c r="D5" s="5"/>
      <c r="E5" s="5"/>
      <c r="F5" s="5"/>
      <c r="G5" s="5"/>
      <c r="H5" s="5"/>
      <c r="I5" s="5"/>
      <c r="J5" s="5"/>
      <c r="K5" s="5"/>
      <c r="L5" s="5"/>
    </row>
    <row r="6" spans="1:13" s="16" customFormat="1" ht="15" customHeight="1">
      <c r="A6" s="7" t="s">
        <v>31</v>
      </c>
      <c r="B6" s="5" t="s">
        <v>32</v>
      </c>
      <c r="C6" s="5"/>
      <c r="D6" s="5"/>
      <c r="E6" s="5"/>
      <c r="F6" s="5"/>
      <c r="G6" s="5"/>
      <c r="H6" s="5"/>
      <c r="I6" s="5"/>
      <c r="J6" s="5"/>
      <c r="K6" s="5"/>
      <c r="L6" s="5"/>
    </row>
    <row r="7" spans="1:13" s="16" customFormat="1" ht="15" customHeight="1">
      <c r="A7" s="74" t="s">
        <v>91</v>
      </c>
      <c r="B7" s="37" t="s">
        <v>84</v>
      </c>
      <c r="C7" s="5"/>
      <c r="D7" s="5"/>
      <c r="E7" s="5"/>
      <c r="F7" s="5"/>
      <c r="G7" s="5"/>
      <c r="H7" s="5"/>
      <c r="I7" s="5"/>
      <c r="J7" s="5"/>
      <c r="K7" s="5"/>
      <c r="L7" s="5"/>
    </row>
    <row r="8" spans="1:13" s="16" customFormat="1" ht="15" customHeight="1">
      <c r="A8" s="74" t="s">
        <v>92</v>
      </c>
      <c r="B8" s="37" t="s">
        <v>65</v>
      </c>
      <c r="C8" s="5"/>
      <c r="D8" s="5"/>
      <c r="E8" s="5"/>
      <c r="F8" s="5"/>
      <c r="G8" s="5"/>
      <c r="H8" s="5"/>
      <c r="I8" s="5"/>
      <c r="J8" s="5"/>
      <c r="K8" s="5"/>
      <c r="L8" s="5"/>
    </row>
    <row r="9" spans="1:13" s="16" customFormat="1" ht="15" customHeight="1">
      <c r="A9" s="88" t="s">
        <v>95</v>
      </c>
      <c r="B9" s="38" t="s">
        <v>67</v>
      </c>
      <c r="C9" s="5"/>
      <c r="D9" s="5"/>
      <c r="E9" s="5"/>
      <c r="F9" s="5"/>
      <c r="G9" s="5"/>
      <c r="H9" s="5"/>
      <c r="I9" s="5"/>
      <c r="J9" s="5"/>
      <c r="K9" s="5"/>
      <c r="L9" s="5"/>
      <c r="M9" s="3"/>
    </row>
    <row r="10" spans="1:13" s="16" customFormat="1" ht="15" customHeight="1">
      <c r="A10" s="88" t="s">
        <v>93</v>
      </c>
      <c r="B10" s="87" t="s">
        <v>101</v>
      </c>
      <c r="C10" s="5"/>
      <c r="D10" s="5"/>
      <c r="E10" s="5"/>
      <c r="F10" s="5"/>
      <c r="G10" s="5"/>
      <c r="H10" s="5"/>
      <c r="I10" s="5"/>
      <c r="J10" s="5"/>
      <c r="K10" s="5"/>
      <c r="L10" s="5"/>
    </row>
    <row r="11" spans="1:13" s="16" customFormat="1" ht="15" customHeight="1">
      <c r="A11" s="74" t="s">
        <v>94</v>
      </c>
      <c r="B11" s="81" t="s">
        <v>96</v>
      </c>
      <c r="C11" s="5"/>
      <c r="D11" s="5"/>
      <c r="E11" s="5"/>
      <c r="F11" s="5"/>
      <c r="G11" s="5"/>
      <c r="H11" s="5"/>
      <c r="I11" s="5"/>
      <c r="J11" s="5"/>
      <c r="K11" s="5"/>
      <c r="L11" s="5"/>
      <c r="M11" s="3"/>
    </row>
    <row r="12" spans="1:13" s="16" customFormat="1" ht="15" customHeight="1">
      <c r="A12" s="74" t="s">
        <v>38</v>
      </c>
      <c r="B12" s="5" t="s">
        <v>66</v>
      </c>
      <c r="C12" s="5"/>
      <c r="D12" s="5"/>
      <c r="E12" s="5"/>
      <c r="F12" s="5"/>
      <c r="G12" s="5"/>
      <c r="H12" s="5"/>
      <c r="I12" s="5"/>
      <c r="J12" s="5"/>
      <c r="K12" s="5"/>
      <c r="L12" s="5"/>
      <c r="M12" s="3"/>
    </row>
    <row r="13" spans="1:13" s="16" customFormat="1" ht="15" customHeight="1">
      <c r="A13" s="74" t="s">
        <v>61</v>
      </c>
      <c r="B13" s="73" t="s">
        <v>90</v>
      </c>
      <c r="C13" s="5"/>
      <c r="D13" s="5"/>
      <c r="E13" s="5"/>
      <c r="F13" s="5"/>
      <c r="G13" s="5"/>
      <c r="H13" s="5"/>
      <c r="I13" s="5"/>
      <c r="J13" s="5"/>
      <c r="K13" s="5"/>
      <c r="L13" s="5"/>
      <c r="M13" s="3"/>
    </row>
    <row r="14" spans="1:13" s="16" customFormat="1" ht="15" customHeight="1">
      <c r="A14" s="74" t="s">
        <v>52</v>
      </c>
      <c r="B14" s="73" t="s">
        <v>89</v>
      </c>
      <c r="C14" s="5"/>
      <c r="D14" s="5"/>
      <c r="E14" s="5"/>
      <c r="F14" s="5"/>
      <c r="G14" s="5"/>
      <c r="H14" s="5"/>
      <c r="I14" s="5"/>
      <c r="J14" s="5"/>
      <c r="K14" s="5"/>
      <c r="L14" s="5"/>
      <c r="M14" s="3"/>
    </row>
    <row r="15" spans="1:13" s="16" customFormat="1" ht="15" customHeight="1">
      <c r="A15" s="74" t="s">
        <v>53</v>
      </c>
      <c r="B15" s="5" t="s">
        <v>68</v>
      </c>
      <c r="C15" s="5"/>
      <c r="D15" s="5"/>
      <c r="E15" s="5"/>
      <c r="F15" s="5"/>
      <c r="G15" s="5"/>
      <c r="H15" s="5"/>
      <c r="I15" s="5"/>
      <c r="J15" s="5"/>
      <c r="K15" s="5"/>
      <c r="L15" s="5"/>
      <c r="M15" s="3"/>
    </row>
    <row r="16" spans="1:13" s="16" customFormat="1" ht="15" customHeight="1">
      <c r="A16" s="74" t="s">
        <v>54</v>
      </c>
      <c r="B16" s="5" t="s">
        <v>69</v>
      </c>
      <c r="C16" s="5"/>
      <c r="D16" s="5"/>
      <c r="E16" s="5"/>
      <c r="F16" s="5"/>
      <c r="G16" s="5"/>
      <c r="H16" s="5"/>
      <c r="I16" s="5"/>
      <c r="J16" s="5"/>
      <c r="K16" s="5"/>
      <c r="L16" s="5"/>
      <c r="M16" s="3"/>
    </row>
    <row r="17" spans="1:13" s="16" customFormat="1" ht="15" customHeight="1">
      <c r="A17" s="12"/>
      <c r="B17" s="22" t="s">
        <v>70</v>
      </c>
      <c r="C17" s="22"/>
      <c r="D17" s="22"/>
      <c r="E17" s="22"/>
      <c r="F17" s="22"/>
      <c r="G17" s="22"/>
      <c r="H17" s="22"/>
      <c r="I17" s="22"/>
      <c r="J17" s="22"/>
      <c r="K17" s="22"/>
      <c r="L17" s="5"/>
      <c r="M17" s="3"/>
    </row>
    <row r="18" spans="1:13" s="16" customFormat="1" ht="15" customHeight="1">
      <c r="A18" s="21"/>
      <c r="B18" s="23" t="s">
        <v>71</v>
      </c>
      <c r="C18" s="23"/>
      <c r="D18" s="23"/>
      <c r="E18" s="23"/>
      <c r="F18" s="23"/>
      <c r="G18" s="23"/>
      <c r="H18" s="23"/>
      <c r="I18" s="23"/>
      <c r="J18" s="23"/>
      <c r="K18" s="23"/>
      <c r="L18" s="13"/>
    </row>
    <row r="19" spans="1:13" s="16" customFormat="1" ht="15" customHeight="1">
      <c r="B19" s="22"/>
      <c r="C19" s="22"/>
      <c r="D19" s="22"/>
      <c r="E19" s="22"/>
      <c r="F19" s="22"/>
      <c r="G19" s="22"/>
      <c r="H19" s="22"/>
      <c r="I19" s="22"/>
      <c r="J19" s="22"/>
      <c r="K19" s="22"/>
      <c r="L19" s="5"/>
      <c r="M19" s="3"/>
    </row>
    <row r="20" spans="1:13" s="17" customFormat="1" ht="15" customHeight="1">
      <c r="B20" s="21"/>
      <c r="C20" s="6"/>
      <c r="D20" s="6"/>
      <c r="E20" s="6"/>
      <c r="F20" s="6"/>
      <c r="G20" s="6"/>
      <c r="H20" s="6"/>
      <c r="I20" s="6"/>
      <c r="J20" s="6"/>
      <c r="K20" s="6"/>
      <c r="L20" s="6"/>
    </row>
    <row r="21" spans="1:13" s="17" customFormat="1" ht="15" customHeight="1">
      <c r="A21" s="22"/>
      <c r="B21" s="14"/>
      <c r="C21" s="14"/>
      <c r="D21" s="14"/>
      <c r="E21" s="14"/>
      <c r="F21" s="14"/>
      <c r="G21" s="14"/>
    </row>
    <row r="22" spans="1:13" s="15" customFormat="1" ht="15" customHeight="1">
      <c r="A22" s="10"/>
      <c r="B22" s="10"/>
    </row>
    <row r="23" spans="1:13" s="15" customFormat="1" ht="15" customHeight="1">
      <c r="A23" s="14"/>
      <c r="B23" s="18"/>
      <c r="C23" s="18"/>
    </row>
  </sheetData>
  <sortState ref="A7:J25">
    <sortCondition ref="A7:A25"/>
  </sortState>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2"/>
  <sheetViews>
    <sheetView workbookViewId="0">
      <selection activeCell="B10" sqref="B10"/>
    </sheetView>
  </sheetViews>
  <sheetFormatPr defaultRowHeight="12.75"/>
  <cols>
    <col min="1" max="1" width="22.7109375" style="5" bestFit="1" customWidth="1"/>
    <col min="2" max="16384" width="9.140625" style="5"/>
  </cols>
  <sheetData>
    <row r="1" spans="1:13" ht="18" customHeight="1">
      <c r="A1" s="1" t="s">
        <v>33</v>
      </c>
      <c r="D1" s="2" t="s">
        <v>30</v>
      </c>
    </row>
    <row r="2" spans="1:13" s="25" customFormat="1" ht="18" customHeight="1">
      <c r="A2" s="24"/>
      <c r="B2" s="25" t="s">
        <v>39</v>
      </c>
      <c r="D2" s="26"/>
    </row>
    <row r="3" spans="1:13">
      <c r="A3" s="19" t="s">
        <v>34</v>
      </c>
      <c r="B3" s="16" t="s">
        <v>72</v>
      </c>
    </row>
    <row r="4" spans="1:13">
      <c r="A4" s="19" t="s">
        <v>35</v>
      </c>
      <c r="B4" s="16" t="s">
        <v>73</v>
      </c>
    </row>
    <row r="5" spans="1:13" ht="12.75" customHeight="1">
      <c r="A5" s="19" t="s">
        <v>36</v>
      </c>
      <c r="B5" s="28" t="s">
        <v>63</v>
      </c>
    </row>
    <row r="6" spans="1:13">
      <c r="A6" s="19" t="s">
        <v>40</v>
      </c>
      <c r="B6" s="17" t="s">
        <v>74</v>
      </c>
      <c r="C6" s="17"/>
      <c r="D6" s="17"/>
      <c r="E6" s="17"/>
    </row>
    <row r="7" spans="1:13">
      <c r="A7" s="19"/>
      <c r="B7" s="18" t="s">
        <v>71</v>
      </c>
      <c r="C7" s="17"/>
      <c r="D7" s="17"/>
      <c r="E7" s="17"/>
      <c r="F7" s="17"/>
      <c r="G7" s="17"/>
    </row>
    <row r="8" spans="1:13">
      <c r="A8" s="19"/>
    </row>
    <row r="9" spans="1:13" ht="12.75" customHeight="1">
      <c r="A9" s="8" t="s">
        <v>42</v>
      </c>
      <c r="B9" s="29" t="s">
        <v>39</v>
      </c>
      <c r="C9" s="20"/>
      <c r="D9" s="20"/>
      <c r="E9" s="20"/>
      <c r="F9" s="20"/>
      <c r="G9" s="20"/>
      <c r="H9" s="20"/>
      <c r="I9" s="20"/>
      <c r="J9" s="20"/>
      <c r="K9" s="20"/>
      <c r="L9" s="20"/>
      <c r="M9" s="20"/>
    </row>
    <row r="10" spans="1:13" s="14" customFormat="1" ht="12.75" customHeight="1">
      <c r="A10" s="31" t="s">
        <v>45</v>
      </c>
      <c r="B10" s="4" t="s">
        <v>83</v>
      </c>
      <c r="C10" s="30"/>
      <c r="D10" s="30"/>
      <c r="E10" s="30"/>
      <c r="F10" s="30"/>
      <c r="G10" s="30"/>
      <c r="H10" s="30"/>
      <c r="I10" s="30"/>
      <c r="J10" s="30"/>
      <c r="K10" s="30"/>
      <c r="L10" s="30"/>
      <c r="M10" s="30"/>
    </row>
    <row r="11" spans="1:13" s="14" customFormat="1" ht="12.75" customHeight="1">
      <c r="A11" s="31" t="s">
        <v>46</v>
      </c>
      <c r="B11" s="14" t="s">
        <v>56</v>
      </c>
    </row>
    <row r="12" spans="1:13" s="14" customFormat="1" ht="12.75" customHeight="1">
      <c r="A12" s="31" t="s">
        <v>47</v>
      </c>
      <c r="B12" s="14" t="s">
        <v>75</v>
      </c>
    </row>
    <row r="13" spans="1:13" s="14" customFormat="1" ht="12.75" customHeight="1">
      <c r="A13" s="31"/>
      <c r="B13" s="34" t="s">
        <v>81</v>
      </c>
    </row>
    <row r="14" spans="1:13" s="14" customFormat="1" ht="12.75" customHeight="1">
      <c r="A14" s="31"/>
      <c r="B14" s="39" t="s">
        <v>85</v>
      </c>
    </row>
    <row r="15" spans="1:13" s="14" customFormat="1" ht="12.75" customHeight="1">
      <c r="A15" s="31" t="s">
        <v>48</v>
      </c>
      <c r="B15" s="14" t="s">
        <v>76</v>
      </c>
    </row>
    <row r="16" spans="1:13" s="14" customFormat="1" ht="12.75" customHeight="1">
      <c r="A16" s="31" t="s">
        <v>50</v>
      </c>
      <c r="B16" s="33" t="s">
        <v>77</v>
      </c>
    </row>
    <row r="17" spans="1:2" s="14" customFormat="1" ht="12.75" customHeight="1">
      <c r="A17" s="31" t="s">
        <v>43</v>
      </c>
      <c r="B17" s="32" t="s">
        <v>78</v>
      </c>
    </row>
    <row r="18" spans="1:2" s="14" customFormat="1" ht="12.75" customHeight="1">
      <c r="A18" s="31" t="s">
        <v>44</v>
      </c>
      <c r="B18" s="32" t="s">
        <v>79</v>
      </c>
    </row>
    <row r="19" spans="1:2" s="14" customFormat="1" ht="11.25">
      <c r="A19" s="31" t="s">
        <v>51</v>
      </c>
      <c r="B19" s="32">
        <f>VALUE(B17)+1</f>
        <v>2017</v>
      </c>
    </row>
    <row r="20" spans="1:2" s="14" customFormat="1" ht="11.25">
      <c r="A20" s="31" t="s">
        <v>62</v>
      </c>
      <c r="B20" s="35">
        <f>B17-2</f>
        <v>2014</v>
      </c>
    </row>
    <row r="21" spans="1:2" s="14" customFormat="1" ht="11.25"/>
    <row r="22" spans="1:2">
      <c r="A22" s="22"/>
    </row>
  </sheetData>
  <hyperlinks>
    <hyperlink ref="D1" location="Contents!A1" display="Back to contents page "/>
    <hyperlink ref="B14" r:id="rId1"/>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53"/>
  <sheetViews>
    <sheetView showGridLines="0" zoomScaleNormal="100" workbookViewId="0">
      <selection sqref="A1:O1"/>
    </sheetView>
  </sheetViews>
  <sheetFormatPr defaultColWidth="9.28515625" defaultRowHeight="15"/>
  <cols>
    <col min="1" max="1" width="29.7109375" style="71" customWidth="1"/>
    <col min="2" max="3" width="8.28515625" style="40" customWidth="1"/>
    <col min="4" max="18" width="7.7109375" style="40" customWidth="1"/>
    <col min="19" max="236" width="9.28515625" style="40"/>
    <col min="237" max="237" width="56.28515625" style="40" customWidth="1"/>
    <col min="238" max="247" width="10.7109375" style="40" customWidth="1"/>
    <col min="248" max="248" width="10.42578125" style="40" customWidth="1"/>
    <col min="249" max="249" width="10.28515625" style="40" customWidth="1"/>
    <col min="250" max="250" width="9.28515625" style="40"/>
    <col min="251" max="251" width="10.28515625" style="40" customWidth="1"/>
    <col min="252" max="492" width="9.28515625" style="40"/>
    <col min="493" max="493" width="56.28515625" style="40" customWidth="1"/>
    <col min="494" max="503" width="10.7109375" style="40" customWidth="1"/>
    <col min="504" max="504" width="10.42578125" style="40" customWidth="1"/>
    <col min="505" max="505" width="10.28515625" style="40" customWidth="1"/>
    <col min="506" max="506" width="9.28515625" style="40"/>
    <col min="507" max="507" width="10.28515625" style="40" customWidth="1"/>
    <col min="508" max="748" width="9.28515625" style="40"/>
    <col min="749" max="749" width="56.28515625" style="40" customWidth="1"/>
    <col min="750" max="759" width="10.7109375" style="40" customWidth="1"/>
    <col min="760" max="760" width="10.42578125" style="40" customWidth="1"/>
    <col min="761" max="761" width="10.28515625" style="40" customWidth="1"/>
    <col min="762" max="762" width="9.28515625" style="40"/>
    <col min="763" max="763" width="10.28515625" style="40" customWidth="1"/>
    <col min="764" max="1004" width="9.28515625" style="40"/>
    <col min="1005" max="1005" width="56.28515625" style="40" customWidth="1"/>
    <col min="1006" max="1015" width="10.7109375" style="40" customWidth="1"/>
    <col min="1016" max="1016" width="10.42578125" style="40" customWidth="1"/>
    <col min="1017" max="1017" width="10.28515625" style="40" customWidth="1"/>
    <col min="1018" max="1018" width="9.28515625" style="40"/>
    <col min="1019" max="1019" width="10.28515625" style="40" customWidth="1"/>
    <col min="1020" max="1260" width="9.28515625" style="40"/>
    <col min="1261" max="1261" width="56.28515625" style="40" customWidth="1"/>
    <col min="1262" max="1271" width="10.7109375" style="40" customWidth="1"/>
    <col min="1272" max="1272" width="10.42578125" style="40" customWidth="1"/>
    <col min="1273" max="1273" width="10.28515625" style="40" customWidth="1"/>
    <col min="1274" max="1274" width="9.28515625" style="40"/>
    <col min="1275" max="1275" width="10.28515625" style="40" customWidth="1"/>
    <col min="1276" max="1516" width="9.28515625" style="40"/>
    <col min="1517" max="1517" width="56.28515625" style="40" customWidth="1"/>
    <col min="1518" max="1527" width="10.7109375" style="40" customWidth="1"/>
    <col min="1528" max="1528" width="10.42578125" style="40" customWidth="1"/>
    <col min="1529" max="1529" width="10.28515625" style="40" customWidth="1"/>
    <col min="1530" max="1530" width="9.28515625" style="40"/>
    <col min="1531" max="1531" width="10.28515625" style="40" customWidth="1"/>
    <col min="1532" max="1772" width="9.28515625" style="40"/>
    <col min="1773" max="1773" width="56.28515625" style="40" customWidth="1"/>
    <col min="1774" max="1783" width="10.7109375" style="40" customWidth="1"/>
    <col min="1784" max="1784" width="10.42578125" style="40" customWidth="1"/>
    <col min="1785" max="1785" width="10.28515625" style="40" customWidth="1"/>
    <col min="1786" max="1786" width="9.28515625" style="40"/>
    <col min="1787" max="1787" width="10.28515625" style="40" customWidth="1"/>
    <col min="1788" max="2028" width="9.28515625" style="40"/>
    <col min="2029" max="2029" width="56.28515625" style="40" customWidth="1"/>
    <col min="2030" max="2039" width="10.7109375" style="40" customWidth="1"/>
    <col min="2040" max="2040" width="10.42578125" style="40" customWidth="1"/>
    <col min="2041" max="2041" width="10.28515625" style="40" customWidth="1"/>
    <col min="2042" max="2042" width="9.28515625" style="40"/>
    <col min="2043" max="2043" width="10.28515625" style="40" customWidth="1"/>
    <col min="2044" max="2284" width="9.28515625" style="40"/>
    <col min="2285" max="2285" width="56.28515625" style="40" customWidth="1"/>
    <col min="2286" max="2295" width="10.7109375" style="40" customWidth="1"/>
    <col min="2296" max="2296" width="10.42578125" style="40" customWidth="1"/>
    <col min="2297" max="2297" width="10.28515625" style="40" customWidth="1"/>
    <col min="2298" max="2298" width="9.28515625" style="40"/>
    <col min="2299" max="2299" width="10.28515625" style="40" customWidth="1"/>
    <col min="2300" max="2540" width="9.28515625" style="40"/>
    <col min="2541" max="2541" width="56.28515625" style="40" customWidth="1"/>
    <col min="2542" max="2551" width="10.7109375" style="40" customWidth="1"/>
    <col min="2552" max="2552" width="10.42578125" style="40" customWidth="1"/>
    <col min="2553" max="2553" width="10.28515625" style="40" customWidth="1"/>
    <col min="2554" max="2554" width="9.28515625" style="40"/>
    <col min="2555" max="2555" width="10.28515625" style="40" customWidth="1"/>
    <col min="2556" max="2796" width="9.28515625" style="40"/>
    <col min="2797" max="2797" width="56.28515625" style="40" customWidth="1"/>
    <col min="2798" max="2807" width="10.7109375" style="40" customWidth="1"/>
    <col min="2808" max="2808" width="10.42578125" style="40" customWidth="1"/>
    <col min="2809" max="2809" width="10.28515625" style="40" customWidth="1"/>
    <col min="2810" max="2810" width="9.28515625" style="40"/>
    <col min="2811" max="2811" width="10.28515625" style="40" customWidth="1"/>
    <col min="2812" max="3052" width="9.28515625" style="40"/>
    <col min="3053" max="3053" width="56.28515625" style="40" customWidth="1"/>
    <col min="3054" max="3063" width="10.7109375" style="40" customWidth="1"/>
    <col min="3064" max="3064" width="10.42578125" style="40" customWidth="1"/>
    <col min="3065" max="3065" width="10.28515625" style="40" customWidth="1"/>
    <col min="3066" max="3066" width="9.28515625" style="40"/>
    <col min="3067" max="3067" width="10.28515625" style="40" customWidth="1"/>
    <col min="3068" max="3308" width="9.28515625" style="40"/>
    <col min="3309" max="3309" width="56.28515625" style="40" customWidth="1"/>
    <col min="3310" max="3319" width="10.7109375" style="40" customWidth="1"/>
    <col min="3320" max="3320" width="10.42578125" style="40" customWidth="1"/>
    <col min="3321" max="3321" width="10.28515625" style="40" customWidth="1"/>
    <col min="3322" max="3322" width="9.28515625" style="40"/>
    <col min="3323" max="3323" width="10.28515625" style="40" customWidth="1"/>
    <col min="3324" max="3564" width="9.28515625" style="40"/>
    <col min="3565" max="3565" width="56.28515625" style="40" customWidth="1"/>
    <col min="3566" max="3575" width="10.7109375" style="40" customWidth="1"/>
    <col min="3576" max="3576" width="10.42578125" style="40" customWidth="1"/>
    <col min="3577" max="3577" width="10.28515625" style="40" customWidth="1"/>
    <col min="3578" max="3578" width="9.28515625" style="40"/>
    <col min="3579" max="3579" width="10.28515625" style="40" customWidth="1"/>
    <col min="3580" max="3820" width="9.28515625" style="40"/>
    <col min="3821" max="3821" width="56.28515625" style="40" customWidth="1"/>
    <col min="3822" max="3831" width="10.7109375" style="40" customWidth="1"/>
    <col min="3832" max="3832" width="10.42578125" style="40" customWidth="1"/>
    <col min="3833" max="3833" width="10.28515625" style="40" customWidth="1"/>
    <col min="3834" max="3834" width="9.28515625" style="40"/>
    <col min="3835" max="3835" width="10.28515625" style="40" customWidth="1"/>
    <col min="3836" max="4076" width="9.28515625" style="40"/>
    <col min="4077" max="4077" width="56.28515625" style="40" customWidth="1"/>
    <col min="4078" max="4087" width="10.7109375" style="40" customWidth="1"/>
    <col min="4088" max="4088" width="10.42578125" style="40" customWidth="1"/>
    <col min="4089" max="4089" width="10.28515625" style="40" customWidth="1"/>
    <col min="4090" max="4090" width="9.28515625" style="40"/>
    <col min="4091" max="4091" width="10.28515625" style="40" customWidth="1"/>
    <col min="4092" max="4332" width="9.28515625" style="40"/>
    <col min="4333" max="4333" width="56.28515625" style="40" customWidth="1"/>
    <col min="4334" max="4343" width="10.7109375" style="40" customWidth="1"/>
    <col min="4344" max="4344" width="10.42578125" style="40" customWidth="1"/>
    <col min="4345" max="4345" width="10.28515625" style="40" customWidth="1"/>
    <col min="4346" max="4346" width="9.28515625" style="40"/>
    <col min="4347" max="4347" width="10.28515625" style="40" customWidth="1"/>
    <col min="4348" max="4588" width="9.28515625" style="40"/>
    <col min="4589" max="4589" width="56.28515625" style="40" customWidth="1"/>
    <col min="4590" max="4599" width="10.7109375" style="40" customWidth="1"/>
    <col min="4600" max="4600" width="10.42578125" style="40" customWidth="1"/>
    <col min="4601" max="4601" width="10.28515625" style="40" customWidth="1"/>
    <col min="4602" max="4602" width="9.28515625" style="40"/>
    <col min="4603" max="4603" width="10.28515625" style="40" customWidth="1"/>
    <col min="4604" max="4844" width="9.28515625" style="40"/>
    <col min="4845" max="4845" width="56.28515625" style="40" customWidth="1"/>
    <col min="4846" max="4855" width="10.7109375" style="40" customWidth="1"/>
    <col min="4856" max="4856" width="10.42578125" style="40" customWidth="1"/>
    <col min="4857" max="4857" width="10.28515625" style="40" customWidth="1"/>
    <col min="4858" max="4858" width="9.28515625" style="40"/>
    <col min="4859" max="4859" width="10.28515625" style="40" customWidth="1"/>
    <col min="4860" max="5100" width="9.28515625" style="40"/>
    <col min="5101" max="5101" width="56.28515625" style="40" customWidth="1"/>
    <col min="5102" max="5111" width="10.7109375" style="40" customWidth="1"/>
    <col min="5112" max="5112" width="10.42578125" style="40" customWidth="1"/>
    <col min="5113" max="5113" width="10.28515625" style="40" customWidth="1"/>
    <col min="5114" max="5114" width="9.28515625" style="40"/>
    <col min="5115" max="5115" width="10.28515625" style="40" customWidth="1"/>
    <col min="5116" max="5356" width="9.28515625" style="40"/>
    <col min="5357" max="5357" width="56.28515625" style="40" customWidth="1"/>
    <col min="5358" max="5367" width="10.7109375" style="40" customWidth="1"/>
    <col min="5368" max="5368" width="10.42578125" style="40" customWidth="1"/>
    <col min="5369" max="5369" width="10.28515625" style="40" customWidth="1"/>
    <col min="5370" max="5370" width="9.28515625" style="40"/>
    <col min="5371" max="5371" width="10.28515625" style="40" customWidth="1"/>
    <col min="5372" max="5612" width="9.28515625" style="40"/>
    <col min="5613" max="5613" width="56.28515625" style="40" customWidth="1"/>
    <col min="5614" max="5623" width="10.7109375" style="40" customWidth="1"/>
    <col min="5624" max="5624" width="10.42578125" style="40" customWidth="1"/>
    <col min="5625" max="5625" width="10.28515625" style="40" customWidth="1"/>
    <col min="5626" max="5626" width="9.28515625" style="40"/>
    <col min="5627" max="5627" width="10.28515625" style="40" customWidth="1"/>
    <col min="5628" max="5868" width="9.28515625" style="40"/>
    <col min="5869" max="5869" width="56.28515625" style="40" customWidth="1"/>
    <col min="5870" max="5879" width="10.7109375" style="40" customWidth="1"/>
    <col min="5880" max="5880" width="10.42578125" style="40" customWidth="1"/>
    <col min="5881" max="5881" width="10.28515625" style="40" customWidth="1"/>
    <col min="5882" max="5882" width="9.28515625" style="40"/>
    <col min="5883" max="5883" width="10.28515625" style="40" customWidth="1"/>
    <col min="5884" max="6124" width="9.28515625" style="40"/>
    <col min="6125" max="6125" width="56.28515625" style="40" customWidth="1"/>
    <col min="6126" max="6135" width="10.7109375" style="40" customWidth="1"/>
    <col min="6136" max="6136" width="10.42578125" style="40" customWidth="1"/>
    <col min="6137" max="6137" width="10.28515625" style="40" customWidth="1"/>
    <col min="6138" max="6138" width="9.28515625" style="40"/>
    <col min="6139" max="6139" width="10.28515625" style="40" customWidth="1"/>
    <col min="6140" max="6380" width="9.28515625" style="40"/>
    <col min="6381" max="6381" width="56.28515625" style="40" customWidth="1"/>
    <col min="6382" max="6391" width="10.7109375" style="40" customWidth="1"/>
    <col min="6392" max="6392" width="10.42578125" style="40" customWidth="1"/>
    <col min="6393" max="6393" width="10.28515625" style="40" customWidth="1"/>
    <col min="6394" max="6394" width="9.28515625" style="40"/>
    <col min="6395" max="6395" width="10.28515625" style="40" customWidth="1"/>
    <col min="6396" max="6636" width="9.28515625" style="40"/>
    <col min="6637" max="6637" width="56.28515625" style="40" customWidth="1"/>
    <col min="6638" max="6647" width="10.7109375" style="40" customWidth="1"/>
    <col min="6648" max="6648" width="10.42578125" style="40" customWidth="1"/>
    <col min="6649" max="6649" width="10.28515625" style="40" customWidth="1"/>
    <col min="6650" max="6650" width="9.28515625" style="40"/>
    <col min="6651" max="6651" width="10.28515625" style="40" customWidth="1"/>
    <col min="6652" max="6892" width="9.28515625" style="40"/>
    <col min="6893" max="6893" width="56.28515625" style="40" customWidth="1"/>
    <col min="6894" max="6903" width="10.7109375" style="40" customWidth="1"/>
    <col min="6904" max="6904" width="10.42578125" style="40" customWidth="1"/>
    <col min="6905" max="6905" width="10.28515625" style="40" customWidth="1"/>
    <col min="6906" max="6906" width="9.28515625" style="40"/>
    <col min="6907" max="6907" width="10.28515625" style="40" customWidth="1"/>
    <col min="6908" max="7148" width="9.28515625" style="40"/>
    <col min="7149" max="7149" width="56.28515625" style="40" customWidth="1"/>
    <col min="7150" max="7159" width="10.7109375" style="40" customWidth="1"/>
    <col min="7160" max="7160" width="10.42578125" style="40" customWidth="1"/>
    <col min="7161" max="7161" width="10.28515625" style="40" customWidth="1"/>
    <col min="7162" max="7162" width="9.28515625" style="40"/>
    <col min="7163" max="7163" width="10.28515625" style="40" customWidth="1"/>
    <col min="7164" max="7404" width="9.28515625" style="40"/>
    <col min="7405" max="7405" width="56.28515625" style="40" customWidth="1"/>
    <col min="7406" max="7415" width="10.7109375" style="40" customWidth="1"/>
    <col min="7416" max="7416" width="10.42578125" style="40" customWidth="1"/>
    <col min="7417" max="7417" width="10.28515625" style="40" customWidth="1"/>
    <col min="7418" max="7418" width="9.28515625" style="40"/>
    <col min="7419" max="7419" width="10.28515625" style="40" customWidth="1"/>
    <col min="7420" max="7660" width="9.28515625" style="40"/>
    <col min="7661" max="7661" width="56.28515625" style="40" customWidth="1"/>
    <col min="7662" max="7671" width="10.7109375" style="40" customWidth="1"/>
    <col min="7672" max="7672" width="10.42578125" style="40" customWidth="1"/>
    <col min="7673" max="7673" width="10.28515625" style="40" customWidth="1"/>
    <col min="7674" max="7674" width="9.28515625" style="40"/>
    <col min="7675" max="7675" width="10.28515625" style="40" customWidth="1"/>
    <col min="7676" max="7916" width="9.28515625" style="40"/>
    <col min="7917" max="7917" width="56.28515625" style="40" customWidth="1"/>
    <col min="7918" max="7927" width="10.7109375" style="40" customWidth="1"/>
    <col min="7928" max="7928" width="10.42578125" style="40" customWidth="1"/>
    <col min="7929" max="7929" width="10.28515625" style="40" customWidth="1"/>
    <col min="7930" max="7930" width="9.28515625" style="40"/>
    <col min="7931" max="7931" width="10.28515625" style="40" customWidth="1"/>
    <col min="7932" max="8172" width="9.28515625" style="40"/>
    <col min="8173" max="8173" width="56.28515625" style="40" customWidth="1"/>
    <col min="8174" max="8183" width="10.7109375" style="40" customWidth="1"/>
    <col min="8184" max="8184" width="10.42578125" style="40" customWidth="1"/>
    <col min="8185" max="8185" width="10.28515625" style="40" customWidth="1"/>
    <col min="8186" max="8186" width="9.28515625" style="40"/>
    <col min="8187" max="8187" width="10.28515625" style="40" customWidth="1"/>
    <col min="8188" max="8428" width="9.28515625" style="40"/>
    <col min="8429" max="8429" width="56.28515625" style="40" customWidth="1"/>
    <col min="8430" max="8439" width="10.7109375" style="40" customWidth="1"/>
    <col min="8440" max="8440" width="10.42578125" style="40" customWidth="1"/>
    <col min="8441" max="8441" width="10.28515625" style="40" customWidth="1"/>
    <col min="8442" max="8442" width="9.28515625" style="40"/>
    <col min="8443" max="8443" width="10.28515625" style="40" customWidth="1"/>
    <col min="8444" max="8684" width="9.28515625" style="40"/>
    <col min="8685" max="8685" width="56.28515625" style="40" customWidth="1"/>
    <col min="8686" max="8695" width="10.7109375" style="40" customWidth="1"/>
    <col min="8696" max="8696" width="10.42578125" style="40" customWidth="1"/>
    <col min="8697" max="8697" width="10.28515625" style="40" customWidth="1"/>
    <col min="8698" max="8698" width="9.28515625" style="40"/>
    <col min="8699" max="8699" width="10.28515625" style="40" customWidth="1"/>
    <col min="8700" max="8940" width="9.28515625" style="40"/>
    <col min="8941" max="8941" width="56.28515625" style="40" customWidth="1"/>
    <col min="8942" max="8951" width="10.7109375" style="40" customWidth="1"/>
    <col min="8952" max="8952" width="10.42578125" style="40" customWidth="1"/>
    <col min="8953" max="8953" width="10.28515625" style="40" customWidth="1"/>
    <col min="8954" max="8954" width="9.28515625" style="40"/>
    <col min="8955" max="8955" width="10.28515625" style="40" customWidth="1"/>
    <col min="8956" max="9196" width="9.28515625" style="40"/>
    <col min="9197" max="9197" width="56.28515625" style="40" customWidth="1"/>
    <col min="9198" max="9207" width="10.7109375" style="40" customWidth="1"/>
    <col min="9208" max="9208" width="10.42578125" style="40" customWidth="1"/>
    <col min="9209" max="9209" width="10.28515625" style="40" customWidth="1"/>
    <col min="9210" max="9210" width="9.28515625" style="40"/>
    <col min="9211" max="9211" width="10.28515625" style="40" customWidth="1"/>
    <col min="9212" max="9452" width="9.28515625" style="40"/>
    <col min="9453" max="9453" width="56.28515625" style="40" customWidth="1"/>
    <col min="9454" max="9463" width="10.7109375" style="40" customWidth="1"/>
    <col min="9464" max="9464" width="10.42578125" style="40" customWidth="1"/>
    <col min="9465" max="9465" width="10.28515625" style="40" customWidth="1"/>
    <col min="9466" max="9466" width="9.28515625" style="40"/>
    <col min="9467" max="9467" width="10.28515625" style="40" customWidth="1"/>
    <col min="9468" max="9708" width="9.28515625" style="40"/>
    <col min="9709" max="9709" width="56.28515625" style="40" customWidth="1"/>
    <col min="9710" max="9719" width="10.7109375" style="40" customWidth="1"/>
    <col min="9720" max="9720" width="10.42578125" style="40" customWidth="1"/>
    <col min="9721" max="9721" width="10.28515625" style="40" customWidth="1"/>
    <col min="9722" max="9722" width="9.28515625" style="40"/>
    <col min="9723" max="9723" width="10.28515625" style="40" customWidth="1"/>
    <col min="9724" max="9964" width="9.28515625" style="40"/>
    <col min="9965" max="9965" width="56.28515625" style="40" customWidth="1"/>
    <col min="9966" max="9975" width="10.7109375" style="40" customWidth="1"/>
    <col min="9976" max="9976" width="10.42578125" style="40" customWidth="1"/>
    <col min="9977" max="9977" width="10.28515625" style="40" customWidth="1"/>
    <col min="9978" max="9978" width="9.28515625" style="40"/>
    <col min="9979" max="9979" width="10.28515625" style="40" customWidth="1"/>
    <col min="9980" max="10220" width="9.28515625" style="40"/>
    <col min="10221" max="10221" width="56.28515625" style="40" customWidth="1"/>
    <col min="10222" max="10231" width="10.7109375" style="40" customWidth="1"/>
    <col min="10232" max="10232" width="10.42578125" style="40" customWidth="1"/>
    <col min="10233" max="10233" width="10.28515625" style="40" customWidth="1"/>
    <col min="10234" max="10234" width="9.28515625" style="40"/>
    <col min="10235" max="10235" width="10.28515625" style="40" customWidth="1"/>
    <col min="10236" max="10476" width="9.28515625" style="40"/>
    <col min="10477" max="10477" width="56.28515625" style="40" customWidth="1"/>
    <col min="10478" max="10487" width="10.7109375" style="40" customWidth="1"/>
    <col min="10488" max="10488" width="10.42578125" style="40" customWidth="1"/>
    <col min="10489" max="10489" width="10.28515625" style="40" customWidth="1"/>
    <col min="10490" max="10490" width="9.28515625" style="40"/>
    <col min="10491" max="10491" width="10.28515625" style="40" customWidth="1"/>
    <col min="10492" max="10732" width="9.28515625" style="40"/>
    <col min="10733" max="10733" width="56.28515625" style="40" customWidth="1"/>
    <col min="10734" max="10743" width="10.7109375" style="40" customWidth="1"/>
    <col min="10744" max="10744" width="10.42578125" style="40" customWidth="1"/>
    <col min="10745" max="10745" width="10.28515625" style="40" customWidth="1"/>
    <col min="10746" max="10746" width="9.28515625" style="40"/>
    <col min="10747" max="10747" width="10.28515625" style="40" customWidth="1"/>
    <col min="10748" max="10988" width="9.28515625" style="40"/>
    <col min="10989" max="10989" width="56.28515625" style="40" customWidth="1"/>
    <col min="10990" max="10999" width="10.7109375" style="40" customWidth="1"/>
    <col min="11000" max="11000" width="10.42578125" style="40" customWidth="1"/>
    <col min="11001" max="11001" width="10.28515625" style="40" customWidth="1"/>
    <col min="11002" max="11002" width="9.28515625" style="40"/>
    <col min="11003" max="11003" width="10.28515625" style="40" customWidth="1"/>
    <col min="11004" max="11244" width="9.28515625" style="40"/>
    <col min="11245" max="11245" width="56.28515625" style="40" customWidth="1"/>
    <col min="11246" max="11255" width="10.7109375" style="40" customWidth="1"/>
    <col min="11256" max="11256" width="10.42578125" style="40" customWidth="1"/>
    <col min="11257" max="11257" width="10.28515625" style="40" customWidth="1"/>
    <col min="11258" max="11258" width="9.28515625" style="40"/>
    <col min="11259" max="11259" width="10.28515625" style="40" customWidth="1"/>
    <col min="11260" max="11500" width="9.28515625" style="40"/>
    <col min="11501" max="11501" width="56.28515625" style="40" customWidth="1"/>
    <col min="11502" max="11511" width="10.7109375" style="40" customWidth="1"/>
    <col min="11512" max="11512" width="10.42578125" style="40" customWidth="1"/>
    <col min="11513" max="11513" width="10.28515625" style="40" customWidth="1"/>
    <col min="11514" max="11514" width="9.28515625" style="40"/>
    <col min="11515" max="11515" width="10.28515625" style="40" customWidth="1"/>
    <col min="11516" max="11756" width="9.28515625" style="40"/>
    <col min="11757" max="11757" width="56.28515625" style="40" customWidth="1"/>
    <col min="11758" max="11767" width="10.7109375" style="40" customWidth="1"/>
    <col min="11768" max="11768" width="10.42578125" style="40" customWidth="1"/>
    <col min="11769" max="11769" width="10.28515625" style="40" customWidth="1"/>
    <col min="11770" max="11770" width="9.28515625" style="40"/>
    <col min="11771" max="11771" width="10.28515625" style="40" customWidth="1"/>
    <col min="11772" max="12012" width="9.28515625" style="40"/>
    <col min="12013" max="12013" width="56.28515625" style="40" customWidth="1"/>
    <col min="12014" max="12023" width="10.7109375" style="40" customWidth="1"/>
    <col min="12024" max="12024" width="10.42578125" style="40" customWidth="1"/>
    <col min="12025" max="12025" width="10.28515625" style="40" customWidth="1"/>
    <col min="12026" max="12026" width="9.28515625" style="40"/>
    <col min="12027" max="12027" width="10.28515625" style="40" customWidth="1"/>
    <col min="12028" max="12268" width="9.28515625" style="40"/>
    <col min="12269" max="12269" width="56.28515625" style="40" customWidth="1"/>
    <col min="12270" max="12279" width="10.7109375" style="40" customWidth="1"/>
    <col min="12280" max="12280" width="10.42578125" style="40" customWidth="1"/>
    <col min="12281" max="12281" width="10.28515625" style="40" customWidth="1"/>
    <col min="12282" max="12282" width="9.28515625" style="40"/>
    <col min="12283" max="12283" width="10.28515625" style="40" customWidth="1"/>
    <col min="12284" max="12524" width="9.28515625" style="40"/>
    <col min="12525" max="12525" width="56.28515625" style="40" customWidth="1"/>
    <col min="12526" max="12535" width="10.7109375" style="40" customWidth="1"/>
    <col min="12536" max="12536" width="10.42578125" style="40" customWidth="1"/>
    <col min="12537" max="12537" width="10.28515625" style="40" customWidth="1"/>
    <col min="12538" max="12538" width="9.28515625" style="40"/>
    <col min="12539" max="12539" width="10.28515625" style="40" customWidth="1"/>
    <col min="12540" max="12780" width="9.28515625" style="40"/>
    <col min="12781" max="12781" width="56.28515625" style="40" customWidth="1"/>
    <col min="12782" max="12791" width="10.7109375" style="40" customWidth="1"/>
    <col min="12792" max="12792" width="10.42578125" style="40" customWidth="1"/>
    <col min="12793" max="12793" width="10.28515625" style="40" customWidth="1"/>
    <col min="12794" max="12794" width="9.28515625" style="40"/>
    <col min="12795" max="12795" width="10.28515625" style="40" customWidth="1"/>
    <col min="12796" max="13036" width="9.28515625" style="40"/>
    <col min="13037" max="13037" width="56.28515625" style="40" customWidth="1"/>
    <col min="13038" max="13047" width="10.7109375" style="40" customWidth="1"/>
    <col min="13048" max="13048" width="10.42578125" style="40" customWidth="1"/>
    <col min="13049" max="13049" width="10.28515625" style="40" customWidth="1"/>
    <col min="13050" max="13050" width="9.28515625" style="40"/>
    <col min="13051" max="13051" width="10.28515625" style="40" customWidth="1"/>
    <col min="13052" max="13292" width="9.28515625" style="40"/>
    <col min="13293" max="13293" width="56.28515625" style="40" customWidth="1"/>
    <col min="13294" max="13303" width="10.7109375" style="40" customWidth="1"/>
    <col min="13304" max="13304" width="10.42578125" style="40" customWidth="1"/>
    <col min="13305" max="13305" width="10.28515625" style="40" customWidth="1"/>
    <col min="13306" max="13306" width="9.28515625" style="40"/>
    <col min="13307" max="13307" width="10.28515625" style="40" customWidth="1"/>
    <col min="13308" max="13548" width="9.28515625" style="40"/>
    <col min="13549" max="13549" width="56.28515625" style="40" customWidth="1"/>
    <col min="13550" max="13559" width="10.7109375" style="40" customWidth="1"/>
    <col min="13560" max="13560" width="10.42578125" style="40" customWidth="1"/>
    <col min="13561" max="13561" width="10.28515625" style="40" customWidth="1"/>
    <col min="13562" max="13562" width="9.28515625" style="40"/>
    <col min="13563" max="13563" width="10.28515625" style="40" customWidth="1"/>
    <col min="13564" max="13804" width="9.28515625" style="40"/>
    <col min="13805" max="13805" width="56.28515625" style="40" customWidth="1"/>
    <col min="13806" max="13815" width="10.7109375" style="40" customWidth="1"/>
    <col min="13816" max="13816" width="10.42578125" style="40" customWidth="1"/>
    <col min="13817" max="13817" width="10.28515625" style="40" customWidth="1"/>
    <col min="13818" max="13818" width="9.28515625" style="40"/>
    <col min="13819" max="13819" width="10.28515625" style="40" customWidth="1"/>
    <col min="13820" max="14060" width="9.28515625" style="40"/>
    <col min="14061" max="14061" width="56.28515625" style="40" customWidth="1"/>
    <col min="14062" max="14071" width="10.7109375" style="40" customWidth="1"/>
    <col min="14072" max="14072" width="10.42578125" style="40" customWidth="1"/>
    <col min="14073" max="14073" width="10.28515625" style="40" customWidth="1"/>
    <col min="14074" max="14074" width="9.28515625" style="40"/>
    <col min="14075" max="14075" width="10.28515625" style="40" customWidth="1"/>
    <col min="14076" max="14316" width="9.28515625" style="40"/>
    <col min="14317" max="14317" width="56.28515625" style="40" customWidth="1"/>
    <col min="14318" max="14327" width="10.7109375" style="40" customWidth="1"/>
    <col min="14328" max="14328" width="10.42578125" style="40" customWidth="1"/>
    <col min="14329" max="14329" width="10.28515625" style="40" customWidth="1"/>
    <col min="14330" max="14330" width="9.28515625" style="40"/>
    <col min="14331" max="14331" width="10.28515625" style="40" customWidth="1"/>
    <col min="14332" max="14572" width="9.28515625" style="40"/>
    <col min="14573" max="14573" width="56.28515625" style="40" customWidth="1"/>
    <col min="14574" max="14583" width="10.7109375" style="40" customWidth="1"/>
    <col min="14584" max="14584" width="10.42578125" style="40" customWidth="1"/>
    <col min="14585" max="14585" width="10.28515625" style="40" customWidth="1"/>
    <col min="14586" max="14586" width="9.28515625" style="40"/>
    <col min="14587" max="14587" width="10.28515625" style="40" customWidth="1"/>
    <col min="14588" max="14828" width="9.28515625" style="40"/>
    <col min="14829" max="14829" width="56.28515625" style="40" customWidth="1"/>
    <col min="14830" max="14839" width="10.7109375" style="40" customWidth="1"/>
    <col min="14840" max="14840" width="10.42578125" style="40" customWidth="1"/>
    <col min="14841" max="14841" width="10.28515625" style="40" customWidth="1"/>
    <col min="14842" max="14842" width="9.28515625" style="40"/>
    <col min="14843" max="14843" width="10.28515625" style="40" customWidth="1"/>
    <col min="14844" max="15084" width="9.28515625" style="40"/>
    <col min="15085" max="15085" width="56.28515625" style="40" customWidth="1"/>
    <col min="15086" max="15095" width="10.7109375" style="40" customWidth="1"/>
    <col min="15096" max="15096" width="10.42578125" style="40" customWidth="1"/>
    <col min="15097" max="15097" width="10.28515625" style="40" customWidth="1"/>
    <col min="15098" max="15098" width="9.28515625" style="40"/>
    <col min="15099" max="15099" width="10.28515625" style="40" customWidth="1"/>
    <col min="15100" max="15340" width="9.28515625" style="40"/>
    <col min="15341" max="15341" width="56.28515625" style="40" customWidth="1"/>
    <col min="15342" max="15351" width="10.7109375" style="40" customWidth="1"/>
    <col min="15352" max="15352" width="10.42578125" style="40" customWidth="1"/>
    <col min="15353" max="15353" width="10.28515625" style="40" customWidth="1"/>
    <col min="15354" max="15354" width="9.28515625" style="40"/>
    <col min="15355" max="15355" width="10.28515625" style="40" customWidth="1"/>
    <col min="15356" max="15596" width="9.28515625" style="40"/>
    <col min="15597" max="15597" width="56.28515625" style="40" customWidth="1"/>
    <col min="15598" max="15607" width="10.7109375" style="40" customWidth="1"/>
    <col min="15608" max="15608" width="10.42578125" style="40" customWidth="1"/>
    <col min="15609" max="15609" width="10.28515625" style="40" customWidth="1"/>
    <col min="15610" max="15610" width="9.28515625" style="40"/>
    <col min="15611" max="15611" width="10.28515625" style="40" customWidth="1"/>
    <col min="15612" max="15852" width="9.28515625" style="40"/>
    <col min="15853" max="15853" width="56.28515625" style="40" customWidth="1"/>
    <col min="15854" max="15863" width="10.7109375" style="40" customWidth="1"/>
    <col min="15864" max="15864" width="10.42578125" style="40" customWidth="1"/>
    <col min="15865" max="15865" width="10.28515625" style="40" customWidth="1"/>
    <col min="15866" max="15866" width="9.28515625" style="40"/>
    <col min="15867" max="15867" width="10.28515625" style="40" customWidth="1"/>
    <col min="15868" max="16108" width="9.28515625" style="40"/>
    <col min="16109" max="16109" width="56.28515625" style="40" customWidth="1"/>
    <col min="16110" max="16119" width="10.7109375" style="40" customWidth="1"/>
    <col min="16120" max="16120" width="10.42578125" style="40" customWidth="1"/>
    <col min="16121" max="16121" width="10.28515625" style="40" customWidth="1"/>
    <col min="16122" max="16122" width="9.28515625" style="40"/>
    <col min="16123" max="16123" width="10.28515625" style="40" customWidth="1"/>
    <col min="16124" max="16384" width="9.28515625" style="40"/>
  </cols>
  <sheetData>
    <row r="1" spans="1:18" ht="18" customHeight="1">
      <c r="A1" s="92" t="s">
        <v>97</v>
      </c>
      <c r="B1" s="92"/>
      <c r="C1" s="92"/>
      <c r="D1" s="92"/>
      <c r="E1" s="92"/>
      <c r="F1" s="92"/>
      <c r="G1" s="92"/>
      <c r="H1" s="92"/>
      <c r="I1" s="92"/>
      <c r="J1" s="92"/>
      <c r="K1" s="92"/>
      <c r="L1" s="92"/>
      <c r="M1" s="92"/>
      <c r="N1" s="92"/>
      <c r="O1" s="92"/>
      <c r="P1" s="89"/>
    </row>
    <row r="2" spans="1:18" ht="12.75" customHeight="1">
      <c r="A2" s="90"/>
      <c r="B2" s="90"/>
      <c r="C2" s="41"/>
      <c r="D2" s="42"/>
      <c r="E2" s="42"/>
      <c r="G2" s="42"/>
      <c r="H2" s="42"/>
      <c r="I2" s="42"/>
      <c r="J2" s="42"/>
      <c r="K2" s="42"/>
      <c r="L2" s="42"/>
      <c r="M2" s="42"/>
      <c r="N2" s="42"/>
      <c r="O2" s="42"/>
      <c r="P2" s="42"/>
      <c r="Q2" s="42"/>
      <c r="R2" s="42"/>
    </row>
    <row r="3" spans="1:18" ht="12.75" customHeight="1">
      <c r="A3" s="40"/>
      <c r="C3" s="42"/>
      <c r="D3" s="42"/>
      <c r="E3" s="69"/>
      <c r="H3" s="42"/>
      <c r="I3" s="42"/>
      <c r="J3" s="42"/>
      <c r="K3" s="42"/>
      <c r="L3" s="42"/>
      <c r="M3" s="42"/>
      <c r="N3" s="42"/>
      <c r="O3" s="42"/>
      <c r="P3" s="42"/>
      <c r="Q3" s="42"/>
      <c r="R3" s="42"/>
    </row>
    <row r="4" spans="1:18">
      <c r="A4" s="70"/>
      <c r="B4" s="42"/>
      <c r="C4" s="42"/>
      <c r="D4" s="42"/>
      <c r="E4" s="42"/>
      <c r="H4" s="42"/>
      <c r="I4" s="42"/>
      <c r="J4" s="42"/>
      <c r="K4" s="42"/>
      <c r="L4" s="42"/>
      <c r="M4" s="42"/>
      <c r="N4" s="42"/>
      <c r="O4" s="42"/>
      <c r="P4" s="42"/>
      <c r="Q4" s="42"/>
      <c r="R4" s="42"/>
    </row>
    <row r="5" spans="1:18">
      <c r="G5" s="42"/>
      <c r="H5" s="42"/>
      <c r="I5" s="42"/>
      <c r="J5" s="42"/>
      <c r="K5" s="42"/>
      <c r="L5" s="42"/>
      <c r="M5" s="42"/>
      <c r="N5" s="42"/>
      <c r="O5" s="42"/>
      <c r="P5" s="42"/>
      <c r="Q5" s="42"/>
      <c r="R5" s="42"/>
    </row>
    <row r="6" spans="1:18">
      <c r="G6" s="42"/>
      <c r="H6" s="42"/>
      <c r="I6" s="42"/>
      <c r="J6" s="42"/>
      <c r="K6" s="42"/>
      <c r="L6" s="42"/>
      <c r="M6" s="42"/>
      <c r="N6" s="42"/>
      <c r="O6" s="42"/>
      <c r="P6" s="42"/>
      <c r="Q6" s="42"/>
      <c r="R6" s="42"/>
    </row>
    <row r="48" spans="1:1">
      <c r="A48" s="83" t="s">
        <v>98</v>
      </c>
    </row>
    <row r="49" spans="1:12">
      <c r="A49" s="93" t="s">
        <v>100</v>
      </c>
      <c r="B49" s="93"/>
      <c r="C49" s="93"/>
      <c r="D49" s="93"/>
      <c r="E49" s="93"/>
      <c r="F49" s="93"/>
      <c r="G49" s="93"/>
      <c r="H49" s="84"/>
      <c r="I49" s="84"/>
      <c r="J49" s="84"/>
      <c r="K49" s="84"/>
      <c r="L49" s="84"/>
    </row>
    <row r="50" spans="1:12">
      <c r="A50" s="93" t="s">
        <v>99</v>
      </c>
      <c r="B50" s="93"/>
      <c r="C50" s="93"/>
      <c r="D50" s="93"/>
      <c r="E50" s="93"/>
    </row>
    <row r="51" spans="1:12" ht="15.75">
      <c r="A51" s="82"/>
    </row>
    <row r="53" spans="1:12">
      <c r="A53" s="91" t="s">
        <v>80</v>
      </c>
      <c r="B53" s="91"/>
    </row>
  </sheetData>
  <mergeCells count="5">
    <mergeCell ref="A2:B2"/>
    <mergeCell ref="A53:B53"/>
    <mergeCell ref="A1:O1"/>
    <mergeCell ref="A50:E50"/>
    <mergeCell ref="A49:G49"/>
  </mergeCells>
  <pageMargins left="0.15748031496062992" right="0.15748031496062992" top="0.98425196850393704" bottom="0.98425196850393704" header="0.51181102362204722" footer="0.51181102362204722"/>
  <pageSetup paperSize="9" scale="63" orientation="portrait" r:id="rId1"/>
  <headerFooter alignWithMargins="0">
    <oddFooter>&amp;L© Crown Copyright 2015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K44"/>
  <sheetViews>
    <sheetView showGridLines="0" tabSelected="1" zoomScaleNormal="100" workbookViewId="0">
      <selection sqref="A1:J1"/>
    </sheetView>
  </sheetViews>
  <sheetFormatPr defaultColWidth="9.28515625" defaultRowHeight="15"/>
  <cols>
    <col min="1" max="1" width="29.7109375" style="71" customWidth="1"/>
    <col min="2" max="5" width="15" style="40" customWidth="1"/>
    <col min="6" max="8" width="7.7109375" style="40" customWidth="1"/>
    <col min="9" max="226" width="9.28515625" style="40"/>
    <col min="227" max="227" width="56.28515625" style="40" customWidth="1"/>
    <col min="228" max="237" width="10.7109375" style="40" customWidth="1"/>
    <col min="238" max="238" width="10.42578125" style="40" customWidth="1"/>
    <col min="239" max="239" width="10.28515625" style="40" customWidth="1"/>
    <col min="240" max="240" width="9.28515625" style="40"/>
    <col min="241" max="241" width="10.28515625" style="40" customWidth="1"/>
    <col min="242" max="482" width="9.28515625" style="40"/>
    <col min="483" max="483" width="56.28515625" style="40" customWidth="1"/>
    <col min="484" max="493" width="10.7109375" style="40" customWidth="1"/>
    <col min="494" max="494" width="10.42578125" style="40" customWidth="1"/>
    <col min="495" max="495" width="10.28515625" style="40" customWidth="1"/>
    <col min="496" max="496" width="9.28515625" style="40"/>
    <col min="497" max="497" width="10.28515625" style="40" customWidth="1"/>
    <col min="498" max="738" width="9.28515625" style="40"/>
    <col min="739" max="739" width="56.28515625" style="40" customWidth="1"/>
    <col min="740" max="749" width="10.7109375" style="40" customWidth="1"/>
    <col min="750" max="750" width="10.42578125" style="40" customWidth="1"/>
    <col min="751" max="751" width="10.28515625" style="40" customWidth="1"/>
    <col min="752" max="752" width="9.28515625" style="40"/>
    <col min="753" max="753" width="10.28515625" style="40" customWidth="1"/>
    <col min="754" max="994" width="9.28515625" style="40"/>
    <col min="995" max="995" width="56.28515625" style="40" customWidth="1"/>
    <col min="996" max="1005" width="10.7109375" style="40" customWidth="1"/>
    <col min="1006" max="1006" width="10.42578125" style="40" customWidth="1"/>
    <col min="1007" max="1007" width="10.28515625" style="40" customWidth="1"/>
    <col min="1008" max="1008" width="9.28515625" style="40"/>
    <col min="1009" max="1009" width="10.28515625" style="40" customWidth="1"/>
    <col min="1010" max="1250" width="9.28515625" style="40"/>
    <col min="1251" max="1251" width="56.28515625" style="40" customWidth="1"/>
    <col min="1252" max="1261" width="10.7109375" style="40" customWidth="1"/>
    <col min="1262" max="1262" width="10.42578125" style="40" customWidth="1"/>
    <col min="1263" max="1263" width="10.28515625" style="40" customWidth="1"/>
    <col min="1264" max="1264" width="9.28515625" style="40"/>
    <col min="1265" max="1265" width="10.28515625" style="40" customWidth="1"/>
    <col min="1266" max="1506" width="9.28515625" style="40"/>
    <col min="1507" max="1507" width="56.28515625" style="40" customWidth="1"/>
    <col min="1508" max="1517" width="10.7109375" style="40" customWidth="1"/>
    <col min="1518" max="1518" width="10.42578125" style="40" customWidth="1"/>
    <col min="1519" max="1519" width="10.28515625" style="40" customWidth="1"/>
    <col min="1520" max="1520" width="9.28515625" style="40"/>
    <col min="1521" max="1521" width="10.28515625" style="40" customWidth="1"/>
    <col min="1522" max="1762" width="9.28515625" style="40"/>
    <col min="1763" max="1763" width="56.28515625" style="40" customWidth="1"/>
    <col min="1764" max="1773" width="10.7109375" style="40" customWidth="1"/>
    <col min="1774" max="1774" width="10.42578125" style="40" customWidth="1"/>
    <col min="1775" max="1775" width="10.28515625" style="40" customWidth="1"/>
    <col min="1776" max="1776" width="9.28515625" style="40"/>
    <col min="1777" max="1777" width="10.28515625" style="40" customWidth="1"/>
    <col min="1778" max="2018" width="9.28515625" style="40"/>
    <col min="2019" max="2019" width="56.28515625" style="40" customWidth="1"/>
    <col min="2020" max="2029" width="10.7109375" style="40" customWidth="1"/>
    <col min="2030" max="2030" width="10.42578125" style="40" customWidth="1"/>
    <col min="2031" max="2031" width="10.28515625" style="40" customWidth="1"/>
    <col min="2032" max="2032" width="9.28515625" style="40"/>
    <col min="2033" max="2033" width="10.28515625" style="40" customWidth="1"/>
    <col min="2034" max="2274" width="9.28515625" style="40"/>
    <col min="2275" max="2275" width="56.28515625" style="40" customWidth="1"/>
    <col min="2276" max="2285" width="10.7109375" style="40" customWidth="1"/>
    <col min="2286" max="2286" width="10.42578125" style="40" customWidth="1"/>
    <col min="2287" max="2287" width="10.28515625" style="40" customWidth="1"/>
    <col min="2288" max="2288" width="9.28515625" style="40"/>
    <col min="2289" max="2289" width="10.28515625" style="40" customWidth="1"/>
    <col min="2290" max="2530" width="9.28515625" style="40"/>
    <col min="2531" max="2531" width="56.28515625" style="40" customWidth="1"/>
    <col min="2532" max="2541" width="10.7109375" style="40" customWidth="1"/>
    <col min="2542" max="2542" width="10.42578125" style="40" customWidth="1"/>
    <col min="2543" max="2543" width="10.28515625" style="40" customWidth="1"/>
    <col min="2544" max="2544" width="9.28515625" style="40"/>
    <col min="2545" max="2545" width="10.28515625" style="40" customWidth="1"/>
    <col min="2546" max="2786" width="9.28515625" style="40"/>
    <col min="2787" max="2787" width="56.28515625" style="40" customWidth="1"/>
    <col min="2788" max="2797" width="10.7109375" style="40" customWidth="1"/>
    <col min="2798" max="2798" width="10.42578125" style="40" customWidth="1"/>
    <col min="2799" max="2799" width="10.28515625" style="40" customWidth="1"/>
    <col min="2800" max="2800" width="9.28515625" style="40"/>
    <col min="2801" max="2801" width="10.28515625" style="40" customWidth="1"/>
    <col min="2802" max="3042" width="9.28515625" style="40"/>
    <col min="3043" max="3043" width="56.28515625" style="40" customWidth="1"/>
    <col min="3044" max="3053" width="10.7109375" style="40" customWidth="1"/>
    <col min="3054" max="3054" width="10.42578125" style="40" customWidth="1"/>
    <col min="3055" max="3055" width="10.28515625" style="40" customWidth="1"/>
    <col min="3056" max="3056" width="9.28515625" style="40"/>
    <col min="3057" max="3057" width="10.28515625" style="40" customWidth="1"/>
    <col min="3058" max="3298" width="9.28515625" style="40"/>
    <col min="3299" max="3299" width="56.28515625" style="40" customWidth="1"/>
    <col min="3300" max="3309" width="10.7109375" style="40" customWidth="1"/>
    <col min="3310" max="3310" width="10.42578125" style="40" customWidth="1"/>
    <col min="3311" max="3311" width="10.28515625" style="40" customWidth="1"/>
    <col min="3312" max="3312" width="9.28515625" style="40"/>
    <col min="3313" max="3313" width="10.28515625" style="40" customWidth="1"/>
    <col min="3314" max="3554" width="9.28515625" style="40"/>
    <col min="3555" max="3555" width="56.28515625" style="40" customWidth="1"/>
    <col min="3556" max="3565" width="10.7109375" style="40" customWidth="1"/>
    <col min="3566" max="3566" width="10.42578125" style="40" customWidth="1"/>
    <col min="3567" max="3567" width="10.28515625" style="40" customWidth="1"/>
    <col min="3568" max="3568" width="9.28515625" style="40"/>
    <col min="3569" max="3569" width="10.28515625" style="40" customWidth="1"/>
    <col min="3570" max="3810" width="9.28515625" style="40"/>
    <col min="3811" max="3811" width="56.28515625" style="40" customWidth="1"/>
    <col min="3812" max="3821" width="10.7109375" style="40" customWidth="1"/>
    <col min="3822" max="3822" width="10.42578125" style="40" customWidth="1"/>
    <col min="3823" max="3823" width="10.28515625" style="40" customWidth="1"/>
    <col min="3824" max="3824" width="9.28515625" style="40"/>
    <col min="3825" max="3825" width="10.28515625" style="40" customWidth="1"/>
    <col min="3826" max="4066" width="9.28515625" style="40"/>
    <col min="4067" max="4067" width="56.28515625" style="40" customWidth="1"/>
    <col min="4068" max="4077" width="10.7109375" style="40" customWidth="1"/>
    <col min="4078" max="4078" width="10.42578125" style="40" customWidth="1"/>
    <col min="4079" max="4079" width="10.28515625" style="40" customWidth="1"/>
    <col min="4080" max="4080" width="9.28515625" style="40"/>
    <col min="4081" max="4081" width="10.28515625" style="40" customWidth="1"/>
    <col min="4082" max="4322" width="9.28515625" style="40"/>
    <col min="4323" max="4323" width="56.28515625" style="40" customWidth="1"/>
    <col min="4324" max="4333" width="10.7109375" style="40" customWidth="1"/>
    <col min="4334" max="4334" width="10.42578125" style="40" customWidth="1"/>
    <col min="4335" max="4335" width="10.28515625" style="40" customWidth="1"/>
    <col min="4336" max="4336" width="9.28515625" style="40"/>
    <col min="4337" max="4337" width="10.28515625" style="40" customWidth="1"/>
    <col min="4338" max="4578" width="9.28515625" style="40"/>
    <col min="4579" max="4579" width="56.28515625" style="40" customWidth="1"/>
    <col min="4580" max="4589" width="10.7109375" style="40" customWidth="1"/>
    <col min="4590" max="4590" width="10.42578125" style="40" customWidth="1"/>
    <col min="4591" max="4591" width="10.28515625" style="40" customWidth="1"/>
    <col min="4592" max="4592" width="9.28515625" style="40"/>
    <col min="4593" max="4593" width="10.28515625" style="40" customWidth="1"/>
    <col min="4594" max="4834" width="9.28515625" style="40"/>
    <col min="4835" max="4835" width="56.28515625" style="40" customWidth="1"/>
    <col min="4836" max="4845" width="10.7109375" style="40" customWidth="1"/>
    <col min="4846" max="4846" width="10.42578125" style="40" customWidth="1"/>
    <col min="4847" max="4847" width="10.28515625" style="40" customWidth="1"/>
    <col min="4848" max="4848" width="9.28515625" style="40"/>
    <col min="4849" max="4849" width="10.28515625" style="40" customWidth="1"/>
    <col min="4850" max="5090" width="9.28515625" style="40"/>
    <col min="5091" max="5091" width="56.28515625" style="40" customWidth="1"/>
    <col min="5092" max="5101" width="10.7109375" style="40" customWidth="1"/>
    <col min="5102" max="5102" width="10.42578125" style="40" customWidth="1"/>
    <col min="5103" max="5103" width="10.28515625" style="40" customWidth="1"/>
    <col min="5104" max="5104" width="9.28515625" style="40"/>
    <col min="5105" max="5105" width="10.28515625" style="40" customWidth="1"/>
    <col min="5106" max="5346" width="9.28515625" style="40"/>
    <col min="5347" max="5347" width="56.28515625" style="40" customWidth="1"/>
    <col min="5348" max="5357" width="10.7109375" style="40" customWidth="1"/>
    <col min="5358" max="5358" width="10.42578125" style="40" customWidth="1"/>
    <col min="5359" max="5359" width="10.28515625" style="40" customWidth="1"/>
    <col min="5360" max="5360" width="9.28515625" style="40"/>
    <col min="5361" max="5361" width="10.28515625" style="40" customWidth="1"/>
    <col min="5362" max="5602" width="9.28515625" style="40"/>
    <col min="5603" max="5603" width="56.28515625" style="40" customWidth="1"/>
    <col min="5604" max="5613" width="10.7109375" style="40" customWidth="1"/>
    <col min="5614" max="5614" width="10.42578125" style="40" customWidth="1"/>
    <col min="5615" max="5615" width="10.28515625" style="40" customWidth="1"/>
    <col min="5616" max="5616" width="9.28515625" style="40"/>
    <col min="5617" max="5617" width="10.28515625" style="40" customWidth="1"/>
    <col min="5618" max="5858" width="9.28515625" style="40"/>
    <col min="5859" max="5859" width="56.28515625" style="40" customWidth="1"/>
    <col min="5860" max="5869" width="10.7109375" style="40" customWidth="1"/>
    <col min="5870" max="5870" width="10.42578125" style="40" customWidth="1"/>
    <col min="5871" max="5871" width="10.28515625" style="40" customWidth="1"/>
    <col min="5872" max="5872" width="9.28515625" style="40"/>
    <col min="5873" max="5873" width="10.28515625" style="40" customWidth="1"/>
    <col min="5874" max="6114" width="9.28515625" style="40"/>
    <col min="6115" max="6115" width="56.28515625" style="40" customWidth="1"/>
    <col min="6116" max="6125" width="10.7109375" style="40" customWidth="1"/>
    <col min="6126" max="6126" width="10.42578125" style="40" customWidth="1"/>
    <col min="6127" max="6127" width="10.28515625" style="40" customWidth="1"/>
    <col min="6128" max="6128" width="9.28515625" style="40"/>
    <col min="6129" max="6129" width="10.28515625" style="40" customWidth="1"/>
    <col min="6130" max="6370" width="9.28515625" style="40"/>
    <col min="6371" max="6371" width="56.28515625" style="40" customWidth="1"/>
    <col min="6372" max="6381" width="10.7109375" style="40" customWidth="1"/>
    <col min="6382" max="6382" width="10.42578125" style="40" customWidth="1"/>
    <col min="6383" max="6383" width="10.28515625" style="40" customWidth="1"/>
    <col min="6384" max="6384" width="9.28515625" style="40"/>
    <col min="6385" max="6385" width="10.28515625" style="40" customWidth="1"/>
    <col min="6386" max="6626" width="9.28515625" style="40"/>
    <col min="6627" max="6627" width="56.28515625" style="40" customWidth="1"/>
    <col min="6628" max="6637" width="10.7109375" style="40" customWidth="1"/>
    <col min="6638" max="6638" width="10.42578125" style="40" customWidth="1"/>
    <col min="6639" max="6639" width="10.28515625" style="40" customWidth="1"/>
    <col min="6640" max="6640" width="9.28515625" style="40"/>
    <col min="6641" max="6641" width="10.28515625" style="40" customWidth="1"/>
    <col min="6642" max="6882" width="9.28515625" style="40"/>
    <col min="6883" max="6883" width="56.28515625" style="40" customWidth="1"/>
    <col min="6884" max="6893" width="10.7109375" style="40" customWidth="1"/>
    <col min="6894" max="6894" width="10.42578125" style="40" customWidth="1"/>
    <col min="6895" max="6895" width="10.28515625" style="40" customWidth="1"/>
    <col min="6896" max="6896" width="9.28515625" style="40"/>
    <col min="6897" max="6897" width="10.28515625" style="40" customWidth="1"/>
    <col min="6898" max="7138" width="9.28515625" style="40"/>
    <col min="7139" max="7139" width="56.28515625" style="40" customWidth="1"/>
    <col min="7140" max="7149" width="10.7109375" style="40" customWidth="1"/>
    <col min="7150" max="7150" width="10.42578125" style="40" customWidth="1"/>
    <col min="7151" max="7151" width="10.28515625" style="40" customWidth="1"/>
    <col min="7152" max="7152" width="9.28515625" style="40"/>
    <col min="7153" max="7153" width="10.28515625" style="40" customWidth="1"/>
    <col min="7154" max="7394" width="9.28515625" style="40"/>
    <col min="7395" max="7395" width="56.28515625" style="40" customWidth="1"/>
    <col min="7396" max="7405" width="10.7109375" style="40" customWidth="1"/>
    <col min="7406" max="7406" width="10.42578125" style="40" customWidth="1"/>
    <col min="7407" max="7407" width="10.28515625" style="40" customWidth="1"/>
    <col min="7408" max="7408" width="9.28515625" style="40"/>
    <col min="7409" max="7409" width="10.28515625" style="40" customWidth="1"/>
    <col min="7410" max="7650" width="9.28515625" style="40"/>
    <col min="7651" max="7651" width="56.28515625" style="40" customWidth="1"/>
    <col min="7652" max="7661" width="10.7109375" style="40" customWidth="1"/>
    <col min="7662" max="7662" width="10.42578125" style="40" customWidth="1"/>
    <col min="7663" max="7663" width="10.28515625" style="40" customWidth="1"/>
    <col min="7664" max="7664" width="9.28515625" style="40"/>
    <col min="7665" max="7665" width="10.28515625" style="40" customWidth="1"/>
    <col min="7666" max="7906" width="9.28515625" style="40"/>
    <col min="7907" max="7907" width="56.28515625" style="40" customWidth="1"/>
    <col min="7908" max="7917" width="10.7109375" style="40" customWidth="1"/>
    <col min="7918" max="7918" width="10.42578125" style="40" customWidth="1"/>
    <col min="7919" max="7919" width="10.28515625" style="40" customWidth="1"/>
    <col min="7920" max="7920" width="9.28515625" style="40"/>
    <col min="7921" max="7921" width="10.28515625" style="40" customWidth="1"/>
    <col min="7922" max="8162" width="9.28515625" style="40"/>
    <col min="8163" max="8163" width="56.28515625" style="40" customWidth="1"/>
    <col min="8164" max="8173" width="10.7109375" style="40" customWidth="1"/>
    <col min="8174" max="8174" width="10.42578125" style="40" customWidth="1"/>
    <col min="8175" max="8175" width="10.28515625" style="40" customWidth="1"/>
    <col min="8176" max="8176" width="9.28515625" style="40"/>
    <col min="8177" max="8177" width="10.28515625" style="40" customWidth="1"/>
    <col min="8178" max="8418" width="9.28515625" style="40"/>
    <col min="8419" max="8419" width="56.28515625" style="40" customWidth="1"/>
    <col min="8420" max="8429" width="10.7109375" style="40" customWidth="1"/>
    <col min="8430" max="8430" width="10.42578125" style="40" customWidth="1"/>
    <col min="8431" max="8431" width="10.28515625" style="40" customWidth="1"/>
    <col min="8432" max="8432" width="9.28515625" style="40"/>
    <col min="8433" max="8433" width="10.28515625" style="40" customWidth="1"/>
    <col min="8434" max="8674" width="9.28515625" style="40"/>
    <col min="8675" max="8675" width="56.28515625" style="40" customWidth="1"/>
    <col min="8676" max="8685" width="10.7109375" style="40" customWidth="1"/>
    <col min="8686" max="8686" width="10.42578125" style="40" customWidth="1"/>
    <col min="8687" max="8687" width="10.28515625" style="40" customWidth="1"/>
    <col min="8688" max="8688" width="9.28515625" style="40"/>
    <col min="8689" max="8689" width="10.28515625" style="40" customWidth="1"/>
    <col min="8690" max="8930" width="9.28515625" style="40"/>
    <col min="8931" max="8931" width="56.28515625" style="40" customWidth="1"/>
    <col min="8932" max="8941" width="10.7109375" style="40" customWidth="1"/>
    <col min="8942" max="8942" width="10.42578125" style="40" customWidth="1"/>
    <col min="8943" max="8943" width="10.28515625" style="40" customWidth="1"/>
    <col min="8944" max="8944" width="9.28515625" style="40"/>
    <col min="8945" max="8945" width="10.28515625" style="40" customWidth="1"/>
    <col min="8946" max="9186" width="9.28515625" style="40"/>
    <col min="9187" max="9187" width="56.28515625" style="40" customWidth="1"/>
    <col min="9188" max="9197" width="10.7109375" style="40" customWidth="1"/>
    <col min="9198" max="9198" width="10.42578125" style="40" customWidth="1"/>
    <col min="9199" max="9199" width="10.28515625" style="40" customWidth="1"/>
    <col min="9200" max="9200" width="9.28515625" style="40"/>
    <col min="9201" max="9201" width="10.28515625" style="40" customWidth="1"/>
    <col min="9202" max="9442" width="9.28515625" style="40"/>
    <col min="9443" max="9443" width="56.28515625" style="40" customWidth="1"/>
    <col min="9444" max="9453" width="10.7109375" style="40" customWidth="1"/>
    <col min="9454" max="9454" width="10.42578125" style="40" customWidth="1"/>
    <col min="9455" max="9455" width="10.28515625" style="40" customWidth="1"/>
    <col min="9456" max="9456" width="9.28515625" style="40"/>
    <col min="9457" max="9457" width="10.28515625" style="40" customWidth="1"/>
    <col min="9458" max="9698" width="9.28515625" style="40"/>
    <col min="9699" max="9699" width="56.28515625" style="40" customWidth="1"/>
    <col min="9700" max="9709" width="10.7109375" style="40" customWidth="1"/>
    <col min="9710" max="9710" width="10.42578125" style="40" customWidth="1"/>
    <col min="9711" max="9711" width="10.28515625" style="40" customWidth="1"/>
    <col min="9712" max="9712" width="9.28515625" style="40"/>
    <col min="9713" max="9713" width="10.28515625" style="40" customWidth="1"/>
    <col min="9714" max="9954" width="9.28515625" style="40"/>
    <col min="9955" max="9955" width="56.28515625" style="40" customWidth="1"/>
    <col min="9956" max="9965" width="10.7109375" style="40" customWidth="1"/>
    <col min="9966" max="9966" width="10.42578125" style="40" customWidth="1"/>
    <col min="9967" max="9967" width="10.28515625" style="40" customWidth="1"/>
    <col min="9968" max="9968" width="9.28515625" style="40"/>
    <col min="9969" max="9969" width="10.28515625" style="40" customWidth="1"/>
    <col min="9970" max="10210" width="9.28515625" style="40"/>
    <col min="10211" max="10211" width="56.28515625" style="40" customWidth="1"/>
    <col min="10212" max="10221" width="10.7109375" style="40" customWidth="1"/>
    <col min="10222" max="10222" width="10.42578125" style="40" customWidth="1"/>
    <col min="10223" max="10223" width="10.28515625" style="40" customWidth="1"/>
    <col min="10224" max="10224" width="9.28515625" style="40"/>
    <col min="10225" max="10225" width="10.28515625" style="40" customWidth="1"/>
    <col min="10226" max="10466" width="9.28515625" style="40"/>
    <col min="10467" max="10467" width="56.28515625" style="40" customWidth="1"/>
    <col min="10468" max="10477" width="10.7109375" style="40" customWidth="1"/>
    <col min="10478" max="10478" width="10.42578125" style="40" customWidth="1"/>
    <col min="10479" max="10479" width="10.28515625" style="40" customWidth="1"/>
    <col min="10480" max="10480" width="9.28515625" style="40"/>
    <col min="10481" max="10481" width="10.28515625" style="40" customWidth="1"/>
    <col min="10482" max="10722" width="9.28515625" style="40"/>
    <col min="10723" max="10723" width="56.28515625" style="40" customWidth="1"/>
    <col min="10724" max="10733" width="10.7109375" style="40" customWidth="1"/>
    <col min="10734" max="10734" width="10.42578125" style="40" customWidth="1"/>
    <col min="10735" max="10735" width="10.28515625" style="40" customWidth="1"/>
    <col min="10736" max="10736" width="9.28515625" style="40"/>
    <col min="10737" max="10737" width="10.28515625" style="40" customWidth="1"/>
    <col min="10738" max="10978" width="9.28515625" style="40"/>
    <col min="10979" max="10979" width="56.28515625" style="40" customWidth="1"/>
    <col min="10980" max="10989" width="10.7109375" style="40" customWidth="1"/>
    <col min="10990" max="10990" width="10.42578125" style="40" customWidth="1"/>
    <col min="10991" max="10991" width="10.28515625" style="40" customWidth="1"/>
    <col min="10992" max="10992" width="9.28515625" style="40"/>
    <col min="10993" max="10993" width="10.28515625" style="40" customWidth="1"/>
    <col min="10994" max="11234" width="9.28515625" style="40"/>
    <col min="11235" max="11235" width="56.28515625" style="40" customWidth="1"/>
    <col min="11236" max="11245" width="10.7109375" style="40" customWidth="1"/>
    <col min="11246" max="11246" width="10.42578125" style="40" customWidth="1"/>
    <col min="11247" max="11247" width="10.28515625" style="40" customWidth="1"/>
    <col min="11248" max="11248" width="9.28515625" style="40"/>
    <col min="11249" max="11249" width="10.28515625" style="40" customWidth="1"/>
    <col min="11250" max="11490" width="9.28515625" style="40"/>
    <col min="11491" max="11491" width="56.28515625" style="40" customWidth="1"/>
    <col min="11492" max="11501" width="10.7109375" style="40" customWidth="1"/>
    <col min="11502" max="11502" width="10.42578125" style="40" customWidth="1"/>
    <col min="11503" max="11503" width="10.28515625" style="40" customWidth="1"/>
    <col min="11504" max="11504" width="9.28515625" style="40"/>
    <col min="11505" max="11505" width="10.28515625" style="40" customWidth="1"/>
    <col min="11506" max="11746" width="9.28515625" style="40"/>
    <col min="11747" max="11747" width="56.28515625" style="40" customWidth="1"/>
    <col min="11748" max="11757" width="10.7109375" style="40" customWidth="1"/>
    <col min="11758" max="11758" width="10.42578125" style="40" customWidth="1"/>
    <col min="11759" max="11759" width="10.28515625" style="40" customWidth="1"/>
    <col min="11760" max="11760" width="9.28515625" style="40"/>
    <col min="11761" max="11761" width="10.28515625" style="40" customWidth="1"/>
    <col min="11762" max="12002" width="9.28515625" style="40"/>
    <col min="12003" max="12003" width="56.28515625" style="40" customWidth="1"/>
    <col min="12004" max="12013" width="10.7109375" style="40" customWidth="1"/>
    <col min="12014" max="12014" width="10.42578125" style="40" customWidth="1"/>
    <col min="12015" max="12015" width="10.28515625" style="40" customWidth="1"/>
    <col min="12016" max="12016" width="9.28515625" style="40"/>
    <col min="12017" max="12017" width="10.28515625" style="40" customWidth="1"/>
    <col min="12018" max="12258" width="9.28515625" style="40"/>
    <col min="12259" max="12259" width="56.28515625" style="40" customWidth="1"/>
    <col min="12260" max="12269" width="10.7109375" style="40" customWidth="1"/>
    <col min="12270" max="12270" width="10.42578125" style="40" customWidth="1"/>
    <col min="12271" max="12271" width="10.28515625" style="40" customWidth="1"/>
    <col min="12272" max="12272" width="9.28515625" style="40"/>
    <col min="12273" max="12273" width="10.28515625" style="40" customWidth="1"/>
    <col min="12274" max="12514" width="9.28515625" style="40"/>
    <col min="12515" max="12515" width="56.28515625" style="40" customWidth="1"/>
    <col min="12516" max="12525" width="10.7109375" style="40" customWidth="1"/>
    <col min="12526" max="12526" width="10.42578125" style="40" customWidth="1"/>
    <col min="12527" max="12527" width="10.28515625" style="40" customWidth="1"/>
    <col min="12528" max="12528" width="9.28515625" style="40"/>
    <col min="12529" max="12529" width="10.28515625" style="40" customWidth="1"/>
    <col min="12530" max="12770" width="9.28515625" style="40"/>
    <col min="12771" max="12771" width="56.28515625" style="40" customWidth="1"/>
    <col min="12772" max="12781" width="10.7109375" style="40" customWidth="1"/>
    <col min="12782" max="12782" width="10.42578125" style="40" customWidth="1"/>
    <col min="12783" max="12783" width="10.28515625" style="40" customWidth="1"/>
    <col min="12784" max="12784" width="9.28515625" style="40"/>
    <col min="12785" max="12785" width="10.28515625" style="40" customWidth="1"/>
    <col min="12786" max="13026" width="9.28515625" style="40"/>
    <col min="13027" max="13027" width="56.28515625" style="40" customWidth="1"/>
    <col min="13028" max="13037" width="10.7109375" style="40" customWidth="1"/>
    <col min="13038" max="13038" width="10.42578125" style="40" customWidth="1"/>
    <col min="13039" max="13039" width="10.28515625" style="40" customWidth="1"/>
    <col min="13040" max="13040" width="9.28515625" style="40"/>
    <col min="13041" max="13041" width="10.28515625" style="40" customWidth="1"/>
    <col min="13042" max="13282" width="9.28515625" style="40"/>
    <col min="13283" max="13283" width="56.28515625" style="40" customWidth="1"/>
    <col min="13284" max="13293" width="10.7109375" style="40" customWidth="1"/>
    <col min="13294" max="13294" width="10.42578125" style="40" customWidth="1"/>
    <col min="13295" max="13295" width="10.28515625" style="40" customWidth="1"/>
    <col min="13296" max="13296" width="9.28515625" style="40"/>
    <col min="13297" max="13297" width="10.28515625" style="40" customWidth="1"/>
    <col min="13298" max="13538" width="9.28515625" style="40"/>
    <col min="13539" max="13539" width="56.28515625" style="40" customWidth="1"/>
    <col min="13540" max="13549" width="10.7109375" style="40" customWidth="1"/>
    <col min="13550" max="13550" width="10.42578125" style="40" customWidth="1"/>
    <col min="13551" max="13551" width="10.28515625" style="40" customWidth="1"/>
    <col min="13552" max="13552" width="9.28515625" style="40"/>
    <col min="13553" max="13553" width="10.28515625" style="40" customWidth="1"/>
    <col min="13554" max="13794" width="9.28515625" style="40"/>
    <col min="13795" max="13795" width="56.28515625" style="40" customWidth="1"/>
    <col min="13796" max="13805" width="10.7109375" style="40" customWidth="1"/>
    <col min="13806" max="13806" width="10.42578125" style="40" customWidth="1"/>
    <col min="13807" max="13807" width="10.28515625" style="40" customWidth="1"/>
    <col min="13808" max="13808" width="9.28515625" style="40"/>
    <col min="13809" max="13809" width="10.28515625" style="40" customWidth="1"/>
    <col min="13810" max="14050" width="9.28515625" style="40"/>
    <col min="14051" max="14051" width="56.28515625" style="40" customWidth="1"/>
    <col min="14052" max="14061" width="10.7109375" style="40" customWidth="1"/>
    <col min="14062" max="14062" width="10.42578125" style="40" customWidth="1"/>
    <col min="14063" max="14063" width="10.28515625" style="40" customWidth="1"/>
    <col min="14064" max="14064" width="9.28515625" style="40"/>
    <col min="14065" max="14065" width="10.28515625" style="40" customWidth="1"/>
    <col min="14066" max="14306" width="9.28515625" style="40"/>
    <col min="14307" max="14307" width="56.28515625" style="40" customWidth="1"/>
    <col min="14308" max="14317" width="10.7109375" style="40" customWidth="1"/>
    <col min="14318" max="14318" width="10.42578125" style="40" customWidth="1"/>
    <col min="14319" max="14319" width="10.28515625" style="40" customWidth="1"/>
    <col min="14320" max="14320" width="9.28515625" style="40"/>
    <col min="14321" max="14321" width="10.28515625" style="40" customWidth="1"/>
    <col min="14322" max="14562" width="9.28515625" style="40"/>
    <col min="14563" max="14563" width="56.28515625" style="40" customWidth="1"/>
    <col min="14564" max="14573" width="10.7109375" style="40" customWidth="1"/>
    <col min="14574" max="14574" width="10.42578125" style="40" customWidth="1"/>
    <col min="14575" max="14575" width="10.28515625" style="40" customWidth="1"/>
    <col min="14576" max="14576" width="9.28515625" style="40"/>
    <col min="14577" max="14577" width="10.28515625" style="40" customWidth="1"/>
    <col min="14578" max="14818" width="9.28515625" style="40"/>
    <col min="14819" max="14819" width="56.28515625" style="40" customWidth="1"/>
    <col min="14820" max="14829" width="10.7109375" style="40" customWidth="1"/>
    <col min="14830" max="14830" width="10.42578125" style="40" customWidth="1"/>
    <col min="14831" max="14831" width="10.28515625" style="40" customWidth="1"/>
    <col min="14832" max="14832" width="9.28515625" style="40"/>
    <col min="14833" max="14833" width="10.28515625" style="40" customWidth="1"/>
    <col min="14834" max="15074" width="9.28515625" style="40"/>
    <col min="15075" max="15075" width="56.28515625" style="40" customWidth="1"/>
    <col min="15076" max="15085" width="10.7109375" style="40" customWidth="1"/>
    <col min="15086" max="15086" width="10.42578125" style="40" customWidth="1"/>
    <col min="15087" max="15087" width="10.28515625" style="40" customWidth="1"/>
    <col min="15088" max="15088" width="9.28515625" style="40"/>
    <col min="15089" max="15089" width="10.28515625" style="40" customWidth="1"/>
    <col min="15090" max="15330" width="9.28515625" style="40"/>
    <col min="15331" max="15331" width="56.28515625" style="40" customWidth="1"/>
    <col min="15332" max="15341" width="10.7109375" style="40" customWidth="1"/>
    <col min="15342" max="15342" width="10.42578125" style="40" customWidth="1"/>
    <col min="15343" max="15343" width="10.28515625" style="40" customWidth="1"/>
    <col min="15344" max="15344" width="9.28515625" style="40"/>
    <col min="15345" max="15345" width="10.28515625" style="40" customWidth="1"/>
    <col min="15346" max="15586" width="9.28515625" style="40"/>
    <col min="15587" max="15587" width="56.28515625" style="40" customWidth="1"/>
    <col min="15588" max="15597" width="10.7109375" style="40" customWidth="1"/>
    <col min="15598" max="15598" width="10.42578125" style="40" customWidth="1"/>
    <col min="15599" max="15599" width="10.28515625" style="40" customWidth="1"/>
    <col min="15600" max="15600" width="9.28515625" style="40"/>
    <col min="15601" max="15601" width="10.28515625" style="40" customWidth="1"/>
    <col min="15602" max="15842" width="9.28515625" style="40"/>
    <col min="15843" max="15843" width="56.28515625" style="40" customWidth="1"/>
    <col min="15844" max="15853" width="10.7109375" style="40" customWidth="1"/>
    <col min="15854" max="15854" width="10.42578125" style="40" customWidth="1"/>
    <col min="15855" max="15855" width="10.28515625" style="40" customWidth="1"/>
    <col min="15856" max="15856" width="9.28515625" style="40"/>
    <col min="15857" max="15857" width="10.28515625" style="40" customWidth="1"/>
    <col min="15858" max="16098" width="9.28515625" style="40"/>
    <col min="16099" max="16099" width="56.28515625" style="40" customWidth="1"/>
    <col min="16100" max="16109" width="10.7109375" style="40" customWidth="1"/>
    <col min="16110" max="16110" width="10.42578125" style="40" customWidth="1"/>
    <col min="16111" max="16111" width="10.28515625" style="40" customWidth="1"/>
    <col min="16112" max="16112" width="9.28515625" style="40"/>
    <col min="16113" max="16113" width="10.28515625" style="40" customWidth="1"/>
    <col min="16114" max="16384" width="9.28515625" style="40"/>
  </cols>
  <sheetData>
    <row r="1" spans="1:11" ht="18" customHeight="1">
      <c r="A1" s="97" t="s">
        <v>97</v>
      </c>
      <c r="B1" s="97"/>
      <c r="C1" s="97"/>
      <c r="D1" s="97"/>
      <c r="E1" s="97"/>
      <c r="F1" s="97"/>
      <c r="G1" s="97"/>
      <c r="H1" s="97"/>
      <c r="I1" s="97"/>
      <c r="J1" s="97"/>
      <c r="K1" s="89" t="s">
        <v>102</v>
      </c>
    </row>
    <row r="2" spans="1:11" ht="12.75" customHeight="1">
      <c r="A2" s="90"/>
      <c r="B2" s="90"/>
      <c r="C2" s="41"/>
      <c r="D2" s="41"/>
      <c r="E2" s="41"/>
      <c r="F2" s="42"/>
      <c r="G2" s="42"/>
    </row>
    <row r="3" spans="1:11" ht="15" customHeight="1">
      <c r="A3" s="43"/>
      <c r="B3" s="94" t="s">
        <v>86</v>
      </c>
      <c r="C3" s="95"/>
      <c r="D3" s="94" t="s">
        <v>87</v>
      </c>
      <c r="E3" s="96"/>
      <c r="F3" s="42"/>
      <c r="G3" s="36"/>
    </row>
    <row r="4" spans="1:11" s="48" customFormat="1" ht="20.25" customHeight="1">
      <c r="A4" s="44" t="s">
        <v>29</v>
      </c>
      <c r="B4" s="45" t="s">
        <v>88</v>
      </c>
      <c r="C4" s="46" t="s">
        <v>82</v>
      </c>
      <c r="D4" s="45" t="s">
        <v>88</v>
      </c>
      <c r="E4" s="46" t="s">
        <v>82</v>
      </c>
      <c r="F4" s="47"/>
      <c r="G4" s="47"/>
      <c r="H4" s="47"/>
    </row>
    <row r="5" spans="1:11" s="55" customFormat="1" ht="17.25" customHeight="1">
      <c r="A5" s="49" t="s">
        <v>24</v>
      </c>
      <c r="B5" s="77">
        <v>80.347874310810695</v>
      </c>
      <c r="C5" s="51">
        <v>85.050391843099106</v>
      </c>
      <c r="D5" s="50">
        <v>82.699758324653345</v>
      </c>
      <c r="E5" s="51">
        <v>85.987161190523096</v>
      </c>
      <c r="F5" s="53"/>
      <c r="G5" s="54">
        <v>33</v>
      </c>
      <c r="H5" s="54">
        <f t="shared" ref="H5:H37" si="0">G5</f>
        <v>33</v>
      </c>
      <c r="J5" s="40"/>
    </row>
    <row r="6" spans="1:11" ht="17.25" customHeight="1">
      <c r="A6" s="58" t="s">
        <v>15</v>
      </c>
      <c r="B6" s="78">
        <v>80.116455882745271</v>
      </c>
      <c r="C6" s="52">
        <v>82.869636355051597</v>
      </c>
      <c r="D6" s="75">
        <v>83.539837530208516</v>
      </c>
      <c r="E6" s="52">
        <v>85.7111051500287</v>
      </c>
      <c r="F6" s="53"/>
      <c r="G6" s="54">
        <f>G5-1</f>
        <v>32</v>
      </c>
      <c r="H6" s="54">
        <f t="shared" si="0"/>
        <v>32</v>
      </c>
    </row>
    <row r="7" spans="1:11" ht="17.25" customHeight="1">
      <c r="A7" s="56" t="s">
        <v>3</v>
      </c>
      <c r="B7" s="78">
        <v>80.082768994930291</v>
      </c>
      <c r="C7" s="57">
        <v>83.784724801208199</v>
      </c>
      <c r="D7" s="75">
        <v>83.481940193712674</v>
      </c>
      <c r="E7" s="52">
        <v>86.292901493577901</v>
      </c>
      <c r="F7" s="53"/>
      <c r="G7" s="54">
        <f t="shared" ref="G7:G37" si="1">G6-1</f>
        <v>31</v>
      </c>
      <c r="H7" s="54">
        <f t="shared" si="0"/>
        <v>31</v>
      </c>
    </row>
    <row r="8" spans="1:11" ht="17.25" customHeight="1">
      <c r="A8" s="49" t="s">
        <v>59</v>
      </c>
      <c r="B8" s="78">
        <v>79.899728711458607</v>
      </c>
      <c r="C8" s="59">
        <v>82.895830774856705</v>
      </c>
      <c r="D8" s="75">
        <v>82.585009239726261</v>
      </c>
      <c r="E8" s="52">
        <v>85.103792124434804</v>
      </c>
      <c r="F8" s="53"/>
      <c r="G8" s="54">
        <f t="shared" si="1"/>
        <v>30</v>
      </c>
      <c r="H8" s="54">
        <f t="shared" si="0"/>
        <v>30</v>
      </c>
    </row>
    <row r="9" spans="1:11" ht="17.25" customHeight="1">
      <c r="A9" s="58" t="s">
        <v>26</v>
      </c>
      <c r="B9" s="78">
        <v>79.242791307803145</v>
      </c>
      <c r="C9" s="52">
        <v>81.256528956123205</v>
      </c>
      <c r="D9" s="75">
        <v>82.447526204186474</v>
      </c>
      <c r="E9" s="52">
        <v>83.830953975421593</v>
      </c>
      <c r="F9" s="53"/>
      <c r="G9" s="54">
        <f t="shared" si="1"/>
        <v>29</v>
      </c>
      <c r="H9" s="54">
        <f t="shared" si="0"/>
        <v>29</v>
      </c>
    </row>
    <row r="10" spans="1:11" ht="17.25" customHeight="1">
      <c r="A10" s="58" t="s">
        <v>12</v>
      </c>
      <c r="B10" s="78">
        <v>78.667041238591239</v>
      </c>
      <c r="C10" s="52">
        <v>81.830776262489493</v>
      </c>
      <c r="D10" s="75">
        <v>82.146802656737833</v>
      </c>
      <c r="E10" s="52">
        <v>84.156312279209899</v>
      </c>
      <c r="F10" s="53"/>
      <c r="G10" s="54">
        <f t="shared" si="1"/>
        <v>28</v>
      </c>
      <c r="H10" s="54">
        <f t="shared" si="0"/>
        <v>28</v>
      </c>
      <c r="J10" s="42"/>
    </row>
    <row r="11" spans="1:11" s="42" customFormat="1" ht="17.25" customHeight="1">
      <c r="A11" s="49" t="s">
        <v>22</v>
      </c>
      <c r="B11" s="78">
        <v>78.651664193848973</v>
      </c>
      <c r="C11" s="59">
        <v>81.068593157883299</v>
      </c>
      <c r="D11" s="75">
        <v>82.254586279808805</v>
      </c>
      <c r="E11" s="52">
        <v>83.765461620911694</v>
      </c>
      <c r="F11" s="53"/>
      <c r="G11" s="54">
        <f t="shared" si="1"/>
        <v>27</v>
      </c>
      <c r="H11" s="54">
        <f t="shared" si="0"/>
        <v>27</v>
      </c>
      <c r="J11" s="60"/>
    </row>
    <row r="12" spans="1:11" s="60" customFormat="1" ht="17.25" customHeight="1">
      <c r="A12" s="49" t="s">
        <v>25</v>
      </c>
      <c r="B12" s="78">
        <v>78.644630451052578</v>
      </c>
      <c r="C12" s="52">
        <v>81.741392808229506</v>
      </c>
      <c r="D12" s="75">
        <v>82.59747834453394</v>
      </c>
      <c r="E12" s="52">
        <v>84.589846043964002</v>
      </c>
      <c r="F12" s="53"/>
      <c r="G12" s="54">
        <f t="shared" si="1"/>
        <v>26</v>
      </c>
      <c r="H12" s="54">
        <f t="shared" si="0"/>
        <v>26</v>
      </c>
      <c r="J12" s="40"/>
    </row>
    <row r="13" spans="1:11" ht="17.25" customHeight="1">
      <c r="A13" s="58" t="s">
        <v>17</v>
      </c>
      <c r="B13" s="78">
        <v>78.513539134425201</v>
      </c>
      <c r="C13" s="52">
        <v>81.151474001709204</v>
      </c>
      <c r="D13" s="75">
        <v>81.781561780517507</v>
      </c>
      <c r="E13" s="52">
        <v>83.750999969667802</v>
      </c>
      <c r="F13" s="53"/>
      <c r="G13" s="54">
        <f t="shared" si="1"/>
        <v>25</v>
      </c>
      <c r="H13" s="54">
        <f t="shared" si="0"/>
        <v>25</v>
      </c>
    </row>
    <row r="14" spans="1:11" ht="17.25" customHeight="1">
      <c r="A14" s="49" t="s">
        <v>28</v>
      </c>
      <c r="B14" s="78">
        <v>78.280510874554551</v>
      </c>
      <c r="C14" s="62">
        <v>80.366420000000005</v>
      </c>
      <c r="D14" s="75">
        <v>80.777754495461423</v>
      </c>
      <c r="E14" s="52">
        <v>82.167910000000006</v>
      </c>
      <c r="G14" s="54">
        <f t="shared" si="1"/>
        <v>24</v>
      </c>
      <c r="H14" s="54">
        <f t="shared" si="0"/>
        <v>24</v>
      </c>
    </row>
    <row r="15" spans="1:11" ht="17.25" customHeight="1">
      <c r="A15" s="58" t="s">
        <v>27</v>
      </c>
      <c r="B15" s="78">
        <v>78.256982482531114</v>
      </c>
      <c r="C15" s="52">
        <v>81.135052352561203</v>
      </c>
      <c r="D15" s="75">
        <v>82.691363443922981</v>
      </c>
      <c r="E15" s="52">
        <v>84.074170244871297</v>
      </c>
      <c r="F15" s="53"/>
      <c r="G15" s="54">
        <f t="shared" si="1"/>
        <v>23</v>
      </c>
      <c r="H15" s="54">
        <f t="shared" si="0"/>
        <v>23</v>
      </c>
    </row>
    <row r="16" spans="1:11" ht="17.25" customHeight="1">
      <c r="A16" s="58" t="s">
        <v>60</v>
      </c>
      <c r="B16" s="78">
        <v>77.985752847620475</v>
      </c>
      <c r="C16" s="52">
        <v>79.993498230167305</v>
      </c>
      <c r="D16" s="75">
        <v>82.243001114674598</v>
      </c>
      <c r="E16" s="52">
        <v>83.667407626757694</v>
      </c>
      <c r="F16" s="53"/>
      <c r="G16" s="54">
        <f t="shared" si="1"/>
        <v>22</v>
      </c>
      <c r="H16" s="54">
        <f t="shared" si="0"/>
        <v>22</v>
      </c>
    </row>
    <row r="17" spans="1:10" ht="17.25" customHeight="1">
      <c r="A17" s="58" t="s">
        <v>21</v>
      </c>
      <c r="B17" s="78">
        <v>77.941061365330754</v>
      </c>
      <c r="C17" s="52">
        <v>80.608706885978805</v>
      </c>
      <c r="D17" s="75">
        <v>82.869105702643893</v>
      </c>
      <c r="E17" s="52">
        <v>84.588049569616501</v>
      </c>
      <c r="F17" s="61"/>
      <c r="G17" s="54">
        <f t="shared" si="1"/>
        <v>21</v>
      </c>
      <c r="H17" s="54">
        <f t="shared" si="0"/>
        <v>21</v>
      </c>
    </row>
    <row r="18" spans="1:10" ht="17.25" customHeight="1">
      <c r="A18" s="58" t="s">
        <v>10</v>
      </c>
      <c r="B18" s="78">
        <v>77.864331347750337</v>
      </c>
      <c r="C18" s="52">
        <v>80.171455884821796</v>
      </c>
      <c r="D18" s="75">
        <v>81.423952526385591</v>
      </c>
      <c r="E18" s="52">
        <v>82.976275827341894</v>
      </c>
      <c r="F18" s="53"/>
      <c r="G18" s="54">
        <f t="shared" si="1"/>
        <v>20</v>
      </c>
      <c r="H18" s="54">
        <f t="shared" si="0"/>
        <v>20</v>
      </c>
    </row>
    <row r="19" spans="1:10" ht="17.25" customHeight="1">
      <c r="A19" s="58" t="s">
        <v>58</v>
      </c>
      <c r="B19" s="78">
        <v>77.841611303426831</v>
      </c>
      <c r="C19" s="52">
        <v>80.600702726424203</v>
      </c>
      <c r="D19" s="75">
        <v>81.819434430010091</v>
      </c>
      <c r="E19" s="52">
        <v>83.1905041026411</v>
      </c>
      <c r="F19" s="53"/>
      <c r="G19" s="54">
        <f t="shared" si="1"/>
        <v>19</v>
      </c>
      <c r="H19" s="54">
        <f t="shared" si="0"/>
        <v>19</v>
      </c>
    </row>
    <row r="20" spans="1:10" ht="17.25" customHeight="1">
      <c r="A20" s="58" t="s">
        <v>23</v>
      </c>
      <c r="B20" s="78">
        <v>77.613432646602035</v>
      </c>
      <c r="C20" s="52">
        <v>79.825095387436903</v>
      </c>
      <c r="D20" s="75">
        <v>81.205448965888266</v>
      </c>
      <c r="E20" s="52">
        <v>82.985188215750298</v>
      </c>
      <c r="G20" s="54">
        <f t="shared" si="1"/>
        <v>18</v>
      </c>
      <c r="H20" s="54">
        <f t="shared" si="0"/>
        <v>18</v>
      </c>
    </row>
    <row r="21" spans="1:10" ht="17.25" customHeight="1">
      <c r="A21" s="49" t="s">
        <v>4</v>
      </c>
      <c r="B21" s="78">
        <v>77.601782150943905</v>
      </c>
      <c r="C21" s="52">
        <v>81.333210938773405</v>
      </c>
      <c r="D21" s="75">
        <v>82.029492275158958</v>
      </c>
      <c r="E21" s="52">
        <v>85.483587866278199</v>
      </c>
      <c r="G21" s="54">
        <f t="shared" si="1"/>
        <v>17</v>
      </c>
      <c r="H21" s="54">
        <f t="shared" si="0"/>
        <v>17</v>
      </c>
    </row>
    <row r="22" spans="1:10" ht="17.25" customHeight="1">
      <c r="A22" s="49" t="s">
        <v>14</v>
      </c>
      <c r="B22" s="78">
        <v>77.538795942192323</v>
      </c>
      <c r="C22" s="52">
        <v>80.664567761470096</v>
      </c>
      <c r="D22" s="75">
        <v>80.763096196957477</v>
      </c>
      <c r="E22" s="52">
        <v>83.017738444428502</v>
      </c>
      <c r="F22" s="53"/>
      <c r="G22" s="54">
        <f t="shared" si="1"/>
        <v>16</v>
      </c>
      <c r="H22" s="54">
        <f t="shared" si="0"/>
        <v>16</v>
      </c>
    </row>
    <row r="23" spans="1:10" ht="17.25" customHeight="1">
      <c r="A23" s="58" t="s">
        <v>57</v>
      </c>
      <c r="B23" s="78">
        <v>77.366906719597722</v>
      </c>
      <c r="C23" s="52">
        <v>80.436406703825895</v>
      </c>
      <c r="D23" s="75">
        <v>82.4533728084795</v>
      </c>
      <c r="E23" s="52">
        <v>84.241675274345795</v>
      </c>
      <c r="F23" s="53"/>
      <c r="G23" s="54">
        <f t="shared" si="1"/>
        <v>15</v>
      </c>
      <c r="H23" s="54">
        <f t="shared" si="0"/>
        <v>15</v>
      </c>
      <c r="J23" s="55"/>
    </row>
    <row r="24" spans="1:10" s="55" customFormat="1" ht="17.25" customHeight="1">
      <c r="A24" s="58" t="s">
        <v>18</v>
      </c>
      <c r="B24" s="78">
        <v>77.253471526774518</v>
      </c>
      <c r="C24" s="52">
        <v>79.667582116585507</v>
      </c>
      <c r="D24" s="75">
        <v>80.613692150483175</v>
      </c>
      <c r="E24" s="52">
        <v>82.450410619021696</v>
      </c>
      <c r="F24" s="53"/>
      <c r="G24" s="54">
        <f t="shared" si="1"/>
        <v>14</v>
      </c>
      <c r="H24" s="54">
        <f t="shared" si="0"/>
        <v>14</v>
      </c>
      <c r="J24" s="40"/>
    </row>
    <row r="25" spans="1:10" ht="17.25" customHeight="1">
      <c r="A25" s="72" t="s">
        <v>49</v>
      </c>
      <c r="B25" s="85">
        <v>77.089146333104949</v>
      </c>
      <c r="C25" s="64">
        <v>79.438977528764298</v>
      </c>
      <c r="D25" s="86">
        <v>81.140952427779396</v>
      </c>
      <c r="E25" s="64">
        <v>82.679066429989007</v>
      </c>
      <c r="F25" s="53"/>
      <c r="G25" s="54">
        <f t="shared" si="1"/>
        <v>13</v>
      </c>
      <c r="H25" s="54">
        <f t="shared" si="0"/>
        <v>13</v>
      </c>
    </row>
    <row r="26" spans="1:10" ht="17.25" customHeight="1">
      <c r="A26" s="49" t="s">
        <v>20</v>
      </c>
      <c r="B26" s="78">
        <v>76.80506899241162</v>
      </c>
      <c r="C26" s="65">
        <v>78.780924943766706</v>
      </c>
      <c r="D26" s="75">
        <v>80.673480724651554</v>
      </c>
      <c r="E26" s="52">
        <v>81.456836356740297</v>
      </c>
      <c r="F26" s="53"/>
      <c r="G26" s="54">
        <f t="shared" si="1"/>
        <v>12</v>
      </c>
      <c r="H26" s="54">
        <f t="shared" si="0"/>
        <v>12</v>
      </c>
      <c r="J26" s="42"/>
    </row>
    <row r="27" spans="1:10" s="42" customFormat="1" ht="17.25" customHeight="1">
      <c r="A27" s="49" t="s">
        <v>19</v>
      </c>
      <c r="B27" s="78">
        <v>76.724898594541585</v>
      </c>
      <c r="C27" s="59">
        <v>80.037056175030898</v>
      </c>
      <c r="D27" s="75">
        <v>80.589345037412627</v>
      </c>
      <c r="E27" s="52">
        <v>82.3597778594293</v>
      </c>
      <c r="F27" s="53"/>
      <c r="G27" s="54">
        <f t="shared" si="1"/>
        <v>11</v>
      </c>
      <c r="H27" s="54">
        <f t="shared" si="0"/>
        <v>11</v>
      </c>
      <c r="J27" s="40"/>
    </row>
    <row r="28" spans="1:10" ht="17.25" customHeight="1">
      <c r="A28" s="58" t="s">
        <v>55</v>
      </c>
      <c r="B28" s="78">
        <v>76.635938052471928</v>
      </c>
      <c r="C28" s="63">
        <v>80.349525208688107</v>
      </c>
      <c r="D28" s="75">
        <v>82.694794409377877</v>
      </c>
      <c r="E28" s="52">
        <v>85.122654859539196</v>
      </c>
      <c r="G28" s="54">
        <f t="shared" si="1"/>
        <v>10</v>
      </c>
      <c r="H28" s="54">
        <f t="shared" si="0"/>
        <v>10</v>
      </c>
    </row>
    <row r="29" spans="1:10" ht="17.25" customHeight="1">
      <c r="A29" s="58" t="s">
        <v>9</v>
      </c>
      <c r="B29" s="78">
        <v>76.469333206729203</v>
      </c>
      <c r="C29" s="52">
        <v>78.882447290760496</v>
      </c>
      <c r="D29" s="75">
        <v>79.835360434298252</v>
      </c>
      <c r="E29" s="52">
        <v>81.2465908942509</v>
      </c>
      <c r="F29" s="53"/>
      <c r="G29" s="54">
        <f t="shared" si="1"/>
        <v>9</v>
      </c>
      <c r="H29" s="54">
        <f t="shared" si="0"/>
        <v>9</v>
      </c>
    </row>
    <row r="30" spans="1:10" ht="17.25" customHeight="1">
      <c r="A30" s="58" t="s">
        <v>5</v>
      </c>
      <c r="B30" s="78">
        <v>76.403066059757364</v>
      </c>
      <c r="C30" s="52">
        <v>78.796673064800103</v>
      </c>
      <c r="D30" s="75">
        <v>80.841087764490169</v>
      </c>
      <c r="E30" s="52">
        <v>82.311916440340497</v>
      </c>
      <c r="F30" s="53"/>
      <c r="G30" s="54">
        <f t="shared" si="1"/>
        <v>8</v>
      </c>
      <c r="H30" s="54">
        <f t="shared" si="0"/>
        <v>8</v>
      </c>
    </row>
    <row r="31" spans="1:10" ht="17.25" customHeight="1">
      <c r="A31" s="49" t="s">
        <v>8</v>
      </c>
      <c r="B31" s="78">
        <v>76.396980014550948</v>
      </c>
      <c r="C31" s="52">
        <v>78.378059913337097</v>
      </c>
      <c r="D31" s="75">
        <v>80.174560335354485</v>
      </c>
      <c r="E31" s="52">
        <v>81.6065754159563</v>
      </c>
      <c r="F31" s="53"/>
      <c r="G31" s="54">
        <f t="shared" si="1"/>
        <v>7</v>
      </c>
      <c r="H31" s="54">
        <f t="shared" si="0"/>
        <v>7</v>
      </c>
    </row>
    <row r="32" spans="1:10" ht="17.25" customHeight="1">
      <c r="A32" s="49" t="s">
        <v>11</v>
      </c>
      <c r="B32" s="78">
        <v>75.924735228465764</v>
      </c>
      <c r="C32" s="52">
        <v>78.790787423691498</v>
      </c>
      <c r="D32" s="75">
        <v>80.518346766919947</v>
      </c>
      <c r="E32" s="52">
        <v>82.061748214185499</v>
      </c>
      <c r="F32" s="53"/>
      <c r="G32" s="54">
        <f t="shared" si="1"/>
        <v>6</v>
      </c>
      <c r="H32" s="54">
        <f t="shared" si="0"/>
        <v>6</v>
      </c>
    </row>
    <row r="33" spans="1:8" ht="17.25" customHeight="1">
      <c r="A33" s="58" t="s">
        <v>2</v>
      </c>
      <c r="B33" s="78">
        <v>75.636207527494349</v>
      </c>
      <c r="C33" s="52">
        <v>78.052521155394899</v>
      </c>
      <c r="D33" s="75">
        <v>80.081781928945247</v>
      </c>
      <c r="E33" s="52">
        <v>82.310156188815</v>
      </c>
      <c r="F33" s="53"/>
      <c r="G33" s="54">
        <f t="shared" si="1"/>
        <v>5</v>
      </c>
      <c r="H33" s="54">
        <f t="shared" si="0"/>
        <v>5</v>
      </c>
    </row>
    <row r="34" spans="1:8" ht="17.25" customHeight="1">
      <c r="A34" s="49" t="s">
        <v>16</v>
      </c>
      <c r="B34" s="78">
        <v>75.373687430647308</v>
      </c>
      <c r="C34" s="52">
        <v>77.360051725700202</v>
      </c>
      <c r="D34" s="75">
        <v>79.601098798412906</v>
      </c>
      <c r="E34" s="52">
        <v>80.457957755214494</v>
      </c>
      <c r="F34" s="53"/>
      <c r="G34" s="54">
        <f t="shared" si="1"/>
        <v>4</v>
      </c>
      <c r="H34" s="54">
        <f t="shared" si="0"/>
        <v>4</v>
      </c>
    </row>
    <row r="35" spans="1:8" ht="17.25" customHeight="1">
      <c r="A35" s="49" t="s">
        <v>7</v>
      </c>
      <c r="B35" s="78">
        <v>74.72970832159983</v>
      </c>
      <c r="C35" s="62">
        <v>76.978939999999994</v>
      </c>
      <c r="D35" s="75">
        <v>78.849586352214629</v>
      </c>
      <c r="E35" s="52">
        <v>80.395420000000001</v>
      </c>
      <c r="F35" s="53"/>
      <c r="G35" s="54">
        <f t="shared" si="1"/>
        <v>3</v>
      </c>
      <c r="H35" s="54">
        <f t="shared" si="0"/>
        <v>3</v>
      </c>
    </row>
    <row r="36" spans="1:8" ht="17.25" customHeight="1">
      <c r="A36" s="58" t="s">
        <v>6</v>
      </c>
      <c r="B36" s="78">
        <v>74.496801695460476</v>
      </c>
      <c r="C36" s="52">
        <v>77.456851959184704</v>
      </c>
      <c r="D36" s="75">
        <v>79.629167853712701</v>
      </c>
      <c r="E36" s="52">
        <v>81.285030022129703</v>
      </c>
      <c r="G36" s="54">
        <f t="shared" si="1"/>
        <v>2</v>
      </c>
      <c r="H36" s="54">
        <f t="shared" si="0"/>
        <v>2</v>
      </c>
    </row>
    <row r="37" spans="1:8" ht="17.25" customHeight="1">
      <c r="A37" s="80" t="s">
        <v>13</v>
      </c>
      <c r="B37" s="79">
        <v>73.36860452553455</v>
      </c>
      <c r="C37" s="66">
        <v>75.077337176682207</v>
      </c>
      <c r="D37" s="76">
        <v>78.930915126741311</v>
      </c>
      <c r="E37" s="66">
        <v>79.762651326205798</v>
      </c>
      <c r="F37" s="53"/>
      <c r="G37" s="54">
        <f t="shared" si="1"/>
        <v>1</v>
      </c>
      <c r="H37" s="54">
        <f t="shared" si="0"/>
        <v>1</v>
      </c>
    </row>
    <row r="38" spans="1:8" ht="14.25" customHeight="1">
      <c r="A38" s="67"/>
      <c r="B38" s="68"/>
      <c r="C38" s="68"/>
      <c r="D38" s="68"/>
      <c r="E38" s="68"/>
      <c r="F38" s="68"/>
      <c r="G38" s="68"/>
      <c r="H38" s="68"/>
    </row>
    <row r="39" spans="1:8" ht="14.25" customHeight="1">
      <c r="A39" s="83" t="s">
        <v>98</v>
      </c>
      <c r="B39" s="68"/>
      <c r="C39" s="68"/>
      <c r="D39" s="68"/>
      <c r="E39" s="68"/>
      <c r="F39" s="68"/>
      <c r="G39" s="68"/>
      <c r="H39" s="68"/>
    </row>
    <row r="40" spans="1:8" ht="14.25" customHeight="1">
      <c r="A40" s="93" t="s">
        <v>100</v>
      </c>
      <c r="B40" s="93"/>
      <c r="C40" s="93"/>
      <c r="D40" s="93"/>
      <c r="E40" s="93"/>
      <c r="F40" s="93"/>
      <c r="G40" s="93"/>
      <c r="H40" s="68"/>
    </row>
    <row r="41" spans="1:8" ht="14.25" customHeight="1">
      <c r="A41" s="93" t="s">
        <v>99</v>
      </c>
      <c r="B41" s="93"/>
      <c r="C41" s="93"/>
      <c r="D41" s="93"/>
      <c r="E41" s="93"/>
      <c r="H41" s="68"/>
    </row>
    <row r="42" spans="1:8" ht="14.25" customHeight="1">
      <c r="A42" s="67"/>
      <c r="B42" s="68"/>
      <c r="C42" s="68"/>
      <c r="D42" s="68"/>
      <c r="E42" s="68"/>
      <c r="F42" s="68"/>
      <c r="G42" s="68"/>
      <c r="H42" s="68"/>
    </row>
    <row r="43" spans="1:8" ht="10.5" customHeight="1">
      <c r="A43" s="91" t="s">
        <v>80</v>
      </c>
      <c r="B43" s="91"/>
      <c r="C43" s="42"/>
      <c r="D43" s="42"/>
      <c r="E43" s="42"/>
      <c r="F43" s="42"/>
      <c r="G43" s="69"/>
    </row>
    <row r="44" spans="1:8">
      <c r="A44" s="70"/>
      <c r="B44" s="42"/>
      <c r="C44" s="42"/>
      <c r="D44" s="42"/>
      <c r="E44" s="42"/>
      <c r="F44" s="42"/>
      <c r="G44" s="42"/>
    </row>
  </sheetData>
  <sortState ref="A5:E37">
    <sortCondition descending="1" ref="B5:B37"/>
  </sortState>
  <mergeCells count="7">
    <mergeCell ref="A2:B2"/>
    <mergeCell ref="B3:C3"/>
    <mergeCell ref="D3:E3"/>
    <mergeCell ref="A43:B43"/>
    <mergeCell ref="A1:J1"/>
    <mergeCell ref="A40:G40"/>
    <mergeCell ref="A41:E41"/>
  </mergeCells>
  <hyperlinks>
    <hyperlink ref="K1" location="CONTENTS" display="back to contents"/>
  </hyperlinks>
  <pageMargins left="0.15748031496062992" right="0.15748031496062992" top="0.98425196850393704" bottom="0.98425196850393704" header="0.51181102362204722" footer="0.51181102362204722"/>
  <pageSetup paperSize="9" scale="20" orientation="landscape" r:id="rId1"/>
  <headerFooter alignWithMargins="0">
    <oddFooter>&amp;L© Crown Copyright 2015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A20109976</value>
    </field>
    <field name="Objective-Title">
      <value order="0">Sub-national population projections - 2016-based - publication - OFFICIAL SENSITIVE UNTIL 0930 28 March 2018 - All Figures</value>
    </field>
    <field name="Objective-Description">
      <value order="0"/>
    </field>
    <field name="Objective-CreationStamp">
      <value order="0">2018-01-30T09:02:37Z</value>
    </field>
    <field name="Objective-IsApproved">
      <value order="0">false</value>
    </field>
    <field name="Objective-IsPublished">
      <value order="0">true</value>
    </field>
    <field name="Objective-DatePublished">
      <value order="0">2018-03-15T15:49:32Z</value>
    </field>
    <field name="Objective-ModificationStamp">
      <value order="0">2018-03-15T15:49:32Z</value>
    </field>
    <field name="Objective-Owner">
      <value order="0">Howes, William W (U440936)</value>
    </field>
    <field name="Objective-Path">
      <value order="0">Objective Global Folder:SG File Plan:People, communities and living:Population and migration:Demography:Research and analysis: Demography:National Records of Scotland (NRS): Population and Migration Statistics: Sub-National Population Projections 2016-based: Pre-publication: 2016-2021</value>
    </field>
    <field name="Objective-Parent">
      <value order="0">National Records of Scotland (NRS): Population and Migration Statistics: Sub-National Population Projections 2016-based: Pre-publication: 2016-2021</value>
    </field>
    <field name="Objective-State">
      <value order="0">Published</value>
    </field>
    <field name="Objective-VersionId">
      <value order="0">vA28647638</value>
    </field>
    <field name="Objective-Version">
      <value order="0">2.0</value>
    </field>
    <field name="Objective-VersionNumber">
      <value order="0">22</value>
    </field>
    <field name="Objective-VersionComment">
      <value order="0"/>
    </field>
    <field name="Objective-FileNumber">
      <value order="0">qA613982</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 Text</vt:lpstr>
      <vt:lpstr>Metadata Text</vt:lpstr>
      <vt:lpstr>Fig 5</vt:lpstr>
      <vt:lpstr>Fig 5 data</vt:lpstr>
      <vt:lpstr>CONTENTS</vt:lpstr>
      <vt:lpstr>METADATA</vt:lpstr>
      <vt:lpstr>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2014-05-07T08:25:42Z</cp:lastPrinted>
  <dcterms:created xsi:type="dcterms:W3CDTF">2007-09-04T15:35:14Z</dcterms:created>
  <dcterms:modified xsi:type="dcterms:W3CDTF">2018-03-26T08:30:33Z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A20109976</vt:lpwstr>
  </property>
  <property fmtid="{D5CDD505-2E9C-101B-9397-08002B2CF9AE}" pid="4" name="Objective-Title">
    <vt:lpwstr>Sub-national population projections - 2016-based - publication - OFFICIAL SENSITIVE UNTIL 0930 28 March 2018 - All Figures</vt:lpwstr>
  </property>
  <property fmtid="{D5CDD505-2E9C-101B-9397-08002B2CF9AE}" pid="5" name="Objective-Description">
    <vt:lpwstr/>
  </property>
  <property fmtid="{D5CDD505-2E9C-101B-9397-08002B2CF9AE}" pid="6" name="Objective-CreationStamp">
    <vt:filetime>2018-01-30T09:02:37Z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2018-03-15T15:49:32Z</vt:filetime>
  </property>
  <property fmtid="{D5CDD505-2E9C-101B-9397-08002B2CF9AE}" pid="10" name="Objective-ModificationStamp">
    <vt:filetime>2018-03-15T15:49:32Z</vt:filetime>
  </property>
  <property fmtid="{D5CDD505-2E9C-101B-9397-08002B2CF9AE}" pid="11" name="Objective-Owner">
    <vt:lpwstr>Howes, William W (U440936)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Sub-National Population Projections 2016-bas</vt:lpwstr>
  </property>
  <property fmtid="{D5CDD505-2E9C-101B-9397-08002B2CF9AE}" pid="13" name="Objective-Parent">
    <vt:lpwstr>National Records of Scotland (NRS): Population and Migration Statistics: Sub-National Population Projections 2016-based: Pre-publication: 2016-2021</vt:lpwstr>
  </property>
  <property fmtid="{D5CDD505-2E9C-101B-9397-08002B2CF9AE}" pid="14" name="Objective-State">
    <vt:lpwstr>Published</vt:lpwstr>
  </property>
  <property fmtid="{D5CDD505-2E9C-101B-9397-08002B2CF9AE}" pid="15" name="Objective-VersionId">
    <vt:lpwstr>vA28647638</vt:lpwstr>
  </property>
  <property fmtid="{D5CDD505-2E9C-101B-9397-08002B2CF9AE}" pid="16" name="Objective-Version">
    <vt:lpwstr>2.0</vt:lpwstr>
  </property>
  <property fmtid="{D5CDD505-2E9C-101B-9397-08002B2CF9AE}" pid="17" name="Objective-VersionNumber">
    <vt:r8>22</vt:r8>
  </property>
  <property fmtid="{D5CDD505-2E9C-101B-9397-08002B2CF9AE}" pid="18" name="Objective-VersionComment">
    <vt:lpwstr/>
  </property>
  <property fmtid="{D5CDD505-2E9C-101B-9397-08002B2CF9AE}" pid="19" name="Objective-FileNumber">
    <vt:lpwstr>qA613982</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