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V99" i="9" l="1"/>
  <c r="R99" i="9"/>
  <c r="Q99" i="9"/>
  <c r="L99" i="9"/>
  <c r="H99" i="9"/>
  <c r="F99" i="9"/>
  <c r="AA98" i="9"/>
  <c r="Z98" i="9"/>
  <c r="Y98" i="9"/>
  <c r="X98" i="9"/>
  <c r="X99" i="9" s="1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Z97" i="9"/>
  <c r="Z99" i="9" s="1"/>
  <c r="Y97" i="9"/>
  <c r="Y99" i="9" s="1"/>
  <c r="X97" i="9"/>
  <c r="W97" i="9"/>
  <c r="V97" i="9"/>
  <c r="U97" i="9"/>
  <c r="U99" i="9" s="1"/>
  <c r="T97" i="9"/>
  <c r="T99" i="9" s="1"/>
  <c r="S97" i="9"/>
  <c r="R97" i="9"/>
  <c r="Q97" i="9"/>
  <c r="P97" i="9"/>
  <c r="P99" i="9" s="1"/>
  <c r="O97" i="9"/>
  <c r="N97" i="9"/>
  <c r="N99" i="9" s="1"/>
  <c r="M97" i="9"/>
  <c r="M99" i="9" s="1"/>
  <c r="L97" i="9"/>
  <c r="K97" i="9"/>
  <c r="J97" i="9"/>
  <c r="J99" i="9" s="1"/>
  <c r="I97" i="9"/>
  <c r="I99" i="9" s="1"/>
  <c r="H97" i="9"/>
  <c r="G97" i="9"/>
  <c r="F97" i="9"/>
  <c r="E97" i="9"/>
  <c r="E99" i="9" s="1"/>
  <c r="D97" i="9"/>
  <c r="D99" i="9" s="1"/>
  <c r="C97" i="9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A72" i="9"/>
  <c r="X72" i="9"/>
  <c r="W72" i="9"/>
  <c r="S72" i="9"/>
  <c r="L72" i="9"/>
  <c r="K72" i="9"/>
  <c r="H72" i="9"/>
  <c r="G72" i="9"/>
  <c r="C72" i="9"/>
  <c r="Y71" i="9"/>
  <c r="X71" i="9"/>
  <c r="V71" i="9"/>
  <c r="U71" i="9"/>
  <c r="Q71" i="9"/>
  <c r="M71" i="9"/>
  <c r="L71" i="9"/>
  <c r="I71" i="9"/>
  <c r="H71" i="9"/>
  <c r="F71" i="9"/>
  <c r="E71" i="9"/>
  <c r="AA70" i="9"/>
  <c r="W70" i="9"/>
  <c r="P70" i="9"/>
  <c r="O70" i="9"/>
  <c r="L70" i="9"/>
  <c r="K70" i="9"/>
  <c r="G70" i="9"/>
  <c r="F70" i="9"/>
  <c r="Y69" i="9"/>
  <c r="V69" i="9"/>
  <c r="U69" i="9"/>
  <c r="Q69" i="9"/>
  <c r="P69" i="9"/>
  <c r="M69" i="9"/>
  <c r="L69" i="9"/>
  <c r="I69" i="9"/>
  <c r="F69" i="9"/>
  <c r="E69" i="9"/>
  <c r="AA68" i="9"/>
  <c r="V68" i="9"/>
  <c r="T68" i="9"/>
  <c r="S68" i="9"/>
  <c r="P68" i="9"/>
  <c r="O68" i="9"/>
  <c r="K68" i="9"/>
  <c r="D68" i="9"/>
  <c r="C68" i="9"/>
  <c r="Y67" i="9"/>
  <c r="U67" i="9"/>
  <c r="T67" i="9"/>
  <c r="Q67" i="9"/>
  <c r="P67" i="9"/>
  <c r="N67" i="9"/>
  <c r="M67" i="9"/>
  <c r="I67" i="9"/>
  <c r="E67" i="9"/>
  <c r="D67" i="9"/>
  <c r="AA64" i="9"/>
  <c r="Z64" i="9"/>
  <c r="Y64" i="9"/>
  <c r="Y72" i="9" s="1"/>
  <c r="X64" i="9"/>
  <c r="X68" i="9" s="1"/>
  <c r="W64" i="9"/>
  <c r="V64" i="9"/>
  <c r="U64" i="9"/>
  <c r="U72" i="9" s="1"/>
  <c r="T64" i="9"/>
  <c r="T70" i="9" s="1"/>
  <c r="S64" i="9"/>
  <c r="R64" i="9"/>
  <c r="Q64" i="9"/>
  <c r="Q72" i="9" s="1"/>
  <c r="P64" i="9"/>
  <c r="P72" i="9" s="1"/>
  <c r="O64" i="9"/>
  <c r="N64" i="9"/>
  <c r="M64" i="9"/>
  <c r="M72" i="9" s="1"/>
  <c r="L64" i="9"/>
  <c r="L68" i="9" s="1"/>
  <c r="K64" i="9"/>
  <c r="J64" i="9"/>
  <c r="J69" i="9" s="1"/>
  <c r="I64" i="9"/>
  <c r="I72" i="9" s="1"/>
  <c r="H64" i="9"/>
  <c r="H68" i="9" s="1"/>
  <c r="G64" i="9"/>
  <c r="F64" i="9"/>
  <c r="E64" i="9"/>
  <c r="E72" i="9" s="1"/>
  <c r="D64" i="9"/>
  <c r="D70" i="9" s="1"/>
  <c r="C64" i="9"/>
  <c r="B64" i="9"/>
  <c r="B71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W28" i="9"/>
  <c r="S28" i="9"/>
  <c r="G28" i="9"/>
  <c r="C28" i="9"/>
  <c r="AA26" i="9"/>
  <c r="Z26" i="9"/>
  <c r="Y26" i="9"/>
  <c r="X26" i="9"/>
  <c r="X28" i="9" s="1"/>
  <c r="X32" i="9" s="1"/>
  <c r="W26" i="9"/>
  <c r="V26" i="9"/>
  <c r="U26" i="9"/>
  <c r="T26" i="9"/>
  <c r="S26" i="9"/>
  <c r="R26" i="9"/>
  <c r="Q26" i="9"/>
  <c r="P26" i="9"/>
  <c r="O26" i="9"/>
  <c r="N26" i="9"/>
  <c r="M26" i="9"/>
  <c r="L26" i="9"/>
  <c r="L28" i="9" s="1"/>
  <c r="L32" i="9" s="1"/>
  <c r="K26" i="9"/>
  <c r="J26" i="9"/>
  <c r="I26" i="9"/>
  <c r="H26" i="9"/>
  <c r="H28" i="9" s="1"/>
  <c r="H32" i="9" s="1"/>
  <c r="G26" i="9"/>
  <c r="F26" i="9"/>
  <c r="E26" i="9"/>
  <c r="D26" i="9"/>
  <c r="C26" i="9"/>
  <c r="AA25" i="9"/>
  <c r="AA28" i="9" s="1"/>
  <c r="Z25" i="9"/>
  <c r="Y25" i="9"/>
  <c r="Y28" i="9" s="1"/>
  <c r="Y32" i="9" s="1"/>
  <c r="X25" i="9"/>
  <c r="W25" i="9"/>
  <c r="V25" i="9"/>
  <c r="U25" i="9"/>
  <c r="U28" i="9" s="1"/>
  <c r="U32" i="9" s="1"/>
  <c r="T25" i="9"/>
  <c r="S25" i="9"/>
  <c r="R25" i="9"/>
  <c r="Q25" i="9"/>
  <c r="Q28" i="9" s="1"/>
  <c r="Q32" i="9" s="1"/>
  <c r="P25" i="9"/>
  <c r="O25" i="9"/>
  <c r="N25" i="9"/>
  <c r="M25" i="9"/>
  <c r="M28" i="9" s="1"/>
  <c r="M32" i="9" s="1"/>
  <c r="L25" i="9"/>
  <c r="K25" i="9"/>
  <c r="K28" i="9" s="1"/>
  <c r="J25" i="9"/>
  <c r="I25" i="9"/>
  <c r="I28" i="9" s="1"/>
  <c r="I32" i="9" s="1"/>
  <c r="H25" i="9"/>
  <c r="G25" i="9"/>
  <c r="F25" i="9"/>
  <c r="E25" i="9"/>
  <c r="E28" i="9" s="1"/>
  <c r="E32" i="9" s="1"/>
  <c r="D25" i="9"/>
  <c r="C25" i="9"/>
  <c r="AA24" i="9"/>
  <c r="Z24" i="9"/>
  <c r="Z28" i="9" s="1"/>
  <c r="Z32" i="9" s="1"/>
  <c r="Y24" i="9"/>
  <c r="X24" i="9"/>
  <c r="W24" i="9"/>
  <c r="V24" i="9"/>
  <c r="V28" i="9" s="1"/>
  <c r="V32" i="9" s="1"/>
  <c r="U24" i="9"/>
  <c r="T24" i="9"/>
  <c r="S24" i="9"/>
  <c r="R24" i="9"/>
  <c r="R28" i="9" s="1"/>
  <c r="R32" i="9" s="1"/>
  <c r="Q24" i="9"/>
  <c r="P24" i="9"/>
  <c r="O24" i="9"/>
  <c r="O28" i="9" s="1"/>
  <c r="N24" i="9"/>
  <c r="N28" i="9" s="1"/>
  <c r="N32" i="9" s="1"/>
  <c r="M24" i="9"/>
  <c r="L24" i="9"/>
  <c r="K24" i="9"/>
  <c r="J24" i="9"/>
  <c r="J28" i="9" s="1"/>
  <c r="J32" i="9" s="1"/>
  <c r="I24" i="9"/>
  <c r="H24" i="9"/>
  <c r="G24" i="9"/>
  <c r="F24" i="9"/>
  <c r="F28" i="9" s="1"/>
  <c r="F32" i="9" s="1"/>
  <c r="E24" i="9"/>
  <c r="D24" i="9"/>
  <c r="C24" i="9"/>
  <c r="AA14" i="9"/>
  <c r="Z14" i="9"/>
  <c r="Y14" i="9"/>
  <c r="X14" i="9"/>
  <c r="W14" i="9"/>
  <c r="V14" i="9"/>
  <c r="U14" i="9"/>
  <c r="T14" i="9"/>
  <c r="S14" i="9"/>
  <c r="S32" i="9" s="1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U99" i="8"/>
  <c r="Q99" i="8"/>
  <c r="F99" i="8"/>
  <c r="AA98" i="8"/>
  <c r="Z98" i="8"/>
  <c r="Z99" i="8" s="1"/>
  <c r="Y98" i="8"/>
  <c r="X98" i="8"/>
  <c r="W98" i="8"/>
  <c r="V98" i="8"/>
  <c r="V99" i="8" s="1"/>
  <c r="U98" i="8"/>
  <c r="T98" i="8"/>
  <c r="S98" i="8"/>
  <c r="R98" i="8"/>
  <c r="Q98" i="8"/>
  <c r="P98" i="8"/>
  <c r="O98" i="8"/>
  <c r="N98" i="8"/>
  <c r="N99" i="8" s="1"/>
  <c r="M98" i="8"/>
  <c r="L98" i="8"/>
  <c r="K98" i="8"/>
  <c r="J98" i="8"/>
  <c r="J99" i="8" s="1"/>
  <c r="I98" i="8"/>
  <c r="H98" i="8"/>
  <c r="G98" i="8"/>
  <c r="F98" i="8"/>
  <c r="E98" i="8"/>
  <c r="D98" i="8"/>
  <c r="C98" i="8"/>
  <c r="B98" i="8"/>
  <c r="AA97" i="8"/>
  <c r="Z97" i="8"/>
  <c r="Y97" i="8"/>
  <c r="Y99" i="8" s="1"/>
  <c r="X97" i="8"/>
  <c r="X99" i="8" s="1"/>
  <c r="W97" i="8"/>
  <c r="V97" i="8"/>
  <c r="U97" i="8"/>
  <c r="T97" i="8"/>
  <c r="T99" i="8" s="1"/>
  <c r="S97" i="8"/>
  <c r="R97" i="8"/>
  <c r="Q97" i="8"/>
  <c r="P97" i="8"/>
  <c r="P99" i="8" s="1"/>
  <c r="O97" i="8"/>
  <c r="N97" i="8"/>
  <c r="M97" i="8"/>
  <c r="M99" i="8" s="1"/>
  <c r="L97" i="8"/>
  <c r="L99" i="8" s="1"/>
  <c r="K97" i="8"/>
  <c r="J97" i="8"/>
  <c r="I97" i="8"/>
  <c r="I99" i="8" s="1"/>
  <c r="H97" i="8"/>
  <c r="H99" i="8" s="1"/>
  <c r="G97" i="8"/>
  <c r="F97" i="8"/>
  <c r="E97" i="8"/>
  <c r="E99" i="8" s="1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W72" i="8"/>
  <c r="P72" i="8"/>
  <c r="D72" i="8"/>
  <c r="X71" i="8"/>
  <c r="W71" i="8"/>
  <c r="L71" i="8"/>
  <c r="H71" i="8"/>
  <c r="G71" i="8"/>
  <c r="Y70" i="8"/>
  <c r="X70" i="8"/>
  <c r="Q70" i="8"/>
  <c r="M70" i="8"/>
  <c r="L70" i="8"/>
  <c r="I70" i="8"/>
  <c r="H70" i="8"/>
  <c r="AA69" i="8"/>
  <c r="P69" i="8"/>
  <c r="M69" i="8"/>
  <c r="L69" i="8"/>
  <c r="I69" i="8"/>
  <c r="H69" i="8"/>
  <c r="E69" i="8"/>
  <c r="D69" i="8"/>
  <c r="Y67" i="8"/>
  <c r="X67" i="8"/>
  <c r="U67" i="8"/>
  <c r="T67" i="8"/>
  <c r="Q67" i="8"/>
  <c r="P67" i="8"/>
  <c r="M67" i="8"/>
  <c r="L67" i="8"/>
  <c r="I67" i="8"/>
  <c r="H67" i="8"/>
  <c r="E67" i="8"/>
  <c r="D67" i="8"/>
  <c r="AA64" i="8"/>
  <c r="AA70" i="8" s="1"/>
  <c r="Z64" i="8"/>
  <c r="Y64" i="8"/>
  <c r="X64" i="8"/>
  <c r="X72" i="8" s="1"/>
  <c r="W64" i="8"/>
  <c r="W70" i="8" s="1"/>
  <c r="V64" i="8"/>
  <c r="U64" i="8"/>
  <c r="T64" i="8"/>
  <c r="T69" i="8" s="1"/>
  <c r="S64" i="8"/>
  <c r="R64" i="8"/>
  <c r="Q64" i="8"/>
  <c r="P64" i="8"/>
  <c r="P71" i="8" s="1"/>
  <c r="O64" i="8"/>
  <c r="O70" i="8" s="1"/>
  <c r="N64" i="8"/>
  <c r="M64" i="8"/>
  <c r="L64" i="8"/>
  <c r="L72" i="8" s="1"/>
  <c r="K64" i="8"/>
  <c r="K70" i="8" s="1"/>
  <c r="J64" i="8"/>
  <c r="I64" i="8"/>
  <c r="H64" i="8"/>
  <c r="H72" i="8" s="1"/>
  <c r="G64" i="8"/>
  <c r="G70" i="8" s="1"/>
  <c r="F64" i="8"/>
  <c r="E64" i="8"/>
  <c r="D64" i="8"/>
  <c r="D71" i="8" s="1"/>
  <c r="C64" i="8"/>
  <c r="C71" i="8" s="1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V32" i="8"/>
  <c r="F32" i="8"/>
  <c r="AA28" i="8"/>
  <c r="W28" i="8"/>
  <c r="S28" i="8"/>
  <c r="O28" i="8"/>
  <c r="O32" i="8" s="1"/>
  <c r="K28" i="8"/>
  <c r="G28" i="8"/>
  <c r="C28" i="8"/>
  <c r="AA26" i="8"/>
  <c r="Z26" i="8"/>
  <c r="Y26" i="8"/>
  <c r="X26" i="8"/>
  <c r="X28" i="8" s="1"/>
  <c r="X32" i="8" s="1"/>
  <c r="W26" i="8"/>
  <c r="V26" i="8"/>
  <c r="U26" i="8"/>
  <c r="T26" i="8"/>
  <c r="T28" i="8" s="1"/>
  <c r="T32" i="8" s="1"/>
  <c r="S26" i="8"/>
  <c r="R26" i="8"/>
  <c r="Q26" i="8"/>
  <c r="P26" i="8"/>
  <c r="P28" i="8" s="1"/>
  <c r="P32" i="8" s="1"/>
  <c r="O26" i="8"/>
  <c r="N26" i="8"/>
  <c r="M26" i="8"/>
  <c r="L26" i="8"/>
  <c r="L28" i="8" s="1"/>
  <c r="L32" i="8" s="1"/>
  <c r="K26" i="8"/>
  <c r="J26" i="8"/>
  <c r="I26" i="8"/>
  <c r="H26" i="8"/>
  <c r="H28" i="8" s="1"/>
  <c r="H32" i="8" s="1"/>
  <c r="G26" i="8"/>
  <c r="F26" i="8"/>
  <c r="E26" i="8"/>
  <c r="D26" i="8"/>
  <c r="D28" i="8" s="1"/>
  <c r="D32" i="8" s="1"/>
  <c r="C26" i="8"/>
  <c r="AA25" i="8"/>
  <c r="Z25" i="8"/>
  <c r="Y25" i="8"/>
  <c r="Y28" i="8" s="1"/>
  <c r="Y32" i="8" s="1"/>
  <c r="X25" i="8"/>
  <c r="W25" i="8"/>
  <c r="V25" i="8"/>
  <c r="U25" i="8"/>
  <c r="U28" i="8" s="1"/>
  <c r="U32" i="8" s="1"/>
  <c r="T25" i="8"/>
  <c r="S25" i="8"/>
  <c r="R25" i="8"/>
  <c r="Q25" i="8"/>
  <c r="Q28" i="8" s="1"/>
  <c r="Q32" i="8" s="1"/>
  <c r="P25" i="8"/>
  <c r="O25" i="8"/>
  <c r="N25" i="8"/>
  <c r="M25" i="8"/>
  <c r="M28" i="8" s="1"/>
  <c r="M32" i="8" s="1"/>
  <c r="L25" i="8"/>
  <c r="K25" i="8"/>
  <c r="J25" i="8"/>
  <c r="I25" i="8"/>
  <c r="I28" i="8" s="1"/>
  <c r="I32" i="8" s="1"/>
  <c r="H25" i="8"/>
  <c r="G25" i="8"/>
  <c r="F25" i="8"/>
  <c r="E25" i="8"/>
  <c r="E28" i="8" s="1"/>
  <c r="E32" i="8" s="1"/>
  <c r="D25" i="8"/>
  <c r="C25" i="8"/>
  <c r="AA24" i="8"/>
  <c r="Z24" i="8"/>
  <c r="Z28" i="8" s="1"/>
  <c r="Z32" i="8" s="1"/>
  <c r="Y24" i="8"/>
  <c r="X24" i="8"/>
  <c r="W24" i="8"/>
  <c r="V24" i="8"/>
  <c r="V28" i="8" s="1"/>
  <c r="U24" i="8"/>
  <c r="T24" i="8"/>
  <c r="S24" i="8"/>
  <c r="R24" i="8"/>
  <c r="R28" i="8" s="1"/>
  <c r="R32" i="8" s="1"/>
  <c r="Q24" i="8"/>
  <c r="P24" i="8"/>
  <c r="O24" i="8"/>
  <c r="N24" i="8"/>
  <c r="N28" i="8" s="1"/>
  <c r="N32" i="8" s="1"/>
  <c r="M24" i="8"/>
  <c r="L24" i="8"/>
  <c r="K24" i="8"/>
  <c r="J24" i="8"/>
  <c r="J28" i="8" s="1"/>
  <c r="J32" i="8" s="1"/>
  <c r="I24" i="8"/>
  <c r="H24" i="8"/>
  <c r="G24" i="8"/>
  <c r="F24" i="8"/>
  <c r="F28" i="8" s="1"/>
  <c r="E24" i="8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X99" i="7"/>
  <c r="H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Y97" i="7"/>
  <c r="Y99" i="7" s="1"/>
  <c r="X97" i="7"/>
  <c r="W97" i="7"/>
  <c r="W99" i="7" s="1"/>
  <c r="V97" i="7"/>
  <c r="U97" i="7"/>
  <c r="U99" i="7" s="1"/>
  <c r="T97" i="7"/>
  <c r="T99" i="7" s="1"/>
  <c r="S97" i="7"/>
  <c r="S99" i="7" s="1"/>
  <c r="R97" i="7"/>
  <c r="Q97" i="7"/>
  <c r="Q99" i="7" s="1"/>
  <c r="P97" i="7"/>
  <c r="P99" i="7" s="1"/>
  <c r="O97" i="7"/>
  <c r="O99" i="7" s="1"/>
  <c r="N97" i="7"/>
  <c r="M97" i="7"/>
  <c r="M99" i="7" s="1"/>
  <c r="L97" i="7"/>
  <c r="L99" i="7" s="1"/>
  <c r="K97" i="7"/>
  <c r="K99" i="7" s="1"/>
  <c r="J97" i="7"/>
  <c r="I97" i="7"/>
  <c r="I99" i="7" s="1"/>
  <c r="H97" i="7"/>
  <c r="G97" i="7"/>
  <c r="G99" i="7" s="1"/>
  <c r="F97" i="7"/>
  <c r="E97" i="7"/>
  <c r="E99" i="7" s="1"/>
  <c r="D97" i="7"/>
  <c r="D99" i="7" s="1"/>
  <c r="C97" i="7"/>
  <c r="C99" i="7" s="1"/>
  <c r="B97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2" i="7"/>
  <c r="S72" i="7"/>
  <c r="K72" i="7"/>
  <c r="C72" i="7"/>
  <c r="Y71" i="7"/>
  <c r="X71" i="7"/>
  <c r="U71" i="7"/>
  <c r="T71" i="7"/>
  <c r="Q71" i="7"/>
  <c r="P71" i="7"/>
  <c r="M71" i="7"/>
  <c r="L71" i="7"/>
  <c r="I71" i="7"/>
  <c r="H71" i="7"/>
  <c r="E71" i="7"/>
  <c r="D71" i="7"/>
  <c r="W70" i="7"/>
  <c r="O70" i="7"/>
  <c r="G70" i="7"/>
  <c r="Y69" i="7"/>
  <c r="X69" i="7"/>
  <c r="U69" i="7"/>
  <c r="T69" i="7"/>
  <c r="Q69" i="7"/>
  <c r="P69" i="7"/>
  <c r="M69" i="7"/>
  <c r="L69" i="7"/>
  <c r="I69" i="7"/>
  <c r="H69" i="7"/>
  <c r="E69" i="7"/>
  <c r="D69" i="7"/>
  <c r="AA68" i="7"/>
  <c r="S68" i="7"/>
  <c r="K68" i="7"/>
  <c r="C68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Z64" i="7"/>
  <c r="Y64" i="7"/>
  <c r="Y72" i="7" s="1"/>
  <c r="X64" i="7"/>
  <c r="X72" i="7" s="1"/>
  <c r="W64" i="7"/>
  <c r="V64" i="7"/>
  <c r="U64" i="7"/>
  <c r="U72" i="7" s="1"/>
  <c r="T64" i="7"/>
  <c r="T72" i="7" s="1"/>
  <c r="S64" i="7"/>
  <c r="R64" i="7"/>
  <c r="Q64" i="7"/>
  <c r="Q72" i="7" s="1"/>
  <c r="P64" i="7"/>
  <c r="P72" i="7" s="1"/>
  <c r="O64" i="7"/>
  <c r="N64" i="7"/>
  <c r="M64" i="7"/>
  <c r="M72" i="7" s="1"/>
  <c r="L64" i="7"/>
  <c r="L72" i="7" s="1"/>
  <c r="K64" i="7"/>
  <c r="J64" i="7"/>
  <c r="I64" i="7"/>
  <c r="I72" i="7" s="1"/>
  <c r="H64" i="7"/>
  <c r="H72" i="7" s="1"/>
  <c r="G64" i="7"/>
  <c r="F64" i="7"/>
  <c r="E64" i="7"/>
  <c r="E72" i="7" s="1"/>
  <c r="D64" i="7"/>
  <c r="D72" i="7" s="1"/>
  <c r="C64" i="7"/>
  <c r="B64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AA32" i="7" s="1"/>
  <c r="X28" i="7"/>
  <c r="X32" i="7" s="1"/>
  <c r="S28" i="7"/>
  <c r="S32" i="7" s="1"/>
  <c r="P28" i="7"/>
  <c r="P32" i="7" s="1"/>
  <c r="K28" i="7"/>
  <c r="K32" i="7" s="1"/>
  <c r="H28" i="7"/>
  <c r="H32" i="7" s="1"/>
  <c r="C28" i="7"/>
  <c r="C32" i="7" s="1"/>
  <c r="AA26" i="7"/>
  <c r="Z26" i="7"/>
  <c r="Y26" i="7"/>
  <c r="X26" i="7"/>
  <c r="W26" i="7"/>
  <c r="V26" i="7"/>
  <c r="U26" i="7"/>
  <c r="T26" i="7"/>
  <c r="T28" i="7" s="1"/>
  <c r="T32" i="7" s="1"/>
  <c r="S26" i="7"/>
  <c r="R26" i="7"/>
  <c r="Q26" i="7"/>
  <c r="P26" i="7"/>
  <c r="O26" i="7"/>
  <c r="N26" i="7"/>
  <c r="M26" i="7"/>
  <c r="L26" i="7"/>
  <c r="L28" i="7" s="1"/>
  <c r="L32" i="7" s="1"/>
  <c r="K26" i="7"/>
  <c r="J26" i="7"/>
  <c r="I26" i="7"/>
  <c r="H26" i="7"/>
  <c r="G26" i="7"/>
  <c r="F26" i="7"/>
  <c r="E26" i="7"/>
  <c r="D26" i="7"/>
  <c r="D28" i="7" s="1"/>
  <c r="D32" i="7" s="1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Y28" i="7" s="1"/>
  <c r="Y32" i="7" s="1"/>
  <c r="X24" i="7"/>
  <c r="W24" i="7"/>
  <c r="W28" i="7" s="1"/>
  <c r="W32" i="7" s="1"/>
  <c r="V24" i="7"/>
  <c r="V28" i="7" s="1"/>
  <c r="V32" i="7" s="1"/>
  <c r="U24" i="7"/>
  <c r="U28" i="7" s="1"/>
  <c r="U32" i="7" s="1"/>
  <c r="T24" i="7"/>
  <c r="S24" i="7"/>
  <c r="R24" i="7"/>
  <c r="R28" i="7" s="1"/>
  <c r="R32" i="7" s="1"/>
  <c r="Q24" i="7"/>
  <c r="Q28" i="7" s="1"/>
  <c r="Q32" i="7" s="1"/>
  <c r="P24" i="7"/>
  <c r="O24" i="7"/>
  <c r="O28" i="7" s="1"/>
  <c r="O32" i="7" s="1"/>
  <c r="N24" i="7"/>
  <c r="N28" i="7" s="1"/>
  <c r="N32" i="7" s="1"/>
  <c r="M24" i="7"/>
  <c r="M28" i="7" s="1"/>
  <c r="M32" i="7" s="1"/>
  <c r="L24" i="7"/>
  <c r="K24" i="7"/>
  <c r="J24" i="7"/>
  <c r="J28" i="7" s="1"/>
  <c r="J32" i="7" s="1"/>
  <c r="I24" i="7"/>
  <c r="I28" i="7" s="1"/>
  <c r="I32" i="7" s="1"/>
  <c r="H24" i="7"/>
  <c r="G24" i="7"/>
  <c r="G28" i="7" s="1"/>
  <c r="G32" i="7" s="1"/>
  <c r="F24" i="7"/>
  <c r="F28" i="7" s="1"/>
  <c r="F32" i="7" s="1"/>
  <c r="E24" i="7"/>
  <c r="E28" i="7" s="1"/>
  <c r="E32" i="7" s="1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69" i="8" l="1"/>
  <c r="B67" i="8"/>
  <c r="B70" i="8"/>
  <c r="F71" i="8"/>
  <c r="F72" i="8"/>
  <c r="F69" i="8"/>
  <c r="F67" i="8"/>
  <c r="J70" i="8"/>
  <c r="J71" i="8"/>
  <c r="J69" i="8"/>
  <c r="J67" i="8"/>
  <c r="N72" i="8"/>
  <c r="N70" i="8"/>
  <c r="N69" i="8"/>
  <c r="N67" i="8"/>
  <c r="N71" i="8"/>
  <c r="R72" i="8"/>
  <c r="R70" i="8"/>
  <c r="R67" i="8"/>
  <c r="R69" i="8"/>
  <c r="V72" i="8"/>
  <c r="V71" i="8"/>
  <c r="V67" i="8"/>
  <c r="Z70" i="8"/>
  <c r="Z69" i="8"/>
  <c r="Z71" i="8"/>
  <c r="Z67" i="8"/>
  <c r="Z72" i="8"/>
  <c r="H74" i="8"/>
  <c r="J68" i="8"/>
  <c r="Z68" i="8"/>
  <c r="V69" i="8"/>
  <c r="V70" i="8"/>
  <c r="J72" i="8"/>
  <c r="C32" i="9"/>
  <c r="B71" i="7"/>
  <c r="B69" i="7"/>
  <c r="B67" i="7"/>
  <c r="F71" i="7"/>
  <c r="F69" i="7"/>
  <c r="F67" i="7"/>
  <c r="J71" i="7"/>
  <c r="J69" i="7"/>
  <c r="J67" i="7"/>
  <c r="N71" i="7"/>
  <c r="N69" i="7"/>
  <c r="N67" i="7"/>
  <c r="R71" i="7"/>
  <c r="R69" i="7"/>
  <c r="R67" i="7"/>
  <c r="V71" i="7"/>
  <c r="V69" i="7"/>
  <c r="V67" i="7"/>
  <c r="Z71" i="7"/>
  <c r="Z69" i="7"/>
  <c r="Z67" i="7"/>
  <c r="F68" i="7"/>
  <c r="N68" i="7"/>
  <c r="V68" i="7"/>
  <c r="B70" i="7"/>
  <c r="J70" i="7"/>
  <c r="R70" i="7"/>
  <c r="Z70" i="7"/>
  <c r="F72" i="7"/>
  <c r="N72" i="7"/>
  <c r="V72" i="7"/>
  <c r="C32" i="8"/>
  <c r="S32" i="8"/>
  <c r="N68" i="8"/>
  <c r="O32" i="9"/>
  <c r="C71" i="7"/>
  <c r="C69" i="7"/>
  <c r="C67" i="7"/>
  <c r="G71" i="7"/>
  <c r="G69" i="7"/>
  <c r="G67" i="7"/>
  <c r="G74" i="7" s="1"/>
  <c r="K71" i="7"/>
  <c r="K69" i="7"/>
  <c r="K67" i="7"/>
  <c r="K74" i="7" s="1"/>
  <c r="O71" i="7"/>
  <c r="O69" i="7"/>
  <c r="O67" i="7"/>
  <c r="S71" i="7"/>
  <c r="S69" i="7"/>
  <c r="S67" i="7"/>
  <c r="W71" i="7"/>
  <c r="W69" i="7"/>
  <c r="W67" i="7"/>
  <c r="AA71" i="7"/>
  <c r="AA69" i="7"/>
  <c r="AA67" i="7"/>
  <c r="G68" i="7"/>
  <c r="O68" i="7"/>
  <c r="W68" i="7"/>
  <c r="C70" i="7"/>
  <c r="K70" i="7"/>
  <c r="S70" i="7"/>
  <c r="AA70" i="7"/>
  <c r="G72" i="7"/>
  <c r="O72" i="7"/>
  <c r="W72" i="7"/>
  <c r="G32" i="8"/>
  <c r="W32" i="8"/>
  <c r="B68" i="8"/>
  <c r="R68" i="8"/>
  <c r="F70" i="8"/>
  <c r="B72" i="8"/>
  <c r="B68" i="7"/>
  <c r="J68" i="7"/>
  <c r="R68" i="7"/>
  <c r="Z68" i="7"/>
  <c r="F70" i="7"/>
  <c r="N70" i="7"/>
  <c r="V70" i="7"/>
  <c r="B72" i="7"/>
  <c r="J72" i="7"/>
  <c r="R72" i="7"/>
  <c r="Z72" i="7"/>
  <c r="B99" i="7"/>
  <c r="F99" i="7"/>
  <c r="J99" i="7"/>
  <c r="N99" i="7"/>
  <c r="R99" i="7"/>
  <c r="V99" i="7"/>
  <c r="Z99" i="7"/>
  <c r="K32" i="8"/>
  <c r="AA32" i="8"/>
  <c r="F68" i="8"/>
  <c r="V68" i="8"/>
  <c r="B71" i="8"/>
  <c r="R71" i="8"/>
  <c r="S72" i="8"/>
  <c r="S70" i="8"/>
  <c r="G68" i="8"/>
  <c r="O68" i="8"/>
  <c r="W68" i="8"/>
  <c r="S71" i="8"/>
  <c r="K72" i="8"/>
  <c r="F72" i="9"/>
  <c r="F67" i="9"/>
  <c r="N69" i="9"/>
  <c r="N68" i="9"/>
  <c r="N74" i="9" s="1"/>
  <c r="N71" i="9"/>
  <c r="N70" i="9"/>
  <c r="R67" i="9"/>
  <c r="R69" i="9"/>
  <c r="R68" i="9"/>
  <c r="Z71" i="9"/>
  <c r="Z70" i="9"/>
  <c r="Z72" i="9"/>
  <c r="F68" i="9"/>
  <c r="Z68" i="9"/>
  <c r="N72" i="9"/>
  <c r="D68" i="7"/>
  <c r="D74" i="7" s="1"/>
  <c r="H68" i="7"/>
  <c r="H74" i="7" s="1"/>
  <c r="L68" i="7"/>
  <c r="P68" i="7"/>
  <c r="P74" i="7" s="1"/>
  <c r="T68" i="7"/>
  <c r="T74" i="7" s="1"/>
  <c r="X68" i="7"/>
  <c r="D70" i="7"/>
  <c r="H70" i="7"/>
  <c r="L70" i="7"/>
  <c r="P70" i="7"/>
  <c r="T70" i="7"/>
  <c r="X70" i="7"/>
  <c r="D68" i="8"/>
  <c r="D74" i="8" s="1"/>
  <c r="H68" i="8"/>
  <c r="L68" i="8"/>
  <c r="L74" i="8" s="1"/>
  <c r="P68" i="8"/>
  <c r="P74" i="8" s="1"/>
  <c r="T68" i="8"/>
  <c r="T74" i="8" s="1"/>
  <c r="X68" i="8"/>
  <c r="X74" i="8" s="1"/>
  <c r="S69" i="8"/>
  <c r="X69" i="8"/>
  <c r="D70" i="8"/>
  <c r="T70" i="8"/>
  <c r="O71" i="8"/>
  <c r="T71" i="8"/>
  <c r="T72" i="8"/>
  <c r="AA72" i="8"/>
  <c r="D28" i="9"/>
  <c r="D32" i="9" s="1"/>
  <c r="P28" i="9"/>
  <c r="P32" i="9" s="1"/>
  <c r="T28" i="9"/>
  <c r="T32" i="9" s="1"/>
  <c r="K32" i="9"/>
  <c r="AA32" i="9"/>
  <c r="J67" i="9"/>
  <c r="Z67" i="9"/>
  <c r="Z74" i="9" s="1"/>
  <c r="J68" i="9"/>
  <c r="Z69" i="9"/>
  <c r="R70" i="9"/>
  <c r="R71" i="9"/>
  <c r="R72" i="9"/>
  <c r="C72" i="8"/>
  <c r="C70" i="8"/>
  <c r="C68" i="8"/>
  <c r="K68" i="8"/>
  <c r="S68" i="8"/>
  <c r="AA68" i="8"/>
  <c r="W69" i="8"/>
  <c r="G32" i="9"/>
  <c r="B67" i="9"/>
  <c r="B69" i="9"/>
  <c r="B68" i="9"/>
  <c r="J71" i="9"/>
  <c r="J70" i="9"/>
  <c r="J72" i="9"/>
  <c r="V72" i="9"/>
  <c r="V67" i="9"/>
  <c r="E68" i="7"/>
  <c r="E74" i="7" s="1"/>
  <c r="I68" i="7"/>
  <c r="I74" i="7" s="1"/>
  <c r="M68" i="7"/>
  <c r="M74" i="7" s="1"/>
  <c r="Q68" i="7"/>
  <c r="U68" i="7"/>
  <c r="U74" i="7" s="1"/>
  <c r="Y68" i="7"/>
  <c r="Y74" i="7" s="1"/>
  <c r="E70" i="7"/>
  <c r="I70" i="7"/>
  <c r="M70" i="7"/>
  <c r="Q70" i="7"/>
  <c r="Q74" i="7" s="1"/>
  <c r="U70" i="7"/>
  <c r="Y70" i="7"/>
  <c r="E72" i="8"/>
  <c r="E71" i="8"/>
  <c r="I72" i="8"/>
  <c r="I71" i="8"/>
  <c r="M72" i="8"/>
  <c r="M71" i="8"/>
  <c r="Q72" i="8"/>
  <c r="Q71" i="8"/>
  <c r="Q69" i="8"/>
  <c r="U72" i="8"/>
  <c r="U71" i="8"/>
  <c r="U69" i="8"/>
  <c r="Y72" i="8"/>
  <c r="Y71" i="8"/>
  <c r="Y74" i="8" s="1"/>
  <c r="Y69" i="8"/>
  <c r="C67" i="8"/>
  <c r="G67" i="8"/>
  <c r="K67" i="8"/>
  <c r="K74" i="8" s="1"/>
  <c r="O67" i="8"/>
  <c r="S67" i="8"/>
  <c r="W67" i="8"/>
  <c r="AA67" i="8"/>
  <c r="AA74" i="8" s="1"/>
  <c r="E68" i="8"/>
  <c r="I68" i="8"/>
  <c r="I74" i="8" s="1"/>
  <c r="M68" i="8"/>
  <c r="M74" i="8" s="1"/>
  <c r="Q68" i="8"/>
  <c r="Q74" i="8" s="1"/>
  <c r="U68" i="8"/>
  <c r="U74" i="8" s="1"/>
  <c r="Y68" i="8"/>
  <c r="C69" i="8"/>
  <c r="G69" i="8"/>
  <c r="K69" i="8"/>
  <c r="O69" i="8"/>
  <c r="E70" i="8"/>
  <c r="P70" i="8"/>
  <c r="U70" i="8"/>
  <c r="K71" i="8"/>
  <c r="AA71" i="8"/>
  <c r="G72" i="8"/>
  <c r="O72" i="8"/>
  <c r="B99" i="8"/>
  <c r="R99" i="8"/>
  <c r="W32" i="9"/>
  <c r="B70" i="9"/>
  <c r="V70" i="9"/>
  <c r="B72" i="9"/>
  <c r="C71" i="9"/>
  <c r="C69" i="9"/>
  <c r="C67" i="9"/>
  <c r="G71" i="9"/>
  <c r="G69" i="9"/>
  <c r="G67" i="9"/>
  <c r="K71" i="9"/>
  <c r="K69" i="9"/>
  <c r="K67" i="9"/>
  <c r="K74" i="9" s="1"/>
  <c r="O71" i="9"/>
  <c r="O69" i="9"/>
  <c r="O67" i="9"/>
  <c r="O74" i="9" s="1"/>
  <c r="S71" i="9"/>
  <c r="S69" i="9"/>
  <c r="S67" i="9"/>
  <c r="W71" i="9"/>
  <c r="W69" i="9"/>
  <c r="W67" i="9"/>
  <c r="AA71" i="9"/>
  <c r="AA69" i="9"/>
  <c r="AA67" i="9"/>
  <c r="AA74" i="9" s="1"/>
  <c r="L67" i="9"/>
  <c r="L74" i="9" s="1"/>
  <c r="G68" i="9"/>
  <c r="W68" i="9"/>
  <c r="H69" i="9"/>
  <c r="X69" i="9"/>
  <c r="C70" i="9"/>
  <c r="H70" i="9"/>
  <c r="S70" i="9"/>
  <c r="X70" i="9"/>
  <c r="D71" i="9"/>
  <c r="T71" i="9"/>
  <c r="D72" i="9"/>
  <c r="O72" i="9"/>
  <c r="T72" i="9"/>
  <c r="C99" i="9"/>
  <c r="G99" i="9"/>
  <c r="K99" i="9"/>
  <c r="O99" i="9"/>
  <c r="S99" i="9"/>
  <c r="W99" i="9"/>
  <c r="AA99" i="9"/>
  <c r="G99" i="8"/>
  <c r="K99" i="8"/>
  <c r="O99" i="8"/>
  <c r="S99" i="8"/>
  <c r="W99" i="8"/>
  <c r="AA99" i="8"/>
  <c r="H67" i="9"/>
  <c r="H74" i="9" s="1"/>
  <c r="X67" i="9"/>
  <c r="X74" i="9" s="1"/>
  <c r="D69" i="9"/>
  <c r="T69" i="9"/>
  <c r="T74" i="9" s="1"/>
  <c r="P71" i="9"/>
  <c r="P74" i="9" s="1"/>
  <c r="E68" i="9"/>
  <c r="E74" i="9" s="1"/>
  <c r="I68" i="9"/>
  <c r="M68" i="9"/>
  <c r="M74" i="9" s="1"/>
  <c r="Q68" i="9"/>
  <c r="Q74" i="9" s="1"/>
  <c r="U68" i="9"/>
  <c r="U74" i="9" s="1"/>
  <c r="Y68" i="9"/>
  <c r="E70" i="9"/>
  <c r="I70" i="9"/>
  <c r="I74" i="9" s="1"/>
  <c r="M70" i="9"/>
  <c r="Q70" i="9"/>
  <c r="U70" i="9"/>
  <c r="Y70" i="9"/>
  <c r="R74" i="7" l="1"/>
  <c r="B74" i="7"/>
  <c r="G74" i="8"/>
  <c r="J74" i="9"/>
  <c r="R74" i="9"/>
  <c r="AA74" i="7"/>
  <c r="V74" i="7"/>
  <c r="F74" i="7"/>
  <c r="W74" i="7"/>
  <c r="W74" i="8"/>
  <c r="Y74" i="9"/>
  <c r="S74" i="9"/>
  <c r="C74" i="9"/>
  <c r="S74" i="8"/>
  <c r="C74" i="8"/>
  <c r="B74" i="9"/>
  <c r="L74" i="7"/>
  <c r="F74" i="9"/>
  <c r="O74" i="7"/>
  <c r="Z74" i="7"/>
  <c r="J74" i="7"/>
  <c r="Z74" i="8"/>
  <c r="V74" i="8"/>
  <c r="R74" i="8"/>
  <c r="N74" i="8"/>
  <c r="J74" i="8"/>
  <c r="F74" i="8"/>
  <c r="D74" i="9"/>
  <c r="W74" i="9"/>
  <c r="G74" i="9"/>
  <c r="E74" i="8"/>
  <c r="O74" i="8"/>
  <c r="V74" i="9"/>
  <c r="X74" i="7"/>
  <c r="S74" i="7"/>
  <c r="C74" i="7"/>
  <c r="N74" i="7"/>
  <c r="B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<sst xmlns="http://schemas.openxmlformats.org/spreadsheetml/2006/main" count="1660" uniqueCount="104">
  <si>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</si>
  <si>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</si>
  <si>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</si>
  <si>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</si>
  <si>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</si>
  <si>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</si>
  <si>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</si>
  <si>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</si>
  <si>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</si>
  <si>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</si>
  <si>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</si>
  <si>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</si>
  <si>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</si>
  <si>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</si>
  <si>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</si>
  <si>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</si>
  <si>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</si>
  <si>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</si>
  <si>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</si>
  <si>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</si>
  <si>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</si>
  <si>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</si>
  <si>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</si>
  <si>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</si>
  <si>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</si>
  <si>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</si>
  <si>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</si>
  <si>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</si>
  <si>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</si>
  <si>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</si>
  <si>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</si>
  <si>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</si>
  <si>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</si>
  <si>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</si>
  <si>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</si>
  <si>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</si>
  <si>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</si>
  <si>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</si>
  <si>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</si>
  <si>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</si>
  <si>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</si>
  <si>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</si>
  <si>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</si>
  <si>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</si>
  <si>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</si>
  <si>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</si>
  <si>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</si>
  <si>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</si>
  <si>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</si>
  <si>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</si>
  <si>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</si>
  <si>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</si>
  <si>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</si>
  <si>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</si>
  <si>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</si>
  <si>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</si>
  <si>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</si>
  <si>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</si>
  <si>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</si>
  <si>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</si>
  <si>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</si>
  <si>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</si>
  <si>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</si>
  <si>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</si>
  <si>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</si>
  <si>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</si>
  <si>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</si>
  <si>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</si>
  <si>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</si>
  <si>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</si>
  <si>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</si>
  <si>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</si>
  <si>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</si>
  <si>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</si>
  <si>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</si>
  <si>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</si>
  <si>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</si>
  <si>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</si>
  <si>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</si>
  <si>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</si>
  <si>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</si>
  <si>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</si>
  <si>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</si>
  <si>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</si>
  <si>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</si>
  <si>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</si>
  <si>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</si>
  <si>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</si>
  <si>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</si>
  <si>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</si>
  <si>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</si>
  <si>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</si>
  <si>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</si>
  <si>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</si>
  <si>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</si>
  <si>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</si>
  <si>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</si>
  <si>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</si>
  <si>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</si>
  <si>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</si>
  <si>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Moray (S12000020), Persons</t>
  </si>
  <si>
    <t>© Crown Copyright 2020</t>
  </si>
  <si>
    <t>Summary table for Moray (S12000020), Females</t>
  </si>
  <si>
    <t>Summary table for Moray (S12000020),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</si>
</sst>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95520</v>
      </c>
      <c r="D10" s="76">
        <v>95669</v>
      </c>
      <c r="E10" s="76">
        <v>95746</v>
      </c>
      <c r="F10" s="76">
        <v>95792</v>
      </c>
      <c r="G10" s="76">
        <v>95780</v>
      </c>
      <c r="H10" s="76">
        <v>95749</v>
      </c>
      <c r="I10" s="76">
        <v>95732</v>
      </c>
      <c r="J10" s="76">
        <v>95662</v>
      </c>
      <c r="K10" s="76">
        <v>95602</v>
      </c>
      <c r="L10" s="63">
        <v>95511</v>
      </c>
      <c r="M10" s="76">
        <v>95409</v>
      </c>
      <c r="N10" s="76">
        <v>95302</v>
      </c>
      <c r="O10" s="76">
        <v>95170</v>
      </c>
      <c r="P10" s="76">
        <v>95012</v>
      </c>
      <c r="Q10" s="76">
        <v>94875</v>
      </c>
      <c r="R10" s="76">
        <v>94715</v>
      </c>
      <c r="S10" s="76">
        <v>94556</v>
      </c>
      <c r="T10" s="76">
        <v>94390</v>
      </c>
      <c r="U10" s="76">
        <v>94223</v>
      </c>
      <c r="V10" s="76">
        <v>94073</v>
      </c>
      <c r="W10" s="76">
        <v>93909</v>
      </c>
      <c r="X10" s="76">
        <v>93752</v>
      </c>
      <c r="Y10" s="76">
        <v>93560</v>
      </c>
      <c r="Z10" s="76">
        <v>93358</v>
      </c>
      <c r="AA10" s="63">
        <v>93171</v>
      </c>
    </row>
    <row r="11" spans="1:27" ht="12.75" customHeight="1" x14ac:dyDescent="0.3">
      <c r="A11" s="6" t="s">
        <v>55</v>
      </c>
      <c r="B11" s="25"/>
      <c r="C11" s="76">
        <v>828</v>
      </c>
      <c r="D11" s="76">
        <v>839</v>
      </c>
      <c r="E11" s="76">
        <v>828</v>
      </c>
      <c r="F11" s="76">
        <v>830</v>
      </c>
      <c r="G11" s="76">
        <v>820</v>
      </c>
      <c r="H11" s="76">
        <v>820</v>
      </c>
      <c r="I11" s="76">
        <v>817</v>
      </c>
      <c r="J11" s="76">
        <v>810</v>
      </c>
      <c r="K11" s="76">
        <v>807</v>
      </c>
      <c r="L11" s="63">
        <v>802</v>
      </c>
      <c r="M11" s="76">
        <v>798</v>
      </c>
      <c r="N11" s="76">
        <v>791</v>
      </c>
      <c r="O11" s="76">
        <v>783</v>
      </c>
      <c r="P11" s="76">
        <v>779</v>
      </c>
      <c r="Q11" s="76">
        <v>774</v>
      </c>
      <c r="R11" s="76">
        <v>769</v>
      </c>
      <c r="S11" s="76">
        <v>768</v>
      </c>
      <c r="T11" s="76">
        <v>765</v>
      </c>
      <c r="U11" s="76">
        <v>766</v>
      </c>
      <c r="V11" s="76">
        <v>765</v>
      </c>
      <c r="W11" s="76">
        <v>765</v>
      </c>
      <c r="X11" s="76">
        <v>764</v>
      </c>
      <c r="Y11" s="76">
        <v>760</v>
      </c>
      <c r="Z11" s="76">
        <v>761</v>
      </c>
      <c r="AA11" s="63">
        <v>752</v>
      </c>
    </row>
    <row r="12" spans="1:27" ht="12.75" customHeight="1" x14ac:dyDescent="0.3">
      <c r="A12" s="6" t="s">
        <v>56</v>
      </c>
      <c r="B12" s="25"/>
      <c r="C12" s="76">
        <v>977</v>
      </c>
      <c r="D12" s="76">
        <v>1017</v>
      </c>
      <c r="E12" s="76">
        <v>1048</v>
      </c>
      <c r="F12" s="76">
        <v>1049</v>
      </c>
      <c r="G12" s="76">
        <v>1067</v>
      </c>
      <c r="H12" s="76">
        <v>1080</v>
      </c>
      <c r="I12" s="76">
        <v>1110</v>
      </c>
      <c r="J12" s="76">
        <v>1084</v>
      </c>
      <c r="K12" s="76">
        <v>1107</v>
      </c>
      <c r="L12" s="63">
        <v>1122</v>
      </c>
      <c r="M12" s="76">
        <v>1135</v>
      </c>
      <c r="N12" s="76">
        <v>1152</v>
      </c>
      <c r="O12" s="76">
        <v>1170</v>
      </c>
      <c r="P12" s="76">
        <v>1176</v>
      </c>
      <c r="Q12" s="76">
        <v>1198</v>
      </c>
      <c r="R12" s="76">
        <v>1208</v>
      </c>
      <c r="S12" s="76">
        <v>1224</v>
      </c>
      <c r="T12" s="76">
        <v>1227</v>
      </c>
      <c r="U12" s="76">
        <v>1223</v>
      </c>
      <c r="V12" s="76">
        <v>1245</v>
      </c>
      <c r="W12" s="76">
        <v>1240</v>
      </c>
      <c r="X12" s="76">
        <v>1272</v>
      </c>
      <c r="Y12" s="76">
        <v>1282</v>
      </c>
      <c r="Z12" s="76">
        <v>1274</v>
      </c>
      <c r="AA12" s="63">
        <v>1285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-149</v>
      </c>
      <c r="D14" s="76">
        <f t="shared" ref="D14:AA14" si="0">D11-D12</f>
        <v>-178</v>
      </c>
      <c r="E14" s="76">
        <f t="shared" si="0"/>
        <v>-220</v>
      </c>
      <c r="F14" s="76">
        <f t="shared" si="0"/>
        <v>-219</v>
      </c>
      <c r="G14" s="76">
        <f t="shared" si="0"/>
        <v>-247</v>
      </c>
      <c r="H14" s="76">
        <f t="shared" si="0"/>
        <v>-260</v>
      </c>
      <c r="I14" s="76">
        <f t="shared" si="0"/>
        <v>-293</v>
      </c>
      <c r="J14" s="76">
        <f t="shared" si="0"/>
        <v>-274</v>
      </c>
      <c r="K14" s="76">
        <f t="shared" si="0"/>
        <v>-300</v>
      </c>
      <c r="L14" s="63">
        <f t="shared" si="0"/>
        <v>-320</v>
      </c>
      <c r="M14" s="76">
        <f t="shared" si="0"/>
        <v>-337</v>
      </c>
      <c r="N14" s="76">
        <f t="shared" si="0"/>
        <v>-361</v>
      </c>
      <c r="O14" s="76">
        <f t="shared" si="0"/>
        <v>-387</v>
      </c>
      <c r="P14" s="76">
        <f t="shared" si="0"/>
        <v>-397</v>
      </c>
      <c r="Q14" s="76">
        <f t="shared" si="0"/>
        <v>-424</v>
      </c>
      <c r="R14" s="76">
        <f t="shared" si="0"/>
        <v>-439</v>
      </c>
      <c r="S14" s="76">
        <f t="shared" si="0"/>
        <v>-456</v>
      </c>
      <c r="T14" s="76">
        <f t="shared" si="0"/>
        <v>-462</v>
      </c>
      <c r="U14" s="76">
        <f t="shared" si="0"/>
        <v>-457</v>
      </c>
      <c r="V14" s="76">
        <f t="shared" si="0"/>
        <v>-480</v>
      </c>
      <c r="W14" s="76">
        <f t="shared" si="0"/>
        <v>-475</v>
      </c>
      <c r="X14" s="76">
        <f t="shared" si="0"/>
        <v>-508</v>
      </c>
      <c r="Y14" s="76">
        <f t="shared" si="0"/>
        <v>-522</v>
      </c>
      <c r="Z14" s="76">
        <f t="shared" si="0"/>
        <v>-513</v>
      </c>
      <c r="AA14" s="63">
        <f t="shared" si="0"/>
        <v>-533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251</v>
      </c>
      <c r="D16" s="76">
        <v>254</v>
      </c>
      <c r="E16" s="76">
        <v>241</v>
      </c>
      <c r="F16" s="76">
        <v>231</v>
      </c>
      <c r="G16" s="76">
        <v>238</v>
      </c>
      <c r="H16" s="76">
        <v>234</v>
      </c>
      <c r="I16" s="76">
        <v>226</v>
      </c>
      <c r="J16" s="76">
        <v>226</v>
      </c>
      <c r="K16" s="76">
        <v>226</v>
      </c>
      <c r="L16" s="63">
        <v>226</v>
      </c>
      <c r="M16" s="76">
        <v>226</v>
      </c>
      <c r="N16" s="76">
        <v>226</v>
      </c>
      <c r="O16" s="76">
        <v>226</v>
      </c>
      <c r="P16" s="76">
        <v>226</v>
      </c>
      <c r="Q16" s="76">
        <v>226</v>
      </c>
      <c r="R16" s="76">
        <v>226</v>
      </c>
      <c r="S16" s="76">
        <v>226</v>
      </c>
      <c r="T16" s="76">
        <v>226</v>
      </c>
      <c r="U16" s="76">
        <v>226</v>
      </c>
      <c r="V16" s="76">
        <v>226</v>
      </c>
      <c r="W16" s="76">
        <v>226</v>
      </c>
      <c r="X16" s="76">
        <v>226</v>
      </c>
      <c r="Y16" s="76">
        <v>226</v>
      </c>
      <c r="Z16" s="76">
        <v>226</v>
      </c>
      <c r="AA16" s="63">
        <v>226</v>
      </c>
    </row>
    <row r="17" spans="1:27" ht="12.75" customHeight="1" x14ac:dyDescent="0.3">
      <c r="A17" s="81" t="s">
        <v>83</v>
      </c>
      <c r="B17" s="81"/>
      <c r="C17" s="76">
        <v>1241</v>
      </c>
      <c r="D17" s="76">
        <v>1236</v>
      </c>
      <c r="E17" s="76">
        <v>1239</v>
      </c>
      <c r="F17" s="76">
        <v>1239</v>
      </c>
      <c r="G17" s="76">
        <v>1242</v>
      </c>
      <c r="H17" s="76">
        <v>1246</v>
      </c>
      <c r="I17" s="76">
        <v>1243</v>
      </c>
      <c r="J17" s="76">
        <v>1248</v>
      </c>
      <c r="K17" s="76">
        <v>1241</v>
      </c>
      <c r="L17" s="63">
        <v>1235</v>
      </c>
      <c r="M17" s="76">
        <v>1238</v>
      </c>
      <c r="N17" s="76">
        <v>1233</v>
      </c>
      <c r="O17" s="76">
        <v>1228</v>
      </c>
      <c r="P17" s="76">
        <v>1232</v>
      </c>
      <c r="Q17" s="76">
        <v>1231</v>
      </c>
      <c r="R17" s="76">
        <v>1230</v>
      </c>
      <c r="S17" s="76">
        <v>1230</v>
      </c>
      <c r="T17" s="76">
        <v>1227</v>
      </c>
      <c r="U17" s="76">
        <v>1224</v>
      </c>
      <c r="V17" s="76">
        <v>1227</v>
      </c>
      <c r="W17" s="76">
        <v>1224</v>
      </c>
      <c r="X17" s="76">
        <v>1219</v>
      </c>
      <c r="Y17" s="76">
        <v>1216</v>
      </c>
      <c r="Z17" s="76">
        <v>1217</v>
      </c>
      <c r="AA17" s="63">
        <v>1219</v>
      </c>
    </row>
    <row r="18" spans="1:27" ht="12.75" customHeight="1" x14ac:dyDescent="0.3">
      <c r="A18" s="6" t="s">
        <v>97</v>
      </c>
      <c r="B18" s="6"/>
      <c r="C18" s="76">
        <v>1502</v>
      </c>
      <c r="D18" s="76">
        <v>1439</v>
      </c>
      <c r="E18" s="76">
        <v>1423</v>
      </c>
      <c r="F18" s="76">
        <v>1369</v>
      </c>
      <c r="G18" s="76">
        <v>1374</v>
      </c>
      <c r="H18" s="76">
        <v>1377</v>
      </c>
      <c r="I18" s="76">
        <v>1371</v>
      </c>
      <c r="J18" s="76">
        <v>1372</v>
      </c>
      <c r="K18" s="76">
        <v>1368</v>
      </c>
      <c r="L18" s="63">
        <v>1366</v>
      </c>
      <c r="M18" s="76">
        <v>1370</v>
      </c>
      <c r="N18" s="76">
        <v>1371</v>
      </c>
      <c r="O18" s="76">
        <v>1374</v>
      </c>
      <c r="P18" s="76">
        <v>1373</v>
      </c>
      <c r="Q18" s="76">
        <v>1377</v>
      </c>
      <c r="R18" s="76">
        <v>1376</v>
      </c>
      <c r="S18" s="76">
        <v>1376</v>
      </c>
      <c r="T18" s="76">
        <v>1376</v>
      </c>
      <c r="U18" s="76">
        <v>1376</v>
      </c>
      <c r="V18" s="76">
        <v>1375</v>
      </c>
      <c r="W18" s="76">
        <v>1375</v>
      </c>
      <c r="X18" s="76">
        <v>1374</v>
      </c>
      <c r="Y18" s="76">
        <v>1374</v>
      </c>
      <c r="Z18" s="76">
        <v>1376</v>
      </c>
      <c r="AA18" s="63">
        <v>1375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354</v>
      </c>
      <c r="D20" s="76">
        <v>355</v>
      </c>
      <c r="E20" s="76">
        <v>358</v>
      </c>
      <c r="F20" s="76">
        <v>351</v>
      </c>
      <c r="G20" s="76">
        <v>355</v>
      </c>
      <c r="H20" s="76">
        <v>354</v>
      </c>
      <c r="I20" s="76">
        <v>359</v>
      </c>
      <c r="J20" s="76">
        <v>359</v>
      </c>
      <c r="K20" s="76">
        <v>359</v>
      </c>
      <c r="L20" s="63">
        <v>359</v>
      </c>
      <c r="M20" s="76">
        <v>359</v>
      </c>
      <c r="N20" s="76">
        <v>359</v>
      </c>
      <c r="O20" s="76">
        <v>359</v>
      </c>
      <c r="P20" s="76">
        <v>359</v>
      </c>
      <c r="Q20" s="76">
        <v>359</v>
      </c>
      <c r="R20" s="76">
        <v>359</v>
      </c>
      <c r="S20" s="76">
        <v>359</v>
      </c>
      <c r="T20" s="76">
        <v>359</v>
      </c>
      <c r="U20" s="76">
        <v>359</v>
      </c>
      <c r="V20" s="76">
        <v>359</v>
      </c>
      <c r="W20" s="76">
        <v>359</v>
      </c>
      <c r="X20" s="76">
        <v>359</v>
      </c>
      <c r="Y20" s="76">
        <v>359</v>
      </c>
      <c r="Z20" s="76">
        <v>359</v>
      </c>
      <c r="AA20" s="63">
        <v>359</v>
      </c>
    </row>
    <row r="21" spans="1:27" ht="12.75" customHeight="1" x14ac:dyDescent="0.3">
      <c r="A21" s="81" t="s">
        <v>84</v>
      </c>
      <c r="B21" s="81"/>
      <c r="C21" s="76">
        <v>944</v>
      </c>
      <c r="D21" s="76">
        <v>937</v>
      </c>
      <c r="E21" s="76">
        <v>931</v>
      </c>
      <c r="F21" s="76">
        <v>937</v>
      </c>
      <c r="G21" s="76">
        <v>926</v>
      </c>
      <c r="H21" s="76">
        <v>922</v>
      </c>
      <c r="I21" s="76">
        <v>918</v>
      </c>
      <c r="J21" s="76">
        <v>915</v>
      </c>
      <c r="K21" s="76">
        <v>912</v>
      </c>
      <c r="L21" s="63">
        <v>903</v>
      </c>
      <c r="M21" s="76">
        <v>895</v>
      </c>
      <c r="N21" s="76">
        <v>899</v>
      </c>
      <c r="O21" s="76">
        <v>900</v>
      </c>
      <c r="P21" s="76">
        <v>882</v>
      </c>
      <c r="Q21" s="76">
        <v>876</v>
      </c>
      <c r="R21" s="76">
        <v>871</v>
      </c>
      <c r="S21" s="76">
        <v>865</v>
      </c>
      <c r="T21" s="76">
        <v>861</v>
      </c>
      <c r="U21" s="76">
        <v>855</v>
      </c>
      <c r="V21" s="76">
        <v>851</v>
      </c>
      <c r="W21" s="76">
        <v>844</v>
      </c>
      <c r="X21" s="76">
        <v>840</v>
      </c>
      <c r="Y21" s="76">
        <v>835</v>
      </c>
      <c r="Z21" s="76">
        <v>828</v>
      </c>
      <c r="AA21" s="63">
        <v>830</v>
      </c>
    </row>
    <row r="22" spans="1:27" ht="12.75" customHeight="1" x14ac:dyDescent="0.3">
      <c r="A22" s="6" t="s">
        <v>98</v>
      </c>
      <c r="B22" s="6"/>
      <c r="C22" s="76">
        <v>1390</v>
      </c>
      <c r="D22" s="76">
        <v>1369</v>
      </c>
      <c r="E22" s="76">
        <v>1335</v>
      </c>
      <c r="F22" s="76">
        <v>1334</v>
      </c>
      <c r="G22" s="76">
        <v>1341</v>
      </c>
      <c r="H22" s="76">
        <v>1323</v>
      </c>
      <c r="I22" s="76">
        <v>1326</v>
      </c>
      <c r="J22" s="76">
        <v>1338</v>
      </c>
      <c r="K22" s="76">
        <v>1340</v>
      </c>
      <c r="L22" s="63">
        <v>1331</v>
      </c>
      <c r="M22" s="76">
        <v>1332</v>
      </c>
      <c r="N22" s="76">
        <v>1326</v>
      </c>
      <c r="O22" s="76">
        <v>1321</v>
      </c>
      <c r="P22" s="76">
        <v>1315</v>
      </c>
      <c r="Q22" s="76">
        <v>1313</v>
      </c>
      <c r="R22" s="76">
        <v>1301</v>
      </c>
      <c r="S22" s="76">
        <v>1295</v>
      </c>
      <c r="T22" s="76">
        <v>1285</v>
      </c>
      <c r="U22" s="76">
        <v>1281</v>
      </c>
      <c r="V22" s="76">
        <v>1277</v>
      </c>
      <c r="W22" s="76">
        <v>1279</v>
      </c>
      <c r="X22" s="76">
        <v>1278</v>
      </c>
      <c r="Y22" s="76">
        <v>1274</v>
      </c>
      <c r="Z22" s="76">
        <v>1276</v>
      </c>
      <c r="AA22" s="63">
        <v>1274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-103</v>
      </c>
      <c r="D24" s="76">
        <f t="shared" ref="D24:AA26" si="1">D16-D20</f>
        <v>-101</v>
      </c>
      <c r="E24" s="76">
        <f t="shared" si="1"/>
        <v>-117</v>
      </c>
      <c r="F24" s="76">
        <f t="shared" si="1"/>
        <v>-120</v>
      </c>
      <c r="G24" s="76">
        <f t="shared" si="1"/>
        <v>-117</v>
      </c>
      <c r="H24" s="76">
        <f t="shared" si="1"/>
        <v>-120</v>
      </c>
      <c r="I24" s="76">
        <f t="shared" si="1"/>
        <v>-133</v>
      </c>
      <c r="J24" s="76">
        <f t="shared" si="1"/>
        <v>-133</v>
      </c>
      <c r="K24" s="76">
        <f t="shared" si="1"/>
        <v>-133</v>
      </c>
      <c r="L24" s="63">
        <f t="shared" si="1"/>
        <v>-133</v>
      </c>
      <c r="M24" s="76">
        <f t="shared" si="1"/>
        <v>-133</v>
      </c>
      <c r="N24" s="76">
        <f t="shared" si="1"/>
        <v>-133</v>
      </c>
      <c r="O24" s="76">
        <f t="shared" si="1"/>
        <v>-133</v>
      </c>
      <c r="P24" s="76">
        <f t="shared" si="1"/>
        <v>-133</v>
      </c>
      <c r="Q24" s="76">
        <f t="shared" si="1"/>
        <v>-133</v>
      </c>
      <c r="R24" s="76">
        <f t="shared" si="1"/>
        <v>-133</v>
      </c>
      <c r="S24" s="76">
        <f t="shared" si="1"/>
        <v>-133</v>
      </c>
      <c r="T24" s="76">
        <f t="shared" si="1"/>
        <v>-133</v>
      </c>
      <c r="U24" s="76">
        <f t="shared" si="1"/>
        <v>-133</v>
      </c>
      <c r="V24" s="76">
        <f t="shared" si="1"/>
        <v>-133</v>
      </c>
      <c r="W24" s="76">
        <f t="shared" si="1"/>
        <v>-133</v>
      </c>
      <c r="X24" s="76">
        <f t="shared" si="1"/>
        <v>-133</v>
      </c>
      <c r="Y24" s="76">
        <f t="shared" si="1"/>
        <v>-133</v>
      </c>
      <c r="Z24" s="76">
        <f t="shared" si="1"/>
        <v>-133</v>
      </c>
      <c r="AA24" s="63">
        <f t="shared" si="1"/>
        <v>-133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297</v>
      </c>
      <c r="D25" s="76">
        <f t="shared" si="2"/>
        <v>299</v>
      </c>
      <c r="E25" s="76">
        <f t="shared" si="2"/>
        <v>308</v>
      </c>
      <c r="F25" s="76">
        <f t="shared" si="2"/>
        <v>302</v>
      </c>
      <c r="G25" s="76">
        <f t="shared" si="2"/>
        <v>316</v>
      </c>
      <c r="H25" s="76">
        <f t="shared" si="2"/>
        <v>324</v>
      </c>
      <c r="I25" s="76">
        <f t="shared" si="2"/>
        <v>325</v>
      </c>
      <c r="J25" s="76">
        <f t="shared" si="2"/>
        <v>333</v>
      </c>
      <c r="K25" s="76">
        <f t="shared" si="2"/>
        <v>329</v>
      </c>
      <c r="L25" s="63">
        <f t="shared" si="2"/>
        <v>332</v>
      </c>
      <c r="M25" s="76">
        <f t="shared" si="2"/>
        <v>343</v>
      </c>
      <c r="N25" s="76">
        <f t="shared" si="2"/>
        <v>334</v>
      </c>
      <c r="O25" s="76">
        <f t="shared" si="2"/>
        <v>328</v>
      </c>
      <c r="P25" s="76">
        <f t="shared" si="2"/>
        <v>350</v>
      </c>
      <c r="Q25" s="76">
        <f t="shared" si="2"/>
        <v>355</v>
      </c>
      <c r="R25" s="76">
        <f t="shared" si="2"/>
        <v>359</v>
      </c>
      <c r="S25" s="76">
        <f t="shared" si="1"/>
        <v>365</v>
      </c>
      <c r="T25" s="76">
        <f t="shared" si="1"/>
        <v>366</v>
      </c>
      <c r="U25" s="76">
        <f t="shared" si="1"/>
        <v>369</v>
      </c>
      <c r="V25" s="76">
        <f t="shared" si="1"/>
        <v>376</v>
      </c>
      <c r="W25" s="76">
        <f t="shared" si="1"/>
        <v>380</v>
      </c>
      <c r="X25" s="76">
        <f t="shared" si="1"/>
        <v>379</v>
      </c>
      <c r="Y25" s="76">
        <f t="shared" si="1"/>
        <v>381</v>
      </c>
      <c r="Z25" s="76">
        <f t="shared" si="1"/>
        <v>389</v>
      </c>
      <c r="AA25" s="63">
        <f t="shared" si="1"/>
        <v>389</v>
      </c>
    </row>
    <row r="26" spans="1:27" ht="12.75" customHeight="1" x14ac:dyDescent="0.3">
      <c r="A26" s="6" t="s">
        <v>82</v>
      </c>
      <c r="B26" s="6"/>
      <c r="C26" s="76">
        <f t="shared" si="2"/>
        <v>112</v>
      </c>
      <c r="D26" s="76">
        <f t="shared" si="1"/>
        <v>70</v>
      </c>
      <c r="E26" s="76">
        <f t="shared" si="1"/>
        <v>88</v>
      </c>
      <c r="F26" s="76">
        <f t="shared" si="1"/>
        <v>35</v>
      </c>
      <c r="G26" s="76">
        <f t="shared" si="1"/>
        <v>33</v>
      </c>
      <c r="H26" s="76">
        <f t="shared" si="1"/>
        <v>54</v>
      </c>
      <c r="I26" s="76">
        <f t="shared" si="1"/>
        <v>45</v>
      </c>
      <c r="J26" s="76">
        <f t="shared" si="1"/>
        <v>34</v>
      </c>
      <c r="K26" s="76">
        <f t="shared" si="1"/>
        <v>28</v>
      </c>
      <c r="L26" s="63">
        <f t="shared" si="1"/>
        <v>35</v>
      </c>
      <c r="M26" s="76">
        <f t="shared" si="1"/>
        <v>38</v>
      </c>
      <c r="N26" s="76">
        <f t="shared" si="1"/>
        <v>45</v>
      </c>
      <c r="O26" s="76">
        <f t="shared" si="1"/>
        <v>53</v>
      </c>
      <c r="P26" s="76">
        <f t="shared" si="1"/>
        <v>58</v>
      </c>
      <c r="Q26" s="76">
        <f t="shared" si="1"/>
        <v>64</v>
      </c>
      <c r="R26" s="76">
        <f t="shared" si="1"/>
        <v>75</v>
      </c>
      <c r="S26" s="76">
        <f t="shared" si="1"/>
        <v>81</v>
      </c>
      <c r="T26" s="76">
        <f t="shared" si="1"/>
        <v>91</v>
      </c>
      <c r="U26" s="76">
        <f t="shared" si="1"/>
        <v>95</v>
      </c>
      <c r="V26" s="76">
        <f t="shared" si="1"/>
        <v>98</v>
      </c>
      <c r="W26" s="76">
        <f t="shared" si="1"/>
        <v>96</v>
      </c>
      <c r="X26" s="76">
        <f t="shared" si="1"/>
        <v>96</v>
      </c>
      <c r="Y26" s="76">
        <f t="shared" si="1"/>
        <v>100</v>
      </c>
      <c r="Z26" s="76">
        <f t="shared" si="1"/>
        <v>100</v>
      </c>
      <c r="AA26" s="63">
        <f t="shared" si="1"/>
        <v>101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306</v>
      </c>
      <c r="D28" s="76">
        <f t="shared" ref="D28:AA28" si="3">SUM(D24:D26)</f>
        <v>268</v>
      </c>
      <c r="E28" s="76">
        <f t="shared" si="3"/>
        <v>279</v>
      </c>
      <c r="F28" s="76">
        <f t="shared" si="3"/>
        <v>217</v>
      </c>
      <c r="G28" s="76">
        <f t="shared" si="3"/>
        <v>232</v>
      </c>
      <c r="H28" s="76">
        <f t="shared" si="3"/>
        <v>258</v>
      </c>
      <c r="I28" s="76">
        <f t="shared" si="3"/>
        <v>237</v>
      </c>
      <c r="J28" s="76">
        <f t="shared" si="3"/>
        <v>234</v>
      </c>
      <c r="K28" s="76">
        <f t="shared" si="3"/>
        <v>224</v>
      </c>
      <c r="L28" s="63">
        <f t="shared" si="3"/>
        <v>234</v>
      </c>
      <c r="M28" s="76">
        <f t="shared" si="3"/>
        <v>248</v>
      </c>
      <c r="N28" s="76">
        <f t="shared" si="3"/>
        <v>246</v>
      </c>
      <c r="O28" s="76">
        <f t="shared" si="3"/>
        <v>248</v>
      </c>
      <c r="P28" s="76">
        <f t="shared" si="3"/>
        <v>275</v>
      </c>
      <c r="Q28" s="76">
        <f t="shared" si="3"/>
        <v>286</v>
      </c>
      <c r="R28" s="76">
        <f t="shared" si="3"/>
        <v>301</v>
      </c>
      <c r="S28" s="76">
        <f t="shared" si="3"/>
        <v>313</v>
      </c>
      <c r="T28" s="76">
        <f t="shared" si="3"/>
        <v>324</v>
      </c>
      <c r="U28" s="76">
        <f t="shared" si="3"/>
        <v>331</v>
      </c>
      <c r="V28" s="76">
        <f t="shared" si="3"/>
        <v>341</v>
      </c>
      <c r="W28" s="76">
        <f t="shared" si="3"/>
        <v>343</v>
      </c>
      <c r="X28" s="76">
        <f t="shared" si="3"/>
        <v>342</v>
      </c>
      <c r="Y28" s="76">
        <f t="shared" si="3"/>
        <v>348</v>
      </c>
      <c r="Z28" s="76">
        <f t="shared" si="3"/>
        <v>356</v>
      </c>
      <c r="AA28" s="63">
        <f t="shared" si="3"/>
        <v>357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-8</v>
      </c>
      <c r="D30" s="76">
        <v>-13</v>
      </c>
      <c r="E30" s="76">
        <v>-13</v>
      </c>
      <c r="F30" s="76">
        <v>-10</v>
      </c>
      <c r="G30" s="76">
        <v>-16</v>
      </c>
      <c r="H30" s="76">
        <v>-15</v>
      </c>
      <c r="I30" s="76">
        <v>-14</v>
      </c>
      <c r="J30" s="76">
        <v>-20</v>
      </c>
      <c r="K30" s="76">
        <v>-15</v>
      </c>
      <c r="L30" s="63">
        <v>-16</v>
      </c>
      <c r="M30" s="76">
        <v>-18</v>
      </c>
      <c r="N30" s="76">
        <v>-17</v>
      </c>
      <c r="O30" s="76">
        <v>-19</v>
      </c>
      <c r="P30" s="76">
        <v>-15</v>
      </c>
      <c r="Q30" s="76">
        <v>-22</v>
      </c>
      <c r="R30" s="76">
        <v>-21</v>
      </c>
      <c r="S30" s="76">
        <v>-23</v>
      </c>
      <c r="T30" s="76">
        <v>-29</v>
      </c>
      <c r="U30" s="76">
        <v>-24</v>
      </c>
      <c r="V30" s="76">
        <v>-25</v>
      </c>
      <c r="W30" s="76">
        <v>-25</v>
      </c>
      <c r="X30" s="76">
        <v>-26</v>
      </c>
      <c r="Y30" s="76">
        <v>-28</v>
      </c>
      <c r="Z30" s="76">
        <v>-30</v>
      </c>
      <c r="AA30" s="63">
        <v>-29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149</v>
      </c>
      <c r="D32" s="76">
        <f t="shared" ref="D32:AA32" si="4">D30+D28+D14</f>
        <v>77</v>
      </c>
      <c r="E32" s="76">
        <f t="shared" si="4"/>
        <v>46</v>
      </c>
      <c r="F32" s="76">
        <f t="shared" si="4"/>
        <v>-12</v>
      </c>
      <c r="G32" s="76">
        <f t="shared" si="4"/>
        <v>-31</v>
      </c>
      <c r="H32" s="76">
        <f t="shared" si="4"/>
        <v>-17</v>
      </c>
      <c r="I32" s="76">
        <f t="shared" si="4"/>
        <v>-70</v>
      </c>
      <c r="J32" s="76">
        <f t="shared" si="4"/>
        <v>-60</v>
      </c>
      <c r="K32" s="76">
        <f t="shared" si="4"/>
        <v>-91</v>
      </c>
      <c r="L32" s="63">
        <f t="shared" si="4"/>
        <v>-102</v>
      </c>
      <c r="M32" s="76">
        <f t="shared" si="4"/>
        <v>-107</v>
      </c>
      <c r="N32" s="76">
        <f t="shared" si="4"/>
        <v>-132</v>
      </c>
      <c r="O32" s="76">
        <f t="shared" si="4"/>
        <v>-158</v>
      </c>
      <c r="P32" s="76">
        <f t="shared" si="4"/>
        <v>-137</v>
      </c>
      <c r="Q32" s="76">
        <f t="shared" si="4"/>
        <v>-160</v>
      </c>
      <c r="R32" s="76">
        <f t="shared" si="4"/>
        <v>-159</v>
      </c>
      <c r="S32" s="76">
        <f t="shared" si="4"/>
        <v>-166</v>
      </c>
      <c r="T32" s="76">
        <f t="shared" si="4"/>
        <v>-167</v>
      </c>
      <c r="U32" s="76">
        <f t="shared" si="4"/>
        <v>-150</v>
      </c>
      <c r="V32" s="76">
        <f t="shared" si="4"/>
        <v>-164</v>
      </c>
      <c r="W32" s="76">
        <f t="shared" si="4"/>
        <v>-157</v>
      </c>
      <c r="X32" s="76">
        <f t="shared" si="4"/>
        <v>-192</v>
      </c>
      <c r="Y32" s="76">
        <f t="shared" si="4"/>
        <v>-202</v>
      </c>
      <c r="Z32" s="76">
        <f t="shared" si="4"/>
        <v>-187</v>
      </c>
      <c r="AA32" s="63">
        <f t="shared" si="4"/>
        <v>-205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95669</v>
      </c>
      <c r="D34" s="76">
        <v>95746</v>
      </c>
      <c r="E34" s="76">
        <v>95792</v>
      </c>
      <c r="F34" s="76">
        <v>95780</v>
      </c>
      <c r="G34" s="76">
        <v>95749</v>
      </c>
      <c r="H34" s="76">
        <v>95732</v>
      </c>
      <c r="I34" s="76">
        <v>95662</v>
      </c>
      <c r="J34" s="76">
        <v>95602</v>
      </c>
      <c r="K34" s="76">
        <v>95511</v>
      </c>
      <c r="L34" s="63">
        <v>95409</v>
      </c>
      <c r="M34" s="76">
        <v>95302</v>
      </c>
      <c r="N34" s="76">
        <v>95170</v>
      </c>
      <c r="O34" s="76">
        <v>95012</v>
      </c>
      <c r="P34" s="76">
        <v>94875</v>
      </c>
      <c r="Q34" s="76">
        <v>94715</v>
      </c>
      <c r="R34" s="76">
        <v>94556</v>
      </c>
      <c r="S34" s="76">
        <v>94390</v>
      </c>
      <c r="T34" s="76">
        <v>94223</v>
      </c>
      <c r="U34" s="76">
        <v>94073</v>
      </c>
      <c r="V34" s="76">
        <v>93909</v>
      </c>
      <c r="W34" s="76">
        <v>93752</v>
      </c>
      <c r="X34" s="76">
        <v>93560</v>
      </c>
      <c r="Y34" s="76">
        <v>93358</v>
      </c>
      <c r="Z34" s="76">
        <v>93171</v>
      </c>
      <c r="AA34" s="63">
        <v>92966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1.5598827470686767E-3</v>
      </c>
      <c r="D36" s="38">
        <f t="shared" si="5"/>
        <v>8.0485841808736376E-4</v>
      </c>
      <c r="E36" s="38">
        <f t="shared" si="5"/>
        <v>4.8043782507885448E-4</v>
      </c>
      <c r="F36" s="38">
        <f t="shared" si="5"/>
        <v>-1.2527142141306163E-4</v>
      </c>
      <c r="G36" s="38">
        <f t="shared" si="5"/>
        <v>-3.2365838379619962E-4</v>
      </c>
      <c r="H36" s="38">
        <f t="shared" si="5"/>
        <v>-1.7754754618847193E-4</v>
      </c>
      <c r="I36" s="38">
        <f t="shared" si="5"/>
        <v>-7.3120795554255632E-4</v>
      </c>
      <c r="J36" s="38">
        <f t="shared" si="5"/>
        <v>-6.272082958750601E-4</v>
      </c>
      <c r="K36" s="38">
        <f t="shared" si="5"/>
        <v>-9.5186293173782973E-4</v>
      </c>
      <c r="L36" s="39">
        <f t="shared" si="5"/>
        <v>-1.0679398184502309E-3</v>
      </c>
      <c r="M36" s="38">
        <f t="shared" si="5"/>
        <v>-1.1214874906979426E-3</v>
      </c>
      <c r="N36" s="38">
        <f t="shared" si="5"/>
        <v>-1.38507061761558E-3</v>
      </c>
      <c r="O36" s="38">
        <f t="shared" si="5"/>
        <v>-1.6601870337291163E-3</v>
      </c>
      <c r="P36" s="38">
        <f t="shared" si="5"/>
        <v>-1.441923125499937E-3</v>
      </c>
      <c r="Q36" s="38">
        <f t="shared" si="5"/>
        <v>-1.6864295125164691E-3</v>
      </c>
      <c r="R36" s="38">
        <f t="shared" si="5"/>
        <v>-1.6787203716412396E-3</v>
      </c>
      <c r="S36" s="38">
        <f t="shared" si="5"/>
        <v>-1.7555734168112017E-3</v>
      </c>
      <c r="T36" s="38">
        <f t="shared" si="5"/>
        <v>-1.7692552177137409E-3</v>
      </c>
      <c r="U36" s="38">
        <f t="shared" si="5"/>
        <v>-1.5919679908302643E-3</v>
      </c>
      <c r="V36" s="38">
        <f t="shared" si="5"/>
        <v>-1.7433269907412329E-3</v>
      </c>
      <c r="W36" s="38">
        <f t="shared" si="5"/>
        <v>-1.6718312408821306E-3</v>
      </c>
      <c r="X36" s="38">
        <f t="shared" si="5"/>
        <v>-2.0479563102653812E-3</v>
      </c>
      <c r="Y36" s="38">
        <f t="shared" si="5"/>
        <v>-2.1590423257802482E-3</v>
      </c>
      <c r="Z36" s="38">
        <f t="shared" si="5"/>
        <v>-2.003042053171662E-3</v>
      </c>
      <c r="AA36" s="39">
        <f t="shared" si="5"/>
        <v>-2.2002554442906055E-3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1.5598827470686767E-3</v>
      </c>
      <c r="D37" s="75">
        <f t="shared" si="6"/>
        <v>2.365996649916248E-3</v>
      </c>
      <c r="E37" s="75">
        <f t="shared" si="6"/>
        <v>2.8475711892797322E-3</v>
      </c>
      <c r="F37" s="75">
        <f t="shared" si="6"/>
        <v>2.7219430485762143E-3</v>
      </c>
      <c r="G37" s="75">
        <f t="shared" si="6"/>
        <v>2.3974036850921273E-3</v>
      </c>
      <c r="H37" s="75">
        <f t="shared" si="6"/>
        <v>2.2194304857621442E-3</v>
      </c>
      <c r="I37" s="75">
        <f t="shared" si="6"/>
        <v>1.4865996649916248E-3</v>
      </c>
      <c r="J37" s="75">
        <f t="shared" si="6"/>
        <v>8.5845896147403687E-4</v>
      </c>
      <c r="K37" s="75">
        <f t="shared" si="6"/>
        <v>-9.4221105527638187E-5</v>
      </c>
      <c r="L37" s="77">
        <f t="shared" si="6"/>
        <v>-1.1620603015075376E-3</v>
      </c>
      <c r="M37" s="75">
        <f t="shared" si="6"/>
        <v>-2.2822445561139029E-3</v>
      </c>
      <c r="N37" s="75">
        <f t="shared" si="6"/>
        <v>-3.6641541038525964E-3</v>
      </c>
      <c r="O37" s="75">
        <f t="shared" si="6"/>
        <v>-5.3182579564489112E-3</v>
      </c>
      <c r="P37" s="75">
        <f t="shared" si="6"/>
        <v>-6.7525125628140701E-3</v>
      </c>
      <c r="Q37" s="75">
        <f t="shared" si="6"/>
        <v>-8.4275544388609722E-3</v>
      </c>
      <c r="R37" s="75">
        <f t="shared" si="6"/>
        <v>-1.0092127303182579E-2</v>
      </c>
      <c r="S37" s="75">
        <f t="shared" si="6"/>
        <v>-1.182998324958124E-2</v>
      </c>
      <c r="T37" s="75">
        <f t="shared" si="6"/>
        <v>-1.3578308207705192E-2</v>
      </c>
      <c r="U37" s="75">
        <f t="shared" si="6"/>
        <v>-1.5148659966499162E-2</v>
      </c>
      <c r="V37" s="75">
        <f t="shared" si="6"/>
        <v>-1.6865577889447238E-2</v>
      </c>
      <c r="W37" s="75">
        <f t="shared" si="6"/>
        <v>-1.8509212730318258E-2</v>
      </c>
      <c r="X37" s="75">
        <f t="shared" si="6"/>
        <v>-2.051926298157454E-2</v>
      </c>
      <c r="Y37" s="75">
        <f t="shared" si="6"/>
        <v>-2.2634003350083753E-2</v>
      </c>
      <c r="Z37" s="75">
        <f t="shared" si="6"/>
        <v>-2.4591708542713569E-2</v>
      </c>
      <c r="AA37" s="77">
        <f t="shared" si="6"/>
        <v>-2.6737855946398659E-2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1.5466830466999999</v>
      </c>
      <c r="D44" s="3">
        <v>1.5695354857999999</v>
      </c>
      <c r="E44" s="3">
        <v>1.5519278406000001</v>
      </c>
      <c r="F44" s="3">
        <v>1.5634113319</v>
      </c>
      <c r="G44" s="3">
        <v>1.5504934705</v>
      </c>
      <c r="H44" s="3">
        <v>1.5609159939999999</v>
      </c>
      <c r="I44" s="3">
        <v>1.5662987799999999</v>
      </c>
      <c r="J44" s="3">
        <v>1.5666184808000001</v>
      </c>
      <c r="K44" s="3">
        <v>1.5759824472999999</v>
      </c>
      <c r="L44" s="4">
        <v>1.5814688329</v>
      </c>
      <c r="M44" s="3">
        <v>1.5909135168999999</v>
      </c>
      <c r="N44" s="3">
        <v>1.5938386149999999</v>
      </c>
      <c r="O44" s="3">
        <v>1.5973959503999999</v>
      </c>
      <c r="P44" s="3">
        <v>1.6070331162</v>
      </c>
      <c r="Q44" s="3">
        <v>1.6120858441000001</v>
      </c>
      <c r="R44" s="3">
        <v>1.6177046236999999</v>
      </c>
      <c r="S44" s="3">
        <v>1.6292643287999999</v>
      </c>
      <c r="T44" s="3">
        <v>1.6350753978999999</v>
      </c>
      <c r="U44" s="3">
        <v>1.6445124139</v>
      </c>
      <c r="V44" s="3">
        <v>1.6481281224</v>
      </c>
      <c r="W44" s="3">
        <v>1.6562982712000001</v>
      </c>
      <c r="X44" s="3">
        <v>1.6611515353999999</v>
      </c>
      <c r="Y44" s="3">
        <v>1.6590781745000001</v>
      </c>
      <c r="Z44" s="3">
        <v>1.6690958077</v>
      </c>
      <c r="AA44" s="4">
        <v>1.6581981867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80.406393796776001</v>
      </c>
      <c r="D47" s="11">
        <v>80.222006105424001</v>
      </c>
      <c r="E47" s="11">
        <v>80.660399409846093</v>
      </c>
      <c r="F47" s="11">
        <v>80.807542967649894</v>
      </c>
      <c r="G47" s="11">
        <v>80.860357992670899</v>
      </c>
      <c r="H47" s="11">
        <v>80.832525313228601</v>
      </c>
      <c r="I47" s="11">
        <v>81.153338982370698</v>
      </c>
      <c r="J47" s="11">
        <v>81.398751323628304</v>
      </c>
      <c r="K47" s="11">
        <v>81.185956839921303</v>
      </c>
      <c r="L47" s="64">
        <v>81.578252484572104</v>
      </c>
      <c r="M47" s="11">
        <v>81.494337314475899</v>
      </c>
      <c r="N47" s="11">
        <v>81.742368634817296</v>
      </c>
      <c r="O47" s="11">
        <v>81.716281217961395</v>
      </c>
      <c r="P47" s="11">
        <v>81.907184665900303</v>
      </c>
      <c r="Q47" s="11">
        <v>82.049507626648406</v>
      </c>
      <c r="R47" s="11">
        <v>82.109167293886301</v>
      </c>
      <c r="S47" s="11">
        <v>82.472329488487404</v>
      </c>
      <c r="T47" s="11">
        <v>82.567732568741107</v>
      </c>
      <c r="U47" s="11">
        <v>82.915728930036806</v>
      </c>
      <c r="V47" s="11">
        <v>82.783297586870304</v>
      </c>
      <c r="W47" s="11">
        <v>83.1180749224891</v>
      </c>
      <c r="X47" s="11">
        <v>82.983861764685798</v>
      </c>
      <c r="Y47" s="11">
        <v>82.991642882388803</v>
      </c>
      <c r="Z47" s="11">
        <v>83.280761238408402</v>
      </c>
      <c r="AA47" s="64">
        <v>83.461982896744104</v>
      </c>
    </row>
    <row r="48" spans="1:27" ht="12.75" customHeight="1" x14ac:dyDescent="0.3">
      <c r="A48" s="6" t="s">
        <v>89</v>
      </c>
      <c r="B48" s="25"/>
      <c r="C48" s="11">
        <v>83.165951661117205</v>
      </c>
      <c r="D48" s="11">
        <v>82.831725005760205</v>
      </c>
      <c r="E48" s="11">
        <v>82.449363645011999</v>
      </c>
      <c r="F48" s="11">
        <v>82.756353093624298</v>
      </c>
      <c r="G48" s="11">
        <v>82.980510165380807</v>
      </c>
      <c r="H48" s="11">
        <v>83.152044307115901</v>
      </c>
      <c r="I48" s="11">
        <v>82.939156744224704</v>
      </c>
      <c r="J48" s="11">
        <v>83.535678427274803</v>
      </c>
      <c r="K48" s="11">
        <v>83.659114212367598</v>
      </c>
      <c r="L48" s="64">
        <v>83.5313185538364</v>
      </c>
      <c r="M48" s="11">
        <v>83.825391136466706</v>
      </c>
      <c r="N48" s="11">
        <v>83.791481272912506</v>
      </c>
      <c r="O48" s="11">
        <v>83.914776494086695</v>
      </c>
      <c r="P48" s="11">
        <v>84.050194594812496</v>
      </c>
      <c r="Q48" s="11">
        <v>84.062228901764499</v>
      </c>
      <c r="R48" s="11">
        <v>84.205090917912301</v>
      </c>
      <c r="S48" s="11">
        <v>84.150711775629205</v>
      </c>
      <c r="T48" s="11">
        <v>84.278973174526698</v>
      </c>
      <c r="U48" s="11">
        <v>84.616890509073002</v>
      </c>
      <c r="V48" s="11">
        <v>84.793747763744094</v>
      </c>
      <c r="W48" s="11">
        <v>85.065387838207997</v>
      </c>
      <c r="X48" s="11">
        <v>84.985367709841398</v>
      </c>
      <c r="Y48" s="11">
        <v>85.150258085651501</v>
      </c>
      <c r="Z48" s="11">
        <v>85.4101711965764</v>
      </c>
      <c r="AA48" s="64">
        <v>85.459203775391501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15107</v>
      </c>
      <c r="C57" s="76">
        <v>14958</v>
      </c>
      <c r="D57" s="76">
        <v>14806</v>
      </c>
      <c r="E57" s="76">
        <v>14624</v>
      </c>
      <c r="F57" s="76">
        <v>14367</v>
      </c>
      <c r="G57" s="76">
        <v>13986</v>
      </c>
      <c r="H57" s="76">
        <v>13718</v>
      </c>
      <c r="I57" s="76">
        <v>13471</v>
      </c>
      <c r="J57" s="76">
        <v>13206</v>
      </c>
      <c r="K57" s="76">
        <v>13047</v>
      </c>
      <c r="L57" s="63">
        <v>12834</v>
      </c>
      <c r="M57" s="76">
        <v>12682</v>
      </c>
      <c r="N57" s="76">
        <v>12544</v>
      </c>
      <c r="O57" s="76">
        <v>12381</v>
      </c>
      <c r="P57" s="76">
        <v>12291</v>
      </c>
      <c r="Q57" s="76">
        <v>12229</v>
      </c>
      <c r="R57" s="76">
        <v>12176</v>
      </c>
      <c r="S57" s="76">
        <v>12110</v>
      </c>
      <c r="T57" s="76">
        <v>12052</v>
      </c>
      <c r="U57" s="76">
        <v>11993</v>
      </c>
      <c r="V57" s="76">
        <v>11943</v>
      </c>
      <c r="W57" s="76">
        <v>11893</v>
      </c>
      <c r="X57" s="76">
        <v>11846</v>
      </c>
      <c r="Y57" s="76">
        <v>11804</v>
      </c>
      <c r="Z57" s="76">
        <v>11769</v>
      </c>
      <c r="AA57" s="63">
        <v>11728</v>
      </c>
    </row>
    <row r="58" spans="1:27" ht="12.75" customHeight="1" x14ac:dyDescent="0.3">
      <c r="A58" s="13" t="s">
        <v>68</v>
      </c>
      <c r="B58" s="76">
        <v>15800</v>
      </c>
      <c r="C58" s="76">
        <v>15715</v>
      </c>
      <c r="D58" s="76">
        <v>15627</v>
      </c>
      <c r="E58" s="76">
        <v>15586</v>
      </c>
      <c r="F58" s="76">
        <v>15459</v>
      </c>
      <c r="G58" s="76">
        <v>15491</v>
      </c>
      <c r="H58" s="76">
        <v>15393</v>
      </c>
      <c r="I58" s="76">
        <v>15292</v>
      </c>
      <c r="J58" s="76">
        <v>15165</v>
      </c>
      <c r="K58" s="76">
        <v>14980</v>
      </c>
      <c r="L58" s="63">
        <v>14895</v>
      </c>
      <c r="M58" s="76">
        <v>14707</v>
      </c>
      <c r="N58" s="76">
        <v>14577</v>
      </c>
      <c r="O58" s="76">
        <v>14511</v>
      </c>
      <c r="P58" s="76">
        <v>14410</v>
      </c>
      <c r="Q58" s="76">
        <v>14258</v>
      </c>
      <c r="R58" s="76">
        <v>14110</v>
      </c>
      <c r="S58" s="76">
        <v>13987</v>
      </c>
      <c r="T58" s="76">
        <v>13847</v>
      </c>
      <c r="U58" s="76">
        <v>13673</v>
      </c>
      <c r="V58" s="76">
        <v>13437</v>
      </c>
      <c r="W58" s="76">
        <v>13243</v>
      </c>
      <c r="X58" s="76">
        <v>13064</v>
      </c>
      <c r="Y58" s="76">
        <v>12856</v>
      </c>
      <c r="Z58" s="76">
        <v>12736</v>
      </c>
      <c r="AA58" s="63">
        <v>12578</v>
      </c>
    </row>
    <row r="59" spans="1:27" ht="12.75" customHeight="1" x14ac:dyDescent="0.3">
      <c r="A59" s="13" t="s">
        <v>69</v>
      </c>
      <c r="B59" s="76">
        <v>16640</v>
      </c>
      <c r="C59" s="76">
        <v>16606</v>
      </c>
      <c r="D59" s="76">
        <v>16628</v>
      </c>
      <c r="E59" s="76">
        <v>16638</v>
      </c>
      <c r="F59" s="76">
        <v>16851</v>
      </c>
      <c r="G59" s="76">
        <v>17060</v>
      </c>
      <c r="H59" s="76">
        <v>17161</v>
      </c>
      <c r="I59" s="76">
        <v>17191</v>
      </c>
      <c r="J59" s="76">
        <v>17325</v>
      </c>
      <c r="K59" s="76">
        <v>17285</v>
      </c>
      <c r="L59" s="63">
        <v>17274</v>
      </c>
      <c r="M59" s="76">
        <v>17296</v>
      </c>
      <c r="N59" s="76">
        <v>17153</v>
      </c>
      <c r="O59" s="76">
        <v>17003</v>
      </c>
      <c r="P59" s="76">
        <v>16811</v>
      </c>
      <c r="Q59" s="76">
        <v>16674</v>
      </c>
      <c r="R59" s="76">
        <v>16541</v>
      </c>
      <c r="S59" s="76">
        <v>16416</v>
      </c>
      <c r="T59" s="76">
        <v>16323</v>
      </c>
      <c r="U59" s="76">
        <v>16159</v>
      </c>
      <c r="V59" s="76">
        <v>16099</v>
      </c>
      <c r="W59" s="76">
        <v>15995</v>
      </c>
      <c r="X59" s="76">
        <v>15894</v>
      </c>
      <c r="Y59" s="76">
        <v>15802</v>
      </c>
      <c r="Z59" s="76">
        <v>15679</v>
      </c>
      <c r="AA59" s="63">
        <v>15629</v>
      </c>
    </row>
    <row r="60" spans="1:27" ht="12.75" customHeight="1" x14ac:dyDescent="0.3">
      <c r="A60" s="13" t="s">
        <v>70</v>
      </c>
      <c r="B60" s="76">
        <v>21219</v>
      </c>
      <c r="C60" s="76">
        <v>21138</v>
      </c>
      <c r="D60" s="76">
        <v>20895</v>
      </c>
      <c r="E60" s="76">
        <v>20614</v>
      </c>
      <c r="F60" s="76">
        <v>20184</v>
      </c>
      <c r="G60" s="76">
        <v>19693</v>
      </c>
      <c r="H60" s="76">
        <v>19379</v>
      </c>
      <c r="I60" s="76">
        <v>19077</v>
      </c>
      <c r="J60" s="76">
        <v>18693</v>
      </c>
      <c r="K60" s="76">
        <v>18431</v>
      </c>
      <c r="L60" s="63">
        <v>18131</v>
      </c>
      <c r="M60" s="76">
        <v>17849</v>
      </c>
      <c r="N60" s="76">
        <v>17714</v>
      </c>
      <c r="O60" s="76">
        <v>17499</v>
      </c>
      <c r="P60" s="76">
        <v>17378</v>
      </c>
      <c r="Q60" s="76">
        <v>17332</v>
      </c>
      <c r="R60" s="76">
        <v>17334</v>
      </c>
      <c r="S60" s="76">
        <v>17379</v>
      </c>
      <c r="T60" s="76">
        <v>17432</v>
      </c>
      <c r="U60" s="76">
        <v>17677</v>
      </c>
      <c r="V60" s="76">
        <v>17906</v>
      </c>
      <c r="W60" s="76">
        <v>18012</v>
      </c>
      <c r="X60" s="76">
        <v>18066</v>
      </c>
      <c r="Y60" s="76">
        <v>18193</v>
      </c>
      <c r="Z60" s="76">
        <v>18169</v>
      </c>
      <c r="AA60" s="63">
        <v>18170</v>
      </c>
    </row>
    <row r="61" spans="1:27" ht="12.75" customHeight="1" x14ac:dyDescent="0.3">
      <c r="A61" s="13" t="s">
        <v>71</v>
      </c>
      <c r="B61" s="76">
        <v>17570</v>
      </c>
      <c r="C61" s="76">
        <v>17780</v>
      </c>
      <c r="D61" s="76">
        <v>18069</v>
      </c>
      <c r="E61" s="76">
        <v>18378</v>
      </c>
      <c r="F61" s="76">
        <v>18471</v>
      </c>
      <c r="G61" s="76">
        <v>18702</v>
      </c>
      <c r="H61" s="76">
        <v>18987</v>
      </c>
      <c r="I61" s="76">
        <v>19245</v>
      </c>
      <c r="J61" s="76">
        <v>19533</v>
      </c>
      <c r="K61" s="76">
        <v>19873</v>
      </c>
      <c r="L61" s="63">
        <v>20113</v>
      </c>
      <c r="M61" s="76">
        <v>20360</v>
      </c>
      <c r="N61" s="76">
        <v>20553</v>
      </c>
      <c r="O61" s="76">
        <v>20685</v>
      </c>
      <c r="P61" s="76">
        <v>20760</v>
      </c>
      <c r="Q61" s="76">
        <v>20679</v>
      </c>
      <c r="R61" s="76">
        <v>20589</v>
      </c>
      <c r="S61" s="76">
        <v>20382</v>
      </c>
      <c r="T61" s="76">
        <v>20128</v>
      </c>
      <c r="U61" s="76">
        <v>19743</v>
      </c>
      <c r="V61" s="76">
        <v>19308</v>
      </c>
      <c r="W61" s="76">
        <v>19036</v>
      </c>
      <c r="X61" s="76">
        <v>18772</v>
      </c>
      <c r="Y61" s="76">
        <v>18442</v>
      </c>
      <c r="Z61" s="76">
        <v>18219</v>
      </c>
      <c r="AA61" s="63">
        <v>17966</v>
      </c>
    </row>
    <row r="62" spans="1:27" ht="12.75" customHeight="1" x14ac:dyDescent="0.3">
      <c r="A62" s="13" t="s">
        <v>72</v>
      </c>
      <c r="B62" s="76">
        <v>9184</v>
      </c>
      <c r="C62" s="76">
        <v>9472</v>
      </c>
      <c r="D62" s="76">
        <v>9721</v>
      </c>
      <c r="E62" s="76">
        <v>9952</v>
      </c>
      <c r="F62" s="76">
        <v>10448</v>
      </c>
      <c r="G62" s="76">
        <v>10817</v>
      </c>
      <c r="H62" s="76">
        <v>11094</v>
      </c>
      <c r="I62" s="76">
        <v>11386</v>
      </c>
      <c r="J62" s="76">
        <v>11680</v>
      </c>
      <c r="K62" s="76">
        <v>11895</v>
      </c>
      <c r="L62" s="63">
        <v>12162</v>
      </c>
      <c r="M62" s="76">
        <v>12408</v>
      </c>
      <c r="N62" s="76">
        <v>12629</v>
      </c>
      <c r="O62" s="76">
        <v>12933</v>
      </c>
      <c r="P62" s="76">
        <v>13225</v>
      </c>
      <c r="Q62" s="76">
        <v>13543</v>
      </c>
      <c r="R62" s="76">
        <v>13806</v>
      </c>
      <c r="S62" s="76">
        <v>14116</v>
      </c>
      <c r="T62" s="76">
        <v>14441</v>
      </c>
      <c r="U62" s="76">
        <v>14828</v>
      </c>
      <c r="V62" s="76">
        <v>15216</v>
      </c>
      <c r="W62" s="76">
        <v>15573</v>
      </c>
      <c r="X62" s="76">
        <v>15918</v>
      </c>
      <c r="Y62" s="76">
        <v>16261</v>
      </c>
      <c r="Z62" s="76">
        <v>16599</v>
      </c>
      <c r="AA62" s="63">
        <v>16895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95520</v>
      </c>
      <c r="C64" s="76">
        <f t="shared" ref="C64:AA64" si="7">SUM(C57:C62)</f>
        <v>95669</v>
      </c>
      <c r="D64" s="76">
        <f t="shared" si="7"/>
        <v>95746</v>
      </c>
      <c r="E64" s="76">
        <f t="shared" si="7"/>
        <v>95792</v>
      </c>
      <c r="F64" s="76">
        <f t="shared" si="7"/>
        <v>95780</v>
      </c>
      <c r="G64" s="76">
        <f t="shared" si="7"/>
        <v>95749</v>
      </c>
      <c r="H64" s="76">
        <f t="shared" si="7"/>
        <v>95732</v>
      </c>
      <c r="I64" s="76">
        <f t="shared" si="7"/>
        <v>95662</v>
      </c>
      <c r="J64" s="76">
        <f t="shared" si="7"/>
        <v>95602</v>
      </c>
      <c r="K64" s="76">
        <f t="shared" si="7"/>
        <v>95511</v>
      </c>
      <c r="L64" s="63">
        <f t="shared" si="7"/>
        <v>95409</v>
      </c>
      <c r="M64" s="76">
        <f t="shared" si="7"/>
        <v>95302</v>
      </c>
      <c r="N64" s="76">
        <f t="shared" si="7"/>
        <v>95170</v>
      </c>
      <c r="O64" s="76">
        <f t="shared" si="7"/>
        <v>95012</v>
      </c>
      <c r="P64" s="76">
        <f t="shared" si="7"/>
        <v>94875</v>
      </c>
      <c r="Q64" s="76">
        <f t="shared" si="7"/>
        <v>94715</v>
      </c>
      <c r="R64" s="76">
        <f t="shared" si="7"/>
        <v>94556</v>
      </c>
      <c r="S64" s="76">
        <f t="shared" si="7"/>
        <v>94390</v>
      </c>
      <c r="T64" s="76">
        <f t="shared" si="7"/>
        <v>94223</v>
      </c>
      <c r="U64" s="76">
        <f t="shared" si="7"/>
        <v>94073</v>
      </c>
      <c r="V64" s="76">
        <f t="shared" si="7"/>
        <v>93909</v>
      </c>
      <c r="W64" s="76">
        <f t="shared" si="7"/>
        <v>93752</v>
      </c>
      <c r="X64" s="76">
        <f t="shared" si="7"/>
        <v>93560</v>
      </c>
      <c r="Y64" s="76">
        <f t="shared" si="7"/>
        <v>93358</v>
      </c>
      <c r="Z64" s="76">
        <f t="shared" si="7"/>
        <v>93171</v>
      </c>
      <c r="AA64" s="63">
        <f t="shared" si="7"/>
        <v>92966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0.15815536013400336</v>
      </c>
      <c r="C67" s="38">
        <f t="shared" ref="C67:AA72" si="8">C57/C$64</f>
        <v>0.15635158724351672</v>
      </c>
      <c r="D67" s="38">
        <f t="shared" si="8"/>
        <v>0.15463831387211999</v>
      </c>
      <c r="E67" s="38">
        <f t="shared" si="8"/>
        <v>0.15266410556205112</v>
      </c>
      <c r="F67" s="38">
        <f t="shared" si="8"/>
        <v>0.15</v>
      </c>
      <c r="G67" s="38">
        <f t="shared" si="8"/>
        <v>0.14606941064658638</v>
      </c>
      <c r="H67" s="38">
        <f t="shared" si="8"/>
        <v>0.14329586763046839</v>
      </c>
      <c r="I67" s="38">
        <f t="shared" si="8"/>
        <v>0.14081871589554892</v>
      </c>
      <c r="J67" s="38">
        <f t="shared" si="8"/>
        <v>0.13813518545637121</v>
      </c>
      <c r="K67" s="38">
        <f t="shared" si="8"/>
        <v>0.13660206677764863</v>
      </c>
      <c r="L67" s="39">
        <f t="shared" si="8"/>
        <v>0.134515611734742</v>
      </c>
      <c r="M67" s="38">
        <f t="shared" si="8"/>
        <v>0.13307170888333927</v>
      </c>
      <c r="N67" s="38">
        <f t="shared" si="8"/>
        <v>0.1318062414626458</v>
      </c>
      <c r="O67" s="38">
        <f t="shared" si="8"/>
        <v>0.13030985559718772</v>
      </c>
      <c r="P67" s="38">
        <f t="shared" si="8"/>
        <v>0.12954940711462451</v>
      </c>
      <c r="Q67" s="38">
        <f t="shared" si="8"/>
        <v>0.12911365675975295</v>
      </c>
      <c r="R67" s="38">
        <f t="shared" si="8"/>
        <v>0.12877025254875418</v>
      </c>
      <c r="S67" s="38">
        <f t="shared" si="8"/>
        <v>0.1282974891407988</v>
      </c>
      <c r="T67" s="38">
        <f t="shared" si="8"/>
        <v>0.1279093215032423</v>
      </c>
      <c r="U67" s="38">
        <f t="shared" si="8"/>
        <v>0.1274861012192659</v>
      </c>
      <c r="V67" s="38">
        <f t="shared" si="8"/>
        <v>0.12717630897996998</v>
      </c>
      <c r="W67" s="38">
        <f t="shared" si="8"/>
        <v>0.126855960406178</v>
      </c>
      <c r="X67" s="38">
        <f t="shared" si="8"/>
        <v>0.12661393758016246</v>
      </c>
      <c r="Y67" s="38">
        <f t="shared" si="8"/>
        <v>0.12643801281089997</v>
      </c>
      <c r="Z67" s="38">
        <f t="shared" si="8"/>
        <v>0.12631612840905432</v>
      </c>
      <c r="AA67" s="39">
        <f t="shared" si="8"/>
        <v>0.12615364757007938</v>
      </c>
    </row>
    <row r="68" spans="1:27" ht="12.75" customHeight="1" x14ac:dyDescent="0.3">
      <c r="A68" s="13" t="s">
        <v>68</v>
      </c>
      <c r="B68" s="38">
        <f t="shared" ref="B68:Q72" si="9">B58/B$64</f>
        <v>0.1654103852596315</v>
      </c>
      <c r="C68" s="38">
        <f t="shared" si="9"/>
        <v>0.16426428623692105</v>
      </c>
      <c r="D68" s="38">
        <f t="shared" si="9"/>
        <v>0.163213084619723</v>
      </c>
      <c r="E68" s="38">
        <f t="shared" si="9"/>
        <v>0.16270669784533154</v>
      </c>
      <c r="F68" s="38">
        <f t="shared" si="9"/>
        <v>0.16140112758404676</v>
      </c>
      <c r="G68" s="38">
        <f t="shared" si="9"/>
        <v>0.16178759047091876</v>
      </c>
      <c r="H68" s="38">
        <f t="shared" si="9"/>
        <v>0.16079262942380812</v>
      </c>
      <c r="I68" s="38">
        <f t="shared" si="9"/>
        <v>0.15985448767535698</v>
      </c>
      <c r="J68" s="38">
        <f t="shared" si="9"/>
        <v>0.1586263885692768</v>
      </c>
      <c r="K68" s="38">
        <f t="shared" si="9"/>
        <v>0.15684057333710252</v>
      </c>
      <c r="L68" s="39">
        <f t="shared" si="9"/>
        <v>0.1561173474200547</v>
      </c>
      <c r="M68" s="38">
        <f t="shared" si="9"/>
        <v>0.15431995131266921</v>
      </c>
      <c r="N68" s="38">
        <f t="shared" si="9"/>
        <v>0.15316801513081854</v>
      </c>
      <c r="O68" s="38">
        <f t="shared" si="9"/>
        <v>0.15272807645350062</v>
      </c>
      <c r="P68" s="38">
        <f t="shared" si="9"/>
        <v>0.15188405797101448</v>
      </c>
      <c r="Q68" s="38">
        <f t="shared" si="9"/>
        <v>0.15053581798025656</v>
      </c>
      <c r="R68" s="38">
        <f t="shared" si="8"/>
        <v>0.14922374042895215</v>
      </c>
      <c r="S68" s="38">
        <f t="shared" si="8"/>
        <v>0.14818307024049157</v>
      </c>
      <c r="T68" s="38">
        <f t="shared" si="8"/>
        <v>0.14695987179351114</v>
      </c>
      <c r="U68" s="38">
        <f t="shared" si="8"/>
        <v>0.14534457283173705</v>
      </c>
      <c r="V68" s="38">
        <f t="shared" si="8"/>
        <v>0.14308532728492476</v>
      </c>
      <c r="W68" s="38">
        <f t="shared" si="8"/>
        <v>0.14125565321273145</v>
      </c>
      <c r="X68" s="38">
        <f t="shared" si="8"/>
        <v>0.13963232150491664</v>
      </c>
      <c r="Y68" s="38">
        <f t="shared" si="8"/>
        <v>0.1377064632918443</v>
      </c>
      <c r="Z68" s="38">
        <f t="shared" si="8"/>
        <v>0.13669489433407392</v>
      </c>
      <c r="AA68" s="39">
        <f t="shared" si="8"/>
        <v>0.13529677516511412</v>
      </c>
    </row>
    <row r="69" spans="1:27" ht="12.75" customHeight="1" x14ac:dyDescent="0.3">
      <c r="A69" s="13" t="s">
        <v>69</v>
      </c>
      <c r="B69" s="38">
        <f t="shared" si="9"/>
        <v>0.17420435510887772</v>
      </c>
      <c r="C69" s="38">
        <f t="shared" si="8"/>
        <v>0.17357764793193198</v>
      </c>
      <c r="D69" s="38">
        <f t="shared" si="8"/>
        <v>0.17366782946546069</v>
      </c>
      <c r="E69" s="38">
        <f t="shared" si="8"/>
        <v>0.17368882578920997</v>
      </c>
      <c r="F69" s="38">
        <f t="shared" si="8"/>
        <v>0.1759344330757987</v>
      </c>
      <c r="G69" s="38">
        <f t="shared" si="8"/>
        <v>0.17817418458678419</v>
      </c>
      <c r="H69" s="38">
        <f t="shared" si="8"/>
        <v>0.17926085321522583</v>
      </c>
      <c r="I69" s="38">
        <f t="shared" si="8"/>
        <v>0.17970563023980263</v>
      </c>
      <c r="J69" s="38">
        <f t="shared" si="8"/>
        <v>0.18122005815777911</v>
      </c>
      <c r="K69" s="38">
        <f t="shared" si="8"/>
        <v>0.18097391923443373</v>
      </c>
      <c r="L69" s="39">
        <f t="shared" si="8"/>
        <v>0.18105210200295568</v>
      </c>
      <c r="M69" s="38">
        <f t="shared" si="8"/>
        <v>0.18148622274453841</v>
      </c>
      <c r="N69" s="38">
        <f t="shared" si="8"/>
        <v>0.18023536828832615</v>
      </c>
      <c r="O69" s="38">
        <f t="shared" si="8"/>
        <v>0.17895634235675495</v>
      </c>
      <c r="P69" s="38">
        <f t="shared" si="8"/>
        <v>0.17719104084321477</v>
      </c>
      <c r="Q69" s="38">
        <f t="shared" si="8"/>
        <v>0.1760439212373964</v>
      </c>
      <c r="R69" s="38">
        <f t="shared" si="8"/>
        <v>0.17493337281610896</v>
      </c>
      <c r="S69" s="38">
        <f t="shared" si="8"/>
        <v>0.17391672846699863</v>
      </c>
      <c r="T69" s="38">
        <f t="shared" si="8"/>
        <v>0.17323795676214937</v>
      </c>
      <c r="U69" s="38">
        <f t="shared" si="8"/>
        <v>0.17177085880114379</v>
      </c>
      <c r="V69" s="38">
        <f t="shared" si="8"/>
        <v>0.17143191813351222</v>
      </c>
      <c r="W69" s="38">
        <f t="shared" si="8"/>
        <v>0.17060969365986858</v>
      </c>
      <c r="X69" s="38">
        <f t="shared" si="8"/>
        <v>0.169880290722531</v>
      </c>
      <c r="Y69" s="38">
        <f t="shared" si="8"/>
        <v>0.16926240922042032</v>
      </c>
      <c r="Z69" s="38">
        <f t="shared" si="8"/>
        <v>0.16828197615137758</v>
      </c>
      <c r="AA69" s="39">
        <f t="shared" si="8"/>
        <v>0.16811522492093883</v>
      </c>
    </row>
    <row r="70" spans="1:27" ht="12.75" customHeight="1" x14ac:dyDescent="0.3">
      <c r="A70" s="13" t="s">
        <v>70</v>
      </c>
      <c r="B70" s="38">
        <f t="shared" si="9"/>
        <v>0.22214195979899498</v>
      </c>
      <c r="C70" s="38">
        <f t="shared" si="8"/>
        <v>0.22094931482507396</v>
      </c>
      <c r="D70" s="38">
        <f t="shared" si="8"/>
        <v>0.21823365989179705</v>
      </c>
      <c r="E70" s="38">
        <f t="shared" si="8"/>
        <v>0.21519542341740439</v>
      </c>
      <c r="F70" s="38">
        <f t="shared" si="8"/>
        <v>0.21073292963040299</v>
      </c>
      <c r="G70" s="38">
        <f t="shared" si="8"/>
        <v>0.20567316629938695</v>
      </c>
      <c r="H70" s="38">
        <f t="shared" si="8"/>
        <v>0.20242969957798856</v>
      </c>
      <c r="I70" s="38">
        <f t="shared" si="8"/>
        <v>0.19942087767347536</v>
      </c>
      <c r="J70" s="38">
        <f t="shared" si="8"/>
        <v>0.19552938223049726</v>
      </c>
      <c r="K70" s="38">
        <f t="shared" si="8"/>
        <v>0.19297253719466867</v>
      </c>
      <c r="L70" s="39">
        <f t="shared" si="8"/>
        <v>0.19003448312004109</v>
      </c>
      <c r="M70" s="38">
        <f t="shared" si="8"/>
        <v>0.18728882919560974</v>
      </c>
      <c r="N70" s="38">
        <f t="shared" si="8"/>
        <v>0.18613008300935169</v>
      </c>
      <c r="O70" s="38">
        <f t="shared" si="8"/>
        <v>0.18417673557024375</v>
      </c>
      <c r="P70" s="38">
        <f t="shared" si="8"/>
        <v>0.183167325428195</v>
      </c>
      <c r="Q70" s="38">
        <f t="shared" si="8"/>
        <v>0.18299107849865387</v>
      </c>
      <c r="R70" s="38">
        <f t="shared" si="8"/>
        <v>0.18331993739159863</v>
      </c>
      <c r="S70" s="38">
        <f t="shared" si="8"/>
        <v>0.18411908041106048</v>
      </c>
      <c r="T70" s="38">
        <f t="shared" si="8"/>
        <v>0.18500790677435447</v>
      </c>
      <c r="U70" s="38">
        <f t="shared" si="8"/>
        <v>0.18790726350812667</v>
      </c>
      <c r="V70" s="38">
        <f t="shared" si="8"/>
        <v>0.19067395031360146</v>
      </c>
      <c r="W70" s="38">
        <f t="shared" si="8"/>
        <v>0.19212390135677104</v>
      </c>
      <c r="X70" s="38">
        <f t="shared" si="8"/>
        <v>0.19309533988884139</v>
      </c>
      <c r="Y70" s="38">
        <f t="shared" si="8"/>
        <v>0.19487349771846013</v>
      </c>
      <c r="Z70" s="38">
        <f t="shared" si="8"/>
        <v>0.19500703008446835</v>
      </c>
      <c r="AA70" s="39">
        <f t="shared" si="8"/>
        <v>0.19544779811974269</v>
      </c>
    </row>
    <row r="71" spans="1:27" ht="12.75" customHeight="1" x14ac:dyDescent="0.3">
      <c r="A71" s="13" t="s">
        <v>71</v>
      </c>
      <c r="B71" s="38">
        <f t="shared" si="9"/>
        <v>0.18394053601340032</v>
      </c>
      <c r="C71" s="38">
        <f t="shared" si="8"/>
        <v>0.18584912563108216</v>
      </c>
      <c r="D71" s="38">
        <f t="shared" si="8"/>
        <v>0.18871806655108309</v>
      </c>
      <c r="E71" s="38">
        <f t="shared" si="8"/>
        <v>0.19185318189410389</v>
      </c>
      <c r="F71" s="38">
        <f t="shared" si="8"/>
        <v>0.19284819377740656</v>
      </c>
      <c r="G71" s="38">
        <f t="shared" si="8"/>
        <v>0.19532318875392954</v>
      </c>
      <c r="H71" s="38">
        <f t="shared" si="8"/>
        <v>0.19833493502695024</v>
      </c>
      <c r="I71" s="38">
        <f t="shared" si="8"/>
        <v>0.20117706090192553</v>
      </c>
      <c r="J71" s="38">
        <f t="shared" si="8"/>
        <v>0.20431580929269264</v>
      </c>
      <c r="K71" s="38">
        <f t="shared" si="8"/>
        <v>0.2080702746280533</v>
      </c>
      <c r="L71" s="39">
        <f t="shared" si="8"/>
        <v>0.21080820467670766</v>
      </c>
      <c r="M71" s="38">
        <f t="shared" si="8"/>
        <v>0.21363664980797883</v>
      </c>
      <c r="N71" s="38">
        <f t="shared" si="8"/>
        <v>0.21596091205211726</v>
      </c>
      <c r="O71" s="38">
        <f t="shared" si="8"/>
        <v>0.21770934197785544</v>
      </c>
      <c r="P71" s="38">
        <f t="shared" si="8"/>
        <v>0.21881422924901187</v>
      </c>
      <c r="Q71" s="38">
        <f t="shared" si="8"/>
        <v>0.21832867022118987</v>
      </c>
      <c r="R71" s="38">
        <f t="shared" si="8"/>
        <v>0.21774398240196285</v>
      </c>
      <c r="S71" s="38">
        <f t="shared" si="8"/>
        <v>0.21593389130204471</v>
      </c>
      <c r="T71" s="38">
        <f t="shared" si="8"/>
        <v>0.21362087812954375</v>
      </c>
      <c r="U71" s="38">
        <f t="shared" si="8"/>
        <v>0.20986893157441561</v>
      </c>
      <c r="V71" s="38">
        <f t="shared" si="8"/>
        <v>0.20560329680861258</v>
      </c>
      <c r="W71" s="38">
        <f t="shared" si="8"/>
        <v>0.20304633501151975</v>
      </c>
      <c r="X71" s="38">
        <f t="shared" si="8"/>
        <v>0.20064129970072681</v>
      </c>
      <c r="Y71" s="38">
        <f t="shared" si="8"/>
        <v>0.19754064997107906</v>
      </c>
      <c r="Z71" s="38">
        <f t="shared" si="8"/>
        <v>0.19554367775380752</v>
      </c>
      <c r="AA71" s="39">
        <f t="shared" si="8"/>
        <v>0.19325344749693435</v>
      </c>
    </row>
    <row r="72" spans="1:27" ht="12.75" customHeight="1" x14ac:dyDescent="0.3">
      <c r="A72" s="13" t="s">
        <v>72</v>
      </c>
      <c r="B72" s="38">
        <f t="shared" si="9"/>
        <v>9.6147403685092128E-2</v>
      </c>
      <c r="C72" s="38">
        <f t="shared" si="8"/>
        <v>9.9008038131474144E-2</v>
      </c>
      <c r="D72" s="38">
        <f t="shared" si="8"/>
        <v>0.10152904559981618</v>
      </c>
      <c r="E72" s="38">
        <f t="shared" si="8"/>
        <v>0.10389176549189912</v>
      </c>
      <c r="F72" s="38">
        <f t="shared" si="8"/>
        <v>0.10908331593234495</v>
      </c>
      <c r="G72" s="38">
        <f t="shared" si="8"/>
        <v>0.11297245924239417</v>
      </c>
      <c r="H72" s="38">
        <f t="shared" si="8"/>
        <v>0.11588601512555885</v>
      </c>
      <c r="I72" s="38">
        <f t="shared" si="8"/>
        <v>0.11902322761389057</v>
      </c>
      <c r="J72" s="38">
        <f t="shared" si="8"/>
        <v>0.12217317629338298</v>
      </c>
      <c r="K72" s="38">
        <f t="shared" si="8"/>
        <v>0.12454062882809309</v>
      </c>
      <c r="L72" s="39">
        <f t="shared" si="8"/>
        <v>0.12747225104549886</v>
      </c>
      <c r="M72" s="38">
        <f t="shared" si="8"/>
        <v>0.13019663805586451</v>
      </c>
      <c r="N72" s="38">
        <f t="shared" si="8"/>
        <v>0.13269938005674056</v>
      </c>
      <c r="O72" s="38">
        <f t="shared" si="8"/>
        <v>0.13611964804445753</v>
      </c>
      <c r="P72" s="38">
        <f t="shared" si="8"/>
        <v>0.1393939393939394</v>
      </c>
      <c r="Q72" s="38">
        <f t="shared" si="8"/>
        <v>0.14298685530275035</v>
      </c>
      <c r="R72" s="38">
        <f t="shared" si="8"/>
        <v>0.1460087144126232</v>
      </c>
      <c r="S72" s="38">
        <f t="shared" si="8"/>
        <v>0.14954974043860578</v>
      </c>
      <c r="T72" s="38">
        <f t="shared" si="8"/>
        <v>0.153264065037199</v>
      </c>
      <c r="U72" s="38">
        <f t="shared" si="8"/>
        <v>0.15762227206531099</v>
      </c>
      <c r="V72" s="38">
        <f t="shared" si="8"/>
        <v>0.16202919847937897</v>
      </c>
      <c r="W72" s="38">
        <f t="shared" si="8"/>
        <v>0.16610845635293114</v>
      </c>
      <c r="X72" s="38">
        <f t="shared" si="8"/>
        <v>0.17013681060282171</v>
      </c>
      <c r="Y72" s="38">
        <f t="shared" si="8"/>
        <v>0.17417896698729621</v>
      </c>
      <c r="Z72" s="38">
        <f t="shared" si="8"/>
        <v>0.17815629326721835</v>
      </c>
      <c r="AA72" s="39">
        <f t="shared" si="8"/>
        <v>0.18173310672719059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0.99999999999999978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16173</v>
      </c>
      <c r="C83" s="76">
        <v>16003</v>
      </c>
      <c r="D83" s="76">
        <v>15850</v>
      </c>
      <c r="E83" s="76">
        <v>15685</v>
      </c>
      <c r="F83" s="76">
        <v>15489</v>
      </c>
      <c r="G83" s="76">
        <v>15224</v>
      </c>
      <c r="H83" s="76">
        <v>14859</v>
      </c>
      <c r="I83" s="76">
        <v>14583</v>
      </c>
      <c r="J83" s="76">
        <v>14331</v>
      </c>
      <c r="K83" s="76">
        <v>14060</v>
      </c>
      <c r="L83" s="63">
        <v>13895</v>
      </c>
      <c r="M83" s="76">
        <v>13681</v>
      </c>
      <c r="N83" s="76">
        <v>13521</v>
      </c>
      <c r="O83" s="76">
        <v>13376</v>
      </c>
      <c r="P83" s="76">
        <v>13213</v>
      </c>
      <c r="Q83" s="76">
        <v>13117</v>
      </c>
      <c r="R83" s="76">
        <v>13049</v>
      </c>
      <c r="S83" s="76">
        <v>12996</v>
      </c>
      <c r="T83" s="76">
        <v>12927</v>
      </c>
      <c r="U83" s="76">
        <v>12871</v>
      </c>
      <c r="V83" s="76">
        <v>12812</v>
      </c>
      <c r="W83" s="76">
        <v>12761</v>
      </c>
      <c r="X83" s="76">
        <v>12711</v>
      </c>
      <c r="Y83" s="76">
        <v>12662</v>
      </c>
      <c r="Z83" s="76">
        <v>12624</v>
      </c>
      <c r="AA83" s="63">
        <v>12579</v>
      </c>
    </row>
    <row r="84" spans="1:27" ht="12.75" customHeight="1" x14ac:dyDescent="0.3">
      <c r="A84" s="32" t="s">
        <v>77</v>
      </c>
      <c r="B84" s="76">
        <v>58765.051599999999</v>
      </c>
      <c r="C84" s="76">
        <v>59309.36954</v>
      </c>
      <c r="D84" s="76">
        <v>59764.109750000003</v>
      </c>
      <c r="E84" s="76">
        <v>59747</v>
      </c>
      <c r="F84" s="76">
        <v>59479</v>
      </c>
      <c r="G84" s="76">
        <v>59305</v>
      </c>
      <c r="H84" s="76">
        <v>59194</v>
      </c>
      <c r="I84" s="76">
        <v>59031</v>
      </c>
      <c r="J84" s="76">
        <v>58958.780789999997</v>
      </c>
      <c r="K84" s="76">
        <v>59361.158810000001</v>
      </c>
      <c r="L84" s="63">
        <v>59460</v>
      </c>
      <c r="M84" s="76">
        <v>59066</v>
      </c>
      <c r="N84" s="76">
        <v>58579</v>
      </c>
      <c r="O84" s="76">
        <v>58110</v>
      </c>
      <c r="P84" s="76">
        <v>57658</v>
      </c>
      <c r="Q84" s="76">
        <v>57128</v>
      </c>
      <c r="R84" s="76">
        <v>56592</v>
      </c>
      <c r="S84" s="76">
        <v>56079</v>
      </c>
      <c r="T84" s="76">
        <v>55594</v>
      </c>
      <c r="U84" s="76">
        <v>55163</v>
      </c>
      <c r="V84" s="76">
        <v>54709</v>
      </c>
      <c r="W84" s="76">
        <v>54323</v>
      </c>
      <c r="X84" s="76">
        <v>54039</v>
      </c>
      <c r="Y84" s="76">
        <v>53800</v>
      </c>
      <c r="Z84" s="76">
        <v>53622</v>
      </c>
      <c r="AA84" s="63">
        <v>53464</v>
      </c>
    </row>
    <row r="85" spans="1:27" ht="12.75" customHeight="1" x14ac:dyDescent="0.3">
      <c r="A85" s="13" t="s">
        <v>78</v>
      </c>
      <c r="B85" s="76">
        <v>20581.948400000001</v>
      </c>
      <c r="C85" s="76">
        <v>20356.63046</v>
      </c>
      <c r="D85" s="76">
        <v>20131.89025</v>
      </c>
      <c r="E85" s="76">
        <v>20360</v>
      </c>
      <c r="F85" s="76">
        <v>20812</v>
      </c>
      <c r="G85" s="76">
        <v>21220</v>
      </c>
      <c r="H85" s="76">
        <v>21679</v>
      </c>
      <c r="I85" s="76">
        <v>22048</v>
      </c>
      <c r="J85" s="76">
        <v>22312.219209999999</v>
      </c>
      <c r="K85" s="76">
        <v>22089.841189999999</v>
      </c>
      <c r="L85" s="63">
        <v>22054</v>
      </c>
      <c r="M85" s="76">
        <v>22555</v>
      </c>
      <c r="N85" s="76">
        <v>23070</v>
      </c>
      <c r="O85" s="76">
        <v>23526</v>
      </c>
      <c r="P85" s="76">
        <v>24004</v>
      </c>
      <c r="Q85" s="76">
        <v>24470</v>
      </c>
      <c r="R85" s="76">
        <v>24915</v>
      </c>
      <c r="S85" s="76">
        <v>25315</v>
      </c>
      <c r="T85" s="76">
        <v>25702</v>
      </c>
      <c r="U85" s="76">
        <v>26039</v>
      </c>
      <c r="V85" s="76">
        <v>26388</v>
      </c>
      <c r="W85" s="76">
        <v>26668</v>
      </c>
      <c r="X85" s="76">
        <v>26810</v>
      </c>
      <c r="Y85" s="76">
        <v>26896</v>
      </c>
      <c r="Z85" s="76">
        <v>26925</v>
      </c>
      <c r="AA85" s="63">
        <v>26923</v>
      </c>
    </row>
    <row r="86" spans="1:27" ht="12.75" customHeight="1" x14ac:dyDescent="0.3">
      <c r="A86" s="13" t="s">
        <v>91</v>
      </c>
      <c r="B86" s="76">
        <v>58924</v>
      </c>
      <c r="C86" s="76">
        <v>58841</v>
      </c>
      <c r="D86" s="76">
        <v>58705</v>
      </c>
      <c r="E86" s="76">
        <v>58449</v>
      </c>
      <c r="F86" s="76">
        <v>58203</v>
      </c>
      <c r="G86" s="76">
        <v>57971</v>
      </c>
      <c r="H86" s="76">
        <v>57917</v>
      </c>
      <c r="I86" s="76">
        <v>57677</v>
      </c>
      <c r="J86" s="76">
        <v>57382</v>
      </c>
      <c r="K86" s="76">
        <v>57037</v>
      </c>
      <c r="L86" s="63">
        <v>56552</v>
      </c>
      <c r="M86" s="76">
        <v>56152</v>
      </c>
      <c r="N86" s="76">
        <v>55675</v>
      </c>
      <c r="O86" s="76">
        <v>55178</v>
      </c>
      <c r="P86" s="76">
        <v>54724</v>
      </c>
      <c r="Q86" s="76">
        <v>54228</v>
      </c>
      <c r="R86" s="76">
        <v>53722</v>
      </c>
      <c r="S86" s="76">
        <v>53266</v>
      </c>
      <c r="T86" s="76">
        <v>52793</v>
      </c>
      <c r="U86" s="76">
        <v>52388</v>
      </c>
      <c r="V86" s="76">
        <v>52106</v>
      </c>
      <c r="W86" s="76">
        <v>51878</v>
      </c>
      <c r="X86" s="76">
        <v>51695</v>
      </c>
      <c r="Y86" s="76">
        <v>51532</v>
      </c>
      <c r="Z86" s="76">
        <v>51447</v>
      </c>
      <c r="AA86" s="63">
        <v>51386</v>
      </c>
    </row>
    <row r="87" spans="1:27" ht="12.75" customHeight="1" x14ac:dyDescent="0.3">
      <c r="A87" s="13" t="s">
        <v>92</v>
      </c>
      <c r="B87" s="76">
        <v>20423</v>
      </c>
      <c r="C87" s="76">
        <v>20825</v>
      </c>
      <c r="D87" s="76">
        <v>21191</v>
      </c>
      <c r="E87" s="76">
        <v>21658</v>
      </c>
      <c r="F87" s="76">
        <v>22088</v>
      </c>
      <c r="G87" s="76">
        <v>22554</v>
      </c>
      <c r="H87" s="76">
        <v>22956</v>
      </c>
      <c r="I87" s="76">
        <v>23402</v>
      </c>
      <c r="J87" s="76">
        <v>23889</v>
      </c>
      <c r="K87" s="76">
        <v>24414</v>
      </c>
      <c r="L87" s="63">
        <v>24962</v>
      </c>
      <c r="M87" s="76">
        <v>25469</v>
      </c>
      <c r="N87" s="76">
        <v>25974</v>
      </c>
      <c r="O87" s="76">
        <v>26458</v>
      </c>
      <c r="P87" s="76">
        <v>26938</v>
      </c>
      <c r="Q87" s="76">
        <v>27370</v>
      </c>
      <c r="R87" s="76">
        <v>27785</v>
      </c>
      <c r="S87" s="76">
        <v>28128</v>
      </c>
      <c r="T87" s="76">
        <v>28503</v>
      </c>
      <c r="U87" s="76">
        <v>28814</v>
      </c>
      <c r="V87" s="76">
        <v>28991</v>
      </c>
      <c r="W87" s="76">
        <v>29113</v>
      </c>
      <c r="X87" s="76">
        <v>29154</v>
      </c>
      <c r="Y87" s="76">
        <v>29164</v>
      </c>
      <c r="Z87" s="76">
        <v>29100</v>
      </c>
      <c r="AA87" s="63">
        <v>29001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0.16931532663316584</v>
      </c>
      <c r="C90" s="38">
        <f t="shared" ref="C90:AA94" si="11">C83/SUM(C$83:C$85)</f>
        <v>0.16727466577470235</v>
      </c>
      <c r="D90" s="38">
        <f t="shared" si="11"/>
        <v>0.16554216364130095</v>
      </c>
      <c r="E90" s="38">
        <f t="shared" si="11"/>
        <v>0.16374018707198931</v>
      </c>
      <c r="F90" s="38">
        <f t="shared" si="11"/>
        <v>0.1617143453748173</v>
      </c>
      <c r="G90" s="38">
        <f t="shared" si="11"/>
        <v>0.15899904959842923</v>
      </c>
      <c r="H90" s="38">
        <f t="shared" si="11"/>
        <v>0.15521455730581205</v>
      </c>
      <c r="I90" s="38">
        <f t="shared" si="11"/>
        <v>0.15244297631243336</v>
      </c>
      <c r="J90" s="38">
        <f t="shared" si="11"/>
        <v>0.14990272170038285</v>
      </c>
      <c r="K90" s="38">
        <f t="shared" si="11"/>
        <v>0.14720817497461025</v>
      </c>
      <c r="L90" s="39">
        <f t="shared" si="11"/>
        <v>0.14563615591820478</v>
      </c>
      <c r="M90" s="38">
        <f t="shared" si="11"/>
        <v>0.14355417514847538</v>
      </c>
      <c r="N90" s="38">
        <f t="shared" si="11"/>
        <v>0.14207208153829989</v>
      </c>
      <c r="O90" s="38">
        <f t="shared" si="11"/>
        <v>0.14078221698311791</v>
      </c>
      <c r="P90" s="38">
        <f t="shared" si="11"/>
        <v>0.13926745718050065</v>
      </c>
      <c r="Q90" s="38">
        <f t="shared" si="11"/>
        <v>0.13848915166552289</v>
      </c>
      <c r="R90" s="38">
        <f t="shared" si="11"/>
        <v>0.13800287660222513</v>
      </c>
      <c r="S90" s="38">
        <f t="shared" si="11"/>
        <v>0.13768407670304059</v>
      </c>
      <c r="T90" s="38">
        <f t="shared" si="11"/>
        <v>0.13719580144975219</v>
      </c>
      <c r="U90" s="38">
        <f t="shared" si="11"/>
        <v>0.13681927864530738</v>
      </c>
      <c r="V90" s="38">
        <f t="shared" si="11"/>
        <v>0.1364299481412857</v>
      </c>
      <c r="W90" s="38">
        <f t="shared" si="11"/>
        <v>0.13611442955883607</v>
      </c>
      <c r="X90" s="38">
        <f t="shared" si="11"/>
        <v>0.13585934159897392</v>
      </c>
      <c r="Y90" s="38">
        <f t="shared" si="11"/>
        <v>0.13562844105486407</v>
      </c>
      <c r="Z90" s="38">
        <f t="shared" si="11"/>
        <v>0.13549280355475415</v>
      </c>
      <c r="AA90" s="39">
        <f t="shared" si="11"/>
        <v>0.13530753178581417</v>
      </c>
    </row>
    <row r="91" spans="1:27" ht="12.75" customHeight="1" x14ac:dyDescent="0.3">
      <c r="A91" s="13" t="s">
        <v>77</v>
      </c>
      <c r="B91" s="38">
        <f t="shared" ref="B91:Q94" si="12">B84/SUM(B$83:B$85)</f>
        <v>0.61521201423785599</v>
      </c>
      <c r="C91" s="38">
        <f t="shared" si="12"/>
        <v>0.61994344604835416</v>
      </c>
      <c r="D91" s="38">
        <f t="shared" si="12"/>
        <v>0.62419432404486874</v>
      </c>
      <c r="E91" s="38">
        <f t="shared" si="12"/>
        <v>0.62371596793051609</v>
      </c>
      <c r="F91" s="38">
        <f t="shared" si="12"/>
        <v>0.62099603257465019</v>
      </c>
      <c r="G91" s="38">
        <f t="shared" si="12"/>
        <v>0.61937983686513698</v>
      </c>
      <c r="H91" s="38">
        <f t="shared" si="12"/>
        <v>0.6183303388626582</v>
      </c>
      <c r="I91" s="38">
        <f t="shared" si="12"/>
        <v>0.61707888189667792</v>
      </c>
      <c r="J91" s="38">
        <f t="shared" si="12"/>
        <v>0.61671074653249935</v>
      </c>
      <c r="K91" s="38">
        <f t="shared" si="12"/>
        <v>0.62151122708379136</v>
      </c>
      <c r="L91" s="39">
        <f t="shared" si="12"/>
        <v>0.62321164669999685</v>
      </c>
      <c r="M91" s="38">
        <f t="shared" si="12"/>
        <v>0.61977712954607456</v>
      </c>
      <c r="N91" s="38">
        <f t="shared" si="12"/>
        <v>0.61551959651150567</v>
      </c>
      <c r="O91" s="38">
        <f t="shared" si="12"/>
        <v>0.61160695491095862</v>
      </c>
      <c r="P91" s="38">
        <f t="shared" si="12"/>
        <v>0.60772595520421613</v>
      </c>
      <c r="Q91" s="38">
        <f t="shared" si="12"/>
        <v>0.6031568389378662</v>
      </c>
      <c r="R91" s="38">
        <f t="shared" si="11"/>
        <v>0.59850247472397311</v>
      </c>
      <c r="S91" s="38">
        <f t="shared" si="11"/>
        <v>0.59412013984532264</v>
      </c>
      <c r="T91" s="38">
        <f t="shared" si="11"/>
        <v>0.59002578988145149</v>
      </c>
      <c r="U91" s="38">
        <f t="shared" si="11"/>
        <v>0.58638504140401604</v>
      </c>
      <c r="V91" s="38">
        <f t="shared" si="11"/>
        <v>0.58257462011095851</v>
      </c>
      <c r="W91" s="38">
        <f t="shared" si="11"/>
        <v>0.57943297209659528</v>
      </c>
      <c r="X91" s="38">
        <f t="shared" si="11"/>
        <v>0.57758657545959813</v>
      </c>
      <c r="Y91" s="38">
        <f t="shared" si="11"/>
        <v>0.57627626984297009</v>
      </c>
      <c r="Z91" s="38">
        <f t="shared" si="11"/>
        <v>0.57552242650610164</v>
      </c>
      <c r="AA91" s="39">
        <f t="shared" si="11"/>
        <v>0.57509196910698535</v>
      </c>
    </row>
    <row r="92" spans="1:27" ht="12.75" customHeight="1" x14ac:dyDescent="0.3">
      <c r="A92" s="13" t="s">
        <v>78</v>
      </c>
      <c r="B92" s="38">
        <f t="shared" si="12"/>
        <v>0.21547265912897823</v>
      </c>
      <c r="C92" s="38">
        <f t="shared" si="11"/>
        <v>0.21278188817694343</v>
      </c>
      <c r="D92" s="38">
        <f t="shared" si="11"/>
        <v>0.21026351231383034</v>
      </c>
      <c r="E92" s="38">
        <f t="shared" si="11"/>
        <v>0.21254384499749457</v>
      </c>
      <c r="F92" s="38">
        <f t="shared" si="11"/>
        <v>0.21728962205053248</v>
      </c>
      <c r="G92" s="38">
        <f t="shared" si="11"/>
        <v>0.22162111353643379</v>
      </c>
      <c r="H92" s="38">
        <f t="shared" si="11"/>
        <v>0.2264551038315297</v>
      </c>
      <c r="I92" s="38">
        <f t="shared" si="11"/>
        <v>0.23047814179088874</v>
      </c>
      <c r="J92" s="38">
        <f t="shared" si="11"/>
        <v>0.23338653176711788</v>
      </c>
      <c r="K92" s="38">
        <f t="shared" si="11"/>
        <v>0.23128059794159833</v>
      </c>
      <c r="L92" s="39">
        <f t="shared" si="11"/>
        <v>0.23115219738179837</v>
      </c>
      <c r="M92" s="38">
        <f t="shared" si="11"/>
        <v>0.23666869530545004</v>
      </c>
      <c r="N92" s="38">
        <f t="shared" si="11"/>
        <v>0.24240832195019438</v>
      </c>
      <c r="O92" s="38">
        <f t="shared" si="11"/>
        <v>0.24761082810592347</v>
      </c>
      <c r="P92" s="38">
        <f t="shared" si="11"/>
        <v>0.25300658761528327</v>
      </c>
      <c r="Q92" s="38">
        <f t="shared" si="11"/>
        <v>0.25835400939661091</v>
      </c>
      <c r="R92" s="38">
        <f t="shared" si="11"/>
        <v>0.26349464867380179</v>
      </c>
      <c r="S92" s="38">
        <f t="shared" si="11"/>
        <v>0.2681957834516368</v>
      </c>
      <c r="T92" s="38">
        <f t="shared" si="11"/>
        <v>0.27277840866879638</v>
      </c>
      <c r="U92" s="38">
        <f t="shared" si="11"/>
        <v>0.27679567995067661</v>
      </c>
      <c r="V92" s="38">
        <f t="shared" si="11"/>
        <v>0.28099543174775582</v>
      </c>
      <c r="W92" s="38">
        <f t="shared" si="11"/>
        <v>0.28445259834456865</v>
      </c>
      <c r="X92" s="38">
        <f t="shared" si="11"/>
        <v>0.28655408294142798</v>
      </c>
      <c r="Y92" s="38">
        <f t="shared" si="11"/>
        <v>0.28809528910216586</v>
      </c>
      <c r="Z92" s="38">
        <f t="shared" si="11"/>
        <v>0.28898476993914418</v>
      </c>
      <c r="AA92" s="39">
        <f t="shared" si="11"/>
        <v>0.28960049910720048</v>
      </c>
    </row>
    <row r="93" spans="1:27" ht="12.75" customHeight="1" x14ac:dyDescent="0.3">
      <c r="A93" s="13" t="s">
        <v>91</v>
      </c>
      <c r="B93" s="38">
        <f t="shared" si="12"/>
        <v>0.61687604690117248</v>
      </c>
      <c r="C93" s="38">
        <f t="shared" si="11"/>
        <v>0.61504771660621516</v>
      </c>
      <c r="D93" s="38">
        <f t="shared" si="11"/>
        <v>0.61313266350552509</v>
      </c>
      <c r="E93" s="38">
        <f t="shared" si="11"/>
        <v>0.61016577584766996</v>
      </c>
      <c r="F93" s="38">
        <f t="shared" si="11"/>
        <v>0.60767383587387769</v>
      </c>
      <c r="G93" s="38">
        <f t="shared" si="11"/>
        <v>0.60544757647599456</v>
      </c>
      <c r="H93" s="38">
        <f t="shared" si="11"/>
        <v>0.60499101658797472</v>
      </c>
      <c r="I93" s="38">
        <f t="shared" si="11"/>
        <v>0.60292488135309741</v>
      </c>
      <c r="J93" s="38">
        <f t="shared" si="11"/>
        <v>0.60021756867011156</v>
      </c>
      <c r="K93" s="38">
        <f t="shared" si="11"/>
        <v>0.59717728847986096</v>
      </c>
      <c r="L93" s="39">
        <f t="shared" si="11"/>
        <v>0.59273234181261725</v>
      </c>
      <c r="M93" s="38">
        <f t="shared" si="11"/>
        <v>0.58920064636628822</v>
      </c>
      <c r="N93" s="38">
        <f t="shared" si="11"/>
        <v>0.58500577913207941</v>
      </c>
      <c r="O93" s="38">
        <f t="shared" si="11"/>
        <v>0.5807476950279965</v>
      </c>
      <c r="P93" s="38">
        <f t="shared" si="11"/>
        <v>0.57680105401844528</v>
      </c>
      <c r="Q93" s="38">
        <f t="shared" si="11"/>
        <v>0.57253866863749148</v>
      </c>
      <c r="R93" s="38">
        <f t="shared" si="11"/>
        <v>0.5681500909513939</v>
      </c>
      <c r="S93" s="38">
        <f t="shared" si="11"/>
        <v>0.56431825405233604</v>
      </c>
      <c r="T93" s="38">
        <f t="shared" si="11"/>
        <v>0.560298440932681</v>
      </c>
      <c r="U93" s="38">
        <f t="shared" si="11"/>
        <v>0.55688667311555917</v>
      </c>
      <c r="V93" s="38">
        <f t="shared" si="11"/>
        <v>0.55485629705353057</v>
      </c>
      <c r="W93" s="38">
        <f t="shared" si="11"/>
        <v>0.55335352845805952</v>
      </c>
      <c r="X93" s="38">
        <f t="shared" si="11"/>
        <v>0.55253313381787084</v>
      </c>
      <c r="Y93" s="38">
        <f t="shared" si="11"/>
        <v>0.55198269028899505</v>
      </c>
      <c r="Z93" s="38">
        <f t="shared" si="11"/>
        <v>0.55217825288984768</v>
      </c>
      <c r="AA93" s="39">
        <f t="shared" si="11"/>
        <v>0.55273971129230037</v>
      </c>
    </row>
    <row r="94" spans="1:27" ht="12.75" customHeight="1" x14ac:dyDescent="0.3">
      <c r="A94" s="13" t="s">
        <v>92</v>
      </c>
      <c r="B94" s="38">
        <f t="shared" si="12"/>
        <v>0.21380862646566165</v>
      </c>
      <c r="C94" s="38">
        <f t="shared" si="11"/>
        <v>0.21767761761908247</v>
      </c>
      <c r="D94" s="38">
        <f t="shared" si="11"/>
        <v>0.22132517285317402</v>
      </c>
      <c r="E94" s="38">
        <f t="shared" si="11"/>
        <v>0.22609403708034073</v>
      </c>
      <c r="F94" s="38">
        <f t="shared" si="11"/>
        <v>0.23061181875130507</v>
      </c>
      <c r="G94" s="38">
        <f t="shared" si="11"/>
        <v>0.23555337392557624</v>
      </c>
      <c r="H94" s="38">
        <f t="shared" si="11"/>
        <v>0.23979442610621318</v>
      </c>
      <c r="I94" s="38">
        <f t="shared" si="11"/>
        <v>0.24463214233446928</v>
      </c>
      <c r="J94" s="38">
        <f t="shared" si="11"/>
        <v>0.2498797096295057</v>
      </c>
      <c r="K94" s="38">
        <f t="shared" si="11"/>
        <v>0.25561453654552879</v>
      </c>
      <c r="L94" s="39">
        <f t="shared" si="11"/>
        <v>0.26163150226917797</v>
      </c>
      <c r="M94" s="38">
        <f t="shared" si="11"/>
        <v>0.26724517848523638</v>
      </c>
      <c r="N94" s="38">
        <f t="shared" si="11"/>
        <v>0.27292213932962067</v>
      </c>
      <c r="O94" s="38">
        <f t="shared" si="11"/>
        <v>0.27847008798888562</v>
      </c>
      <c r="P94" s="38">
        <f t="shared" si="11"/>
        <v>0.28393148880105401</v>
      </c>
      <c r="Q94" s="38">
        <f t="shared" si="11"/>
        <v>0.28897217969698569</v>
      </c>
      <c r="R94" s="38">
        <f t="shared" si="11"/>
        <v>0.293847032446381</v>
      </c>
      <c r="S94" s="38">
        <f t="shared" si="11"/>
        <v>0.2979976692446234</v>
      </c>
      <c r="T94" s="38">
        <f t="shared" si="11"/>
        <v>0.30250575761756682</v>
      </c>
      <c r="U94" s="38">
        <f t="shared" si="11"/>
        <v>0.30629404823913342</v>
      </c>
      <c r="V94" s="38">
        <f t="shared" si="11"/>
        <v>0.30871375480518376</v>
      </c>
      <c r="W94" s="38">
        <f t="shared" si="11"/>
        <v>0.31053204198310436</v>
      </c>
      <c r="X94" s="38">
        <f t="shared" si="11"/>
        <v>0.31160752458315522</v>
      </c>
      <c r="Y94" s="38">
        <f t="shared" si="11"/>
        <v>0.31238886865614085</v>
      </c>
      <c r="Z94" s="38">
        <f t="shared" si="11"/>
        <v>0.31232894355539814</v>
      </c>
      <c r="AA94" s="39">
        <f t="shared" si="11"/>
        <v>0.3119527569218854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275.21459710587578</v>
      </c>
      <c r="C97" s="76">
        <f t="shared" ref="C97:AA97" si="13">C83/(C84/1000)</f>
        <v>269.8224601630119</v>
      </c>
      <c r="D97" s="76">
        <f t="shared" si="13"/>
        <v>265.20933828517371</v>
      </c>
      <c r="E97" s="76">
        <f t="shared" si="13"/>
        <v>262.52364135437762</v>
      </c>
      <c r="F97" s="76">
        <f t="shared" si="13"/>
        <v>260.41123757964999</v>
      </c>
      <c r="G97" s="76">
        <f t="shared" si="13"/>
        <v>256.70685439676248</v>
      </c>
      <c r="H97" s="76">
        <f t="shared" si="13"/>
        <v>251.02206304693041</v>
      </c>
      <c r="I97" s="76">
        <f t="shared" si="13"/>
        <v>247.03969100980842</v>
      </c>
      <c r="J97" s="76">
        <f t="shared" si="13"/>
        <v>243.06811993016453</v>
      </c>
      <c r="K97" s="76">
        <f t="shared" si="13"/>
        <v>236.85521445095927</v>
      </c>
      <c r="L97" s="63">
        <f t="shared" si="13"/>
        <v>233.68651194080053</v>
      </c>
      <c r="M97" s="76">
        <f t="shared" si="13"/>
        <v>231.62225307283376</v>
      </c>
      <c r="N97" s="76">
        <f t="shared" si="13"/>
        <v>230.81650420799264</v>
      </c>
      <c r="O97" s="76">
        <f t="shared" si="13"/>
        <v>230.18413353983823</v>
      </c>
      <c r="P97" s="76">
        <f t="shared" si="13"/>
        <v>229.16160810295187</v>
      </c>
      <c r="Q97" s="76">
        <f t="shared" si="13"/>
        <v>229.60719787144657</v>
      </c>
      <c r="R97" s="76">
        <f t="shared" si="13"/>
        <v>230.58029403449251</v>
      </c>
      <c r="S97" s="76">
        <f t="shared" si="13"/>
        <v>231.7445032900016</v>
      </c>
      <c r="T97" s="76">
        <f t="shared" si="13"/>
        <v>232.52509263589596</v>
      </c>
      <c r="U97" s="76">
        <f t="shared" si="13"/>
        <v>233.32668636586118</v>
      </c>
      <c r="V97" s="76">
        <f t="shared" si="13"/>
        <v>234.18450346378108</v>
      </c>
      <c r="W97" s="76">
        <f t="shared" si="13"/>
        <v>234.90970675404526</v>
      </c>
      <c r="X97" s="76">
        <f t="shared" si="13"/>
        <v>235.21900849386554</v>
      </c>
      <c r="Y97" s="76">
        <f t="shared" si="13"/>
        <v>235.35315985130111</v>
      </c>
      <c r="Z97" s="76">
        <f t="shared" si="13"/>
        <v>235.42575808436837</v>
      </c>
      <c r="AA97" s="63">
        <f t="shared" si="13"/>
        <v>235.27981445458627</v>
      </c>
    </row>
    <row r="98" spans="1:27" ht="12.75" customHeight="1" x14ac:dyDescent="0.3">
      <c r="A98" s="13" t="s">
        <v>78</v>
      </c>
      <c r="B98" s="76">
        <f>B85/(B84/1000)</f>
        <v>350.24130566746584</v>
      </c>
      <c r="C98" s="76">
        <f t="shared" ref="C98:AA98" si="14">C85/(C84/1000)</f>
        <v>343.2279017275826</v>
      </c>
      <c r="D98" s="76">
        <f t="shared" si="14"/>
        <v>336.85585436165559</v>
      </c>
      <c r="E98" s="76">
        <f t="shared" si="14"/>
        <v>340.77024787855458</v>
      </c>
      <c r="F98" s="76">
        <f t="shared" si="14"/>
        <v>349.90500849039159</v>
      </c>
      <c r="G98" s="76">
        <f t="shared" si="14"/>
        <v>357.81131439170389</v>
      </c>
      <c r="H98" s="76">
        <f t="shared" si="14"/>
        <v>366.23644288272459</v>
      </c>
      <c r="I98" s="76">
        <f t="shared" si="14"/>
        <v>373.49867019023901</v>
      </c>
      <c r="J98" s="76">
        <f t="shared" si="14"/>
        <v>378.4375950627591</v>
      </c>
      <c r="K98" s="76">
        <f t="shared" si="14"/>
        <v>372.12617868030463</v>
      </c>
      <c r="L98" s="63">
        <f t="shared" si="14"/>
        <v>370.90480995627314</v>
      </c>
      <c r="M98" s="76">
        <f t="shared" si="14"/>
        <v>381.86096908542982</v>
      </c>
      <c r="N98" s="76">
        <f t="shared" si="14"/>
        <v>393.82713941856298</v>
      </c>
      <c r="O98" s="76">
        <f t="shared" si="14"/>
        <v>404.85286525554983</v>
      </c>
      <c r="P98" s="76">
        <f t="shared" si="14"/>
        <v>416.3169031183877</v>
      </c>
      <c r="Q98" s="76">
        <f t="shared" si="14"/>
        <v>428.33636745553844</v>
      </c>
      <c r="R98" s="76">
        <f t="shared" si="14"/>
        <v>440.25657336726039</v>
      </c>
      <c r="S98" s="76">
        <f t="shared" si="14"/>
        <v>451.41675136860499</v>
      </c>
      <c r="T98" s="76">
        <f t="shared" si="14"/>
        <v>462.31607727452604</v>
      </c>
      <c r="U98" s="76">
        <f t="shared" si="14"/>
        <v>472.03741638417057</v>
      </c>
      <c r="V98" s="76">
        <f t="shared" si="14"/>
        <v>482.33380248222409</v>
      </c>
      <c r="W98" s="76">
        <f t="shared" si="14"/>
        <v>490.91545017764116</v>
      </c>
      <c r="X98" s="76">
        <f t="shared" si="14"/>
        <v>496.12317030292934</v>
      </c>
      <c r="Y98" s="76">
        <f t="shared" si="14"/>
        <v>499.92565055762083</v>
      </c>
      <c r="Z98" s="76">
        <f t="shared" si="14"/>
        <v>502.12599306254896</v>
      </c>
      <c r="AA98" s="63">
        <f t="shared" si="14"/>
        <v>503.57249738141553</v>
      </c>
    </row>
    <row r="99" spans="1:27" ht="12.75" customHeight="1" x14ac:dyDescent="0.3">
      <c r="A99" s="13" t="s">
        <v>80</v>
      </c>
      <c r="B99" s="76">
        <f>SUM(B97:B98)</f>
        <v>625.45590277334168</v>
      </c>
      <c r="C99" s="76">
        <f t="shared" ref="C99:AA99" si="15">SUM(C97:C98)</f>
        <v>613.05036189059456</v>
      </c>
      <c r="D99" s="76">
        <f t="shared" si="15"/>
        <v>602.06519264682925</v>
      </c>
      <c r="E99" s="76">
        <f t="shared" si="15"/>
        <v>603.2938892329322</v>
      </c>
      <c r="F99" s="76">
        <f t="shared" si="15"/>
        <v>610.31624607004164</v>
      </c>
      <c r="G99" s="76">
        <f t="shared" si="15"/>
        <v>614.51816878846637</v>
      </c>
      <c r="H99" s="76">
        <f t="shared" si="15"/>
        <v>617.25850592965503</v>
      </c>
      <c r="I99" s="76">
        <f t="shared" si="15"/>
        <v>620.53836120004746</v>
      </c>
      <c r="J99" s="76">
        <f t="shared" si="15"/>
        <v>621.50571499292369</v>
      </c>
      <c r="K99" s="76">
        <f t="shared" si="15"/>
        <v>608.98139313126387</v>
      </c>
      <c r="L99" s="63">
        <f t="shared" si="15"/>
        <v>604.59132189707361</v>
      </c>
      <c r="M99" s="76">
        <f t="shared" si="15"/>
        <v>613.48322215826352</v>
      </c>
      <c r="N99" s="76">
        <f t="shared" si="15"/>
        <v>624.64364362655556</v>
      </c>
      <c r="O99" s="76">
        <f t="shared" si="15"/>
        <v>635.03699879538806</v>
      </c>
      <c r="P99" s="76">
        <f t="shared" si="15"/>
        <v>645.47851122133955</v>
      </c>
      <c r="Q99" s="76">
        <f t="shared" si="15"/>
        <v>657.94356532698498</v>
      </c>
      <c r="R99" s="76">
        <f t="shared" si="15"/>
        <v>670.8368674017529</v>
      </c>
      <c r="S99" s="76">
        <f t="shared" si="15"/>
        <v>683.16125465860659</v>
      </c>
      <c r="T99" s="76">
        <f t="shared" si="15"/>
        <v>694.84116991042197</v>
      </c>
      <c r="U99" s="76">
        <f t="shared" si="15"/>
        <v>705.36410275003175</v>
      </c>
      <c r="V99" s="76">
        <f t="shared" si="15"/>
        <v>716.51830594600517</v>
      </c>
      <c r="W99" s="76">
        <f t="shared" si="15"/>
        <v>725.82515693168648</v>
      </c>
      <c r="X99" s="76">
        <f t="shared" si="15"/>
        <v>731.34217879679488</v>
      </c>
      <c r="Y99" s="76">
        <f t="shared" si="15"/>
        <v>735.27881040892191</v>
      </c>
      <c r="Z99" s="76">
        <f t="shared" si="15"/>
        <v>737.55175114691735</v>
      </c>
      <c r="AA99" s="63">
        <f t="shared" si="15"/>
        <v>738.85231183600183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48223</v>
      </c>
      <c r="D10" s="76">
        <v>48288</v>
      </c>
      <c r="E10" s="76">
        <v>48313</v>
      </c>
      <c r="F10" s="76">
        <v>48300</v>
      </c>
      <c r="G10" s="76">
        <v>48275</v>
      </c>
      <c r="H10" s="76">
        <v>48235</v>
      </c>
      <c r="I10" s="76">
        <v>48211</v>
      </c>
      <c r="J10" s="76">
        <v>48145</v>
      </c>
      <c r="K10" s="76">
        <v>48102</v>
      </c>
      <c r="L10" s="63">
        <v>48046</v>
      </c>
      <c r="M10" s="76">
        <v>47976</v>
      </c>
      <c r="N10" s="76">
        <v>47916</v>
      </c>
      <c r="O10" s="76">
        <v>47834</v>
      </c>
      <c r="P10" s="76">
        <v>47748</v>
      </c>
      <c r="Q10" s="76">
        <v>47671</v>
      </c>
      <c r="R10" s="76">
        <v>47579</v>
      </c>
      <c r="S10" s="76">
        <v>47496</v>
      </c>
      <c r="T10" s="76">
        <v>47401</v>
      </c>
      <c r="U10" s="76">
        <v>47305</v>
      </c>
      <c r="V10" s="76">
        <v>47222</v>
      </c>
      <c r="W10" s="76">
        <v>47140</v>
      </c>
      <c r="X10" s="76">
        <v>47053</v>
      </c>
      <c r="Y10" s="76">
        <v>46950</v>
      </c>
      <c r="Z10" s="76">
        <v>46841</v>
      </c>
      <c r="AA10" s="63">
        <v>46742</v>
      </c>
    </row>
    <row r="11" spans="1:27" ht="12.75" customHeight="1" x14ac:dyDescent="0.3">
      <c r="A11" s="6" t="s">
        <v>55</v>
      </c>
      <c r="B11" s="25"/>
      <c r="C11" s="76">
        <v>402</v>
      </c>
      <c r="D11" s="76">
        <v>408</v>
      </c>
      <c r="E11" s="76">
        <v>405</v>
      </c>
      <c r="F11" s="76">
        <v>404</v>
      </c>
      <c r="G11" s="76">
        <v>399</v>
      </c>
      <c r="H11" s="76">
        <v>400</v>
      </c>
      <c r="I11" s="76">
        <v>397</v>
      </c>
      <c r="J11" s="76">
        <v>395</v>
      </c>
      <c r="K11" s="76">
        <v>393</v>
      </c>
      <c r="L11" s="63">
        <v>392</v>
      </c>
      <c r="M11" s="76">
        <v>391</v>
      </c>
      <c r="N11" s="76">
        <v>387</v>
      </c>
      <c r="O11" s="76">
        <v>381</v>
      </c>
      <c r="P11" s="76">
        <v>380</v>
      </c>
      <c r="Q11" s="76">
        <v>376</v>
      </c>
      <c r="R11" s="76">
        <v>374</v>
      </c>
      <c r="S11" s="76">
        <v>376</v>
      </c>
      <c r="T11" s="76">
        <v>372</v>
      </c>
      <c r="U11" s="76">
        <v>373</v>
      </c>
      <c r="V11" s="76">
        <v>375</v>
      </c>
      <c r="W11" s="76">
        <v>374</v>
      </c>
      <c r="X11" s="76">
        <v>373</v>
      </c>
      <c r="Y11" s="76">
        <v>372</v>
      </c>
      <c r="Z11" s="76">
        <v>372</v>
      </c>
      <c r="AA11" s="63">
        <v>365</v>
      </c>
    </row>
    <row r="12" spans="1:27" ht="12.75" customHeight="1" x14ac:dyDescent="0.3">
      <c r="A12" s="6" t="s">
        <v>56</v>
      </c>
      <c r="B12" s="25"/>
      <c r="C12" s="76">
        <v>496</v>
      </c>
      <c r="D12" s="76">
        <v>517</v>
      </c>
      <c r="E12" s="76">
        <v>553</v>
      </c>
      <c r="F12" s="76">
        <v>547</v>
      </c>
      <c r="G12" s="76">
        <v>547</v>
      </c>
      <c r="H12" s="76">
        <v>548</v>
      </c>
      <c r="I12" s="76">
        <v>578</v>
      </c>
      <c r="J12" s="76">
        <v>555</v>
      </c>
      <c r="K12" s="76">
        <v>558</v>
      </c>
      <c r="L12" s="63">
        <v>575</v>
      </c>
      <c r="M12" s="76">
        <v>574</v>
      </c>
      <c r="N12" s="76">
        <v>591</v>
      </c>
      <c r="O12" s="76">
        <v>598</v>
      </c>
      <c r="P12" s="76">
        <v>602</v>
      </c>
      <c r="Q12" s="76">
        <v>617</v>
      </c>
      <c r="R12" s="76">
        <v>618</v>
      </c>
      <c r="S12" s="76">
        <v>638</v>
      </c>
      <c r="T12" s="76">
        <v>635</v>
      </c>
      <c r="U12" s="76">
        <v>634</v>
      </c>
      <c r="V12" s="76">
        <v>638</v>
      </c>
      <c r="W12" s="76">
        <v>639</v>
      </c>
      <c r="X12" s="76">
        <v>654</v>
      </c>
      <c r="Y12" s="76">
        <v>660</v>
      </c>
      <c r="Z12" s="76">
        <v>653</v>
      </c>
      <c r="AA12" s="63">
        <v>662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-94</v>
      </c>
      <c r="D14" s="76">
        <f t="shared" ref="D14:AA14" si="0">D11-D12</f>
        <v>-109</v>
      </c>
      <c r="E14" s="76">
        <f t="shared" si="0"/>
        <v>-148</v>
      </c>
      <c r="F14" s="76">
        <f t="shared" si="0"/>
        <v>-143</v>
      </c>
      <c r="G14" s="76">
        <f t="shared" si="0"/>
        <v>-148</v>
      </c>
      <c r="H14" s="76">
        <f t="shared" si="0"/>
        <v>-148</v>
      </c>
      <c r="I14" s="76">
        <f t="shared" si="0"/>
        <v>-181</v>
      </c>
      <c r="J14" s="76">
        <f t="shared" si="0"/>
        <v>-160</v>
      </c>
      <c r="K14" s="76">
        <f t="shared" si="0"/>
        <v>-165</v>
      </c>
      <c r="L14" s="63">
        <f t="shared" si="0"/>
        <v>-183</v>
      </c>
      <c r="M14" s="76">
        <f t="shared" si="0"/>
        <v>-183</v>
      </c>
      <c r="N14" s="76">
        <f t="shared" si="0"/>
        <v>-204</v>
      </c>
      <c r="O14" s="76">
        <f t="shared" si="0"/>
        <v>-217</v>
      </c>
      <c r="P14" s="76">
        <f t="shared" si="0"/>
        <v>-222</v>
      </c>
      <c r="Q14" s="76">
        <f t="shared" si="0"/>
        <v>-241</v>
      </c>
      <c r="R14" s="76">
        <f t="shared" si="0"/>
        <v>-244</v>
      </c>
      <c r="S14" s="76">
        <f t="shared" si="0"/>
        <v>-262</v>
      </c>
      <c r="T14" s="76">
        <f t="shared" si="0"/>
        <v>-263</v>
      </c>
      <c r="U14" s="76">
        <f t="shared" si="0"/>
        <v>-261</v>
      </c>
      <c r="V14" s="76">
        <f t="shared" si="0"/>
        <v>-263</v>
      </c>
      <c r="W14" s="76">
        <f t="shared" si="0"/>
        <v>-265</v>
      </c>
      <c r="X14" s="76">
        <f t="shared" si="0"/>
        <v>-281</v>
      </c>
      <c r="Y14" s="76">
        <f t="shared" si="0"/>
        <v>-288</v>
      </c>
      <c r="Z14" s="76">
        <f t="shared" si="0"/>
        <v>-281</v>
      </c>
      <c r="AA14" s="63">
        <f t="shared" si="0"/>
        <v>-297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95</v>
      </c>
      <c r="D16" s="76">
        <v>81</v>
      </c>
      <c r="E16" s="76">
        <v>80</v>
      </c>
      <c r="F16" s="76">
        <v>74</v>
      </c>
      <c r="G16" s="76">
        <v>71</v>
      </c>
      <c r="H16" s="76">
        <v>70</v>
      </c>
      <c r="I16" s="76">
        <v>64</v>
      </c>
      <c r="J16" s="76">
        <v>64</v>
      </c>
      <c r="K16" s="76">
        <v>64</v>
      </c>
      <c r="L16" s="63">
        <v>64</v>
      </c>
      <c r="M16" s="76">
        <v>64</v>
      </c>
      <c r="N16" s="76">
        <v>64</v>
      </c>
      <c r="O16" s="76">
        <v>64</v>
      </c>
      <c r="P16" s="76">
        <v>64</v>
      </c>
      <c r="Q16" s="76">
        <v>64</v>
      </c>
      <c r="R16" s="76">
        <v>64</v>
      </c>
      <c r="S16" s="76">
        <v>64</v>
      </c>
      <c r="T16" s="76">
        <v>64</v>
      </c>
      <c r="U16" s="76">
        <v>64</v>
      </c>
      <c r="V16" s="76">
        <v>64</v>
      </c>
      <c r="W16" s="76">
        <v>64</v>
      </c>
      <c r="X16" s="76">
        <v>64</v>
      </c>
      <c r="Y16" s="76">
        <v>64</v>
      </c>
      <c r="Z16" s="76">
        <v>64</v>
      </c>
      <c r="AA16" s="63">
        <v>64</v>
      </c>
    </row>
    <row r="17" spans="1:27" ht="12.75" customHeight="1" x14ac:dyDescent="0.3">
      <c r="A17" s="81" t="s">
        <v>83</v>
      </c>
      <c r="B17" s="81"/>
      <c r="C17" s="76">
        <v>725</v>
      </c>
      <c r="D17" s="76">
        <v>725</v>
      </c>
      <c r="E17" s="76">
        <v>727</v>
      </c>
      <c r="F17" s="76">
        <v>727</v>
      </c>
      <c r="G17" s="76">
        <v>727</v>
      </c>
      <c r="H17" s="76">
        <v>731</v>
      </c>
      <c r="I17" s="76">
        <v>727</v>
      </c>
      <c r="J17" s="76">
        <v>735</v>
      </c>
      <c r="K17" s="76">
        <v>731</v>
      </c>
      <c r="L17" s="63">
        <v>725</v>
      </c>
      <c r="M17" s="76">
        <v>727</v>
      </c>
      <c r="N17" s="76">
        <v>722</v>
      </c>
      <c r="O17" s="76">
        <v>720</v>
      </c>
      <c r="P17" s="76">
        <v>723</v>
      </c>
      <c r="Q17" s="76">
        <v>721</v>
      </c>
      <c r="R17" s="76">
        <v>724</v>
      </c>
      <c r="S17" s="76">
        <v>724</v>
      </c>
      <c r="T17" s="76">
        <v>720</v>
      </c>
      <c r="U17" s="76">
        <v>718</v>
      </c>
      <c r="V17" s="76">
        <v>718</v>
      </c>
      <c r="W17" s="76">
        <v>717</v>
      </c>
      <c r="X17" s="76">
        <v>712</v>
      </c>
      <c r="Y17" s="76">
        <v>711</v>
      </c>
      <c r="Z17" s="76">
        <v>711</v>
      </c>
      <c r="AA17" s="63">
        <v>710</v>
      </c>
    </row>
    <row r="18" spans="1:27" ht="12.75" customHeight="1" x14ac:dyDescent="0.3">
      <c r="A18" s="6" t="s">
        <v>97</v>
      </c>
      <c r="B18" s="6"/>
      <c r="C18" s="76">
        <v>791</v>
      </c>
      <c r="D18" s="76">
        <v>761</v>
      </c>
      <c r="E18" s="76">
        <v>740</v>
      </c>
      <c r="F18" s="76">
        <v>717</v>
      </c>
      <c r="G18" s="76">
        <v>719</v>
      </c>
      <c r="H18" s="76">
        <v>722</v>
      </c>
      <c r="I18" s="76">
        <v>718</v>
      </c>
      <c r="J18" s="76">
        <v>718</v>
      </c>
      <c r="K18" s="76">
        <v>718</v>
      </c>
      <c r="L18" s="63">
        <v>716</v>
      </c>
      <c r="M18" s="76">
        <v>718</v>
      </c>
      <c r="N18" s="76">
        <v>720</v>
      </c>
      <c r="O18" s="76">
        <v>723</v>
      </c>
      <c r="P18" s="76">
        <v>722</v>
      </c>
      <c r="Q18" s="76">
        <v>724</v>
      </c>
      <c r="R18" s="76">
        <v>724</v>
      </c>
      <c r="S18" s="76">
        <v>724</v>
      </c>
      <c r="T18" s="76">
        <v>724</v>
      </c>
      <c r="U18" s="76">
        <v>724</v>
      </c>
      <c r="V18" s="76">
        <v>723</v>
      </c>
      <c r="W18" s="76">
        <v>723</v>
      </c>
      <c r="X18" s="76">
        <v>722</v>
      </c>
      <c r="Y18" s="76">
        <v>722</v>
      </c>
      <c r="Z18" s="76">
        <v>722</v>
      </c>
      <c r="AA18" s="63">
        <v>722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185</v>
      </c>
      <c r="D20" s="76">
        <v>186</v>
      </c>
      <c r="E20" s="76">
        <v>189</v>
      </c>
      <c r="F20" s="76">
        <v>184</v>
      </c>
      <c r="G20" s="76">
        <v>185</v>
      </c>
      <c r="H20" s="76">
        <v>183</v>
      </c>
      <c r="I20" s="76">
        <v>185</v>
      </c>
      <c r="J20" s="76">
        <v>185</v>
      </c>
      <c r="K20" s="76">
        <v>185</v>
      </c>
      <c r="L20" s="63">
        <v>185</v>
      </c>
      <c r="M20" s="76">
        <v>185</v>
      </c>
      <c r="N20" s="76">
        <v>185</v>
      </c>
      <c r="O20" s="76">
        <v>185</v>
      </c>
      <c r="P20" s="76">
        <v>185</v>
      </c>
      <c r="Q20" s="76">
        <v>185</v>
      </c>
      <c r="R20" s="76">
        <v>185</v>
      </c>
      <c r="S20" s="76">
        <v>185</v>
      </c>
      <c r="T20" s="76">
        <v>185</v>
      </c>
      <c r="U20" s="76">
        <v>185</v>
      </c>
      <c r="V20" s="76">
        <v>185</v>
      </c>
      <c r="W20" s="76">
        <v>185</v>
      </c>
      <c r="X20" s="76">
        <v>185</v>
      </c>
      <c r="Y20" s="76">
        <v>185</v>
      </c>
      <c r="Z20" s="76">
        <v>185</v>
      </c>
      <c r="AA20" s="63">
        <v>185</v>
      </c>
    </row>
    <row r="21" spans="1:27" ht="12.75" customHeight="1" x14ac:dyDescent="0.3">
      <c r="A21" s="81" t="s">
        <v>84</v>
      </c>
      <c r="B21" s="81"/>
      <c r="C21" s="76">
        <v>539</v>
      </c>
      <c r="D21" s="76">
        <v>529</v>
      </c>
      <c r="E21" s="76">
        <v>530</v>
      </c>
      <c r="F21" s="76">
        <v>527</v>
      </c>
      <c r="G21" s="76">
        <v>526</v>
      </c>
      <c r="H21" s="76">
        <v>521</v>
      </c>
      <c r="I21" s="76">
        <v>517</v>
      </c>
      <c r="J21" s="76">
        <v>515</v>
      </c>
      <c r="K21" s="76">
        <v>515</v>
      </c>
      <c r="L21" s="63">
        <v>509</v>
      </c>
      <c r="M21" s="76">
        <v>503</v>
      </c>
      <c r="N21" s="76">
        <v>506</v>
      </c>
      <c r="O21" s="76">
        <v>504</v>
      </c>
      <c r="P21" s="76">
        <v>496</v>
      </c>
      <c r="Q21" s="76">
        <v>492</v>
      </c>
      <c r="R21" s="76">
        <v>490</v>
      </c>
      <c r="S21" s="76">
        <v>487</v>
      </c>
      <c r="T21" s="76">
        <v>483</v>
      </c>
      <c r="U21" s="76">
        <v>479</v>
      </c>
      <c r="V21" s="76">
        <v>476</v>
      </c>
      <c r="W21" s="76">
        <v>474</v>
      </c>
      <c r="X21" s="76">
        <v>468</v>
      </c>
      <c r="Y21" s="76">
        <v>466</v>
      </c>
      <c r="Z21" s="76">
        <v>462</v>
      </c>
      <c r="AA21" s="63">
        <v>463</v>
      </c>
    </row>
    <row r="22" spans="1:27" ht="12.75" customHeight="1" x14ac:dyDescent="0.3">
      <c r="A22" s="6" t="s">
        <v>98</v>
      </c>
      <c r="B22" s="6"/>
      <c r="C22" s="76">
        <v>721</v>
      </c>
      <c r="D22" s="76">
        <v>709</v>
      </c>
      <c r="E22" s="76">
        <v>684</v>
      </c>
      <c r="F22" s="76">
        <v>680</v>
      </c>
      <c r="G22" s="76">
        <v>687</v>
      </c>
      <c r="H22" s="76">
        <v>686</v>
      </c>
      <c r="I22" s="76">
        <v>682</v>
      </c>
      <c r="J22" s="76">
        <v>689</v>
      </c>
      <c r="K22" s="76">
        <v>693</v>
      </c>
      <c r="L22" s="63">
        <v>688</v>
      </c>
      <c r="M22" s="76">
        <v>687</v>
      </c>
      <c r="N22" s="76">
        <v>684</v>
      </c>
      <c r="O22" s="76">
        <v>678</v>
      </c>
      <c r="P22" s="76">
        <v>676</v>
      </c>
      <c r="Q22" s="76">
        <v>672</v>
      </c>
      <c r="R22" s="76">
        <v>665</v>
      </c>
      <c r="S22" s="76">
        <v>662</v>
      </c>
      <c r="T22" s="76">
        <v>657</v>
      </c>
      <c r="U22" s="76">
        <v>652</v>
      </c>
      <c r="V22" s="76">
        <v>652</v>
      </c>
      <c r="W22" s="76">
        <v>652</v>
      </c>
      <c r="X22" s="76">
        <v>651</v>
      </c>
      <c r="Y22" s="76">
        <v>650</v>
      </c>
      <c r="Z22" s="76">
        <v>650</v>
      </c>
      <c r="AA22" s="63">
        <v>650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-90</v>
      </c>
      <c r="D24" s="76">
        <f t="shared" ref="D24:AA26" si="1">D16-D20</f>
        <v>-105</v>
      </c>
      <c r="E24" s="76">
        <f t="shared" si="1"/>
        <v>-109</v>
      </c>
      <c r="F24" s="76">
        <f t="shared" si="1"/>
        <v>-110</v>
      </c>
      <c r="G24" s="76">
        <f t="shared" si="1"/>
        <v>-114</v>
      </c>
      <c r="H24" s="76">
        <f t="shared" si="1"/>
        <v>-113</v>
      </c>
      <c r="I24" s="76">
        <f t="shared" si="1"/>
        <v>-121</v>
      </c>
      <c r="J24" s="76">
        <f t="shared" si="1"/>
        <v>-121</v>
      </c>
      <c r="K24" s="76">
        <f t="shared" si="1"/>
        <v>-121</v>
      </c>
      <c r="L24" s="63">
        <f t="shared" si="1"/>
        <v>-121</v>
      </c>
      <c r="M24" s="76">
        <f t="shared" si="1"/>
        <v>-121</v>
      </c>
      <c r="N24" s="76">
        <f t="shared" si="1"/>
        <v>-121</v>
      </c>
      <c r="O24" s="76">
        <f t="shared" si="1"/>
        <v>-121</v>
      </c>
      <c r="P24" s="76">
        <f t="shared" si="1"/>
        <v>-121</v>
      </c>
      <c r="Q24" s="76">
        <f t="shared" si="1"/>
        <v>-121</v>
      </c>
      <c r="R24" s="76">
        <f t="shared" si="1"/>
        <v>-121</v>
      </c>
      <c r="S24" s="76">
        <f t="shared" si="1"/>
        <v>-121</v>
      </c>
      <c r="T24" s="76">
        <f t="shared" si="1"/>
        <v>-121</v>
      </c>
      <c r="U24" s="76">
        <f t="shared" si="1"/>
        <v>-121</v>
      </c>
      <c r="V24" s="76">
        <f t="shared" si="1"/>
        <v>-121</v>
      </c>
      <c r="W24" s="76">
        <f t="shared" si="1"/>
        <v>-121</v>
      </c>
      <c r="X24" s="76">
        <f t="shared" si="1"/>
        <v>-121</v>
      </c>
      <c r="Y24" s="76">
        <f t="shared" si="1"/>
        <v>-121</v>
      </c>
      <c r="Z24" s="76">
        <f t="shared" si="1"/>
        <v>-121</v>
      </c>
      <c r="AA24" s="63">
        <f t="shared" si="1"/>
        <v>-121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186</v>
      </c>
      <c r="D25" s="76">
        <f t="shared" si="2"/>
        <v>196</v>
      </c>
      <c r="E25" s="76">
        <f t="shared" si="2"/>
        <v>197</v>
      </c>
      <c r="F25" s="76">
        <f t="shared" si="2"/>
        <v>200</v>
      </c>
      <c r="G25" s="76">
        <f t="shared" si="2"/>
        <v>201</v>
      </c>
      <c r="H25" s="76">
        <f t="shared" si="2"/>
        <v>210</v>
      </c>
      <c r="I25" s="76">
        <f t="shared" si="2"/>
        <v>210</v>
      </c>
      <c r="J25" s="76">
        <f t="shared" si="2"/>
        <v>220</v>
      </c>
      <c r="K25" s="76">
        <f t="shared" si="2"/>
        <v>216</v>
      </c>
      <c r="L25" s="63">
        <f t="shared" si="2"/>
        <v>216</v>
      </c>
      <c r="M25" s="76">
        <f t="shared" si="2"/>
        <v>224</v>
      </c>
      <c r="N25" s="76">
        <f t="shared" si="2"/>
        <v>216</v>
      </c>
      <c r="O25" s="76">
        <f t="shared" si="2"/>
        <v>216</v>
      </c>
      <c r="P25" s="76">
        <f t="shared" si="2"/>
        <v>227</v>
      </c>
      <c r="Q25" s="76">
        <f t="shared" si="2"/>
        <v>229</v>
      </c>
      <c r="R25" s="76">
        <f t="shared" si="2"/>
        <v>234</v>
      </c>
      <c r="S25" s="76">
        <f t="shared" si="1"/>
        <v>237</v>
      </c>
      <c r="T25" s="76">
        <f t="shared" si="1"/>
        <v>237</v>
      </c>
      <c r="U25" s="76">
        <f t="shared" si="1"/>
        <v>239</v>
      </c>
      <c r="V25" s="76">
        <f t="shared" si="1"/>
        <v>242</v>
      </c>
      <c r="W25" s="76">
        <f t="shared" si="1"/>
        <v>243</v>
      </c>
      <c r="X25" s="76">
        <f t="shared" si="1"/>
        <v>244</v>
      </c>
      <c r="Y25" s="76">
        <f t="shared" si="1"/>
        <v>245</v>
      </c>
      <c r="Z25" s="76">
        <f t="shared" si="1"/>
        <v>249</v>
      </c>
      <c r="AA25" s="63">
        <f t="shared" si="1"/>
        <v>247</v>
      </c>
    </row>
    <row r="26" spans="1:27" ht="12.75" customHeight="1" x14ac:dyDescent="0.3">
      <c r="A26" s="6" t="s">
        <v>82</v>
      </c>
      <c r="B26" s="6"/>
      <c r="C26" s="76">
        <f t="shared" si="2"/>
        <v>70</v>
      </c>
      <c r="D26" s="76">
        <f t="shared" si="1"/>
        <v>52</v>
      </c>
      <c r="E26" s="76">
        <f t="shared" si="1"/>
        <v>56</v>
      </c>
      <c r="F26" s="76">
        <f t="shared" si="1"/>
        <v>37</v>
      </c>
      <c r="G26" s="76">
        <f t="shared" si="1"/>
        <v>32</v>
      </c>
      <c r="H26" s="76">
        <f t="shared" si="1"/>
        <v>36</v>
      </c>
      <c r="I26" s="76">
        <f t="shared" si="1"/>
        <v>36</v>
      </c>
      <c r="J26" s="76">
        <f t="shared" si="1"/>
        <v>29</v>
      </c>
      <c r="K26" s="76">
        <f t="shared" si="1"/>
        <v>25</v>
      </c>
      <c r="L26" s="63">
        <f t="shared" si="1"/>
        <v>28</v>
      </c>
      <c r="M26" s="76">
        <f t="shared" si="1"/>
        <v>31</v>
      </c>
      <c r="N26" s="76">
        <f t="shared" si="1"/>
        <v>36</v>
      </c>
      <c r="O26" s="76">
        <f t="shared" si="1"/>
        <v>45</v>
      </c>
      <c r="P26" s="76">
        <f t="shared" si="1"/>
        <v>46</v>
      </c>
      <c r="Q26" s="76">
        <f t="shared" si="1"/>
        <v>52</v>
      </c>
      <c r="R26" s="76">
        <f t="shared" si="1"/>
        <v>59</v>
      </c>
      <c r="S26" s="76">
        <f t="shared" si="1"/>
        <v>62</v>
      </c>
      <c r="T26" s="76">
        <f t="shared" si="1"/>
        <v>67</v>
      </c>
      <c r="U26" s="76">
        <f t="shared" si="1"/>
        <v>72</v>
      </c>
      <c r="V26" s="76">
        <f t="shared" si="1"/>
        <v>71</v>
      </c>
      <c r="W26" s="76">
        <f t="shared" si="1"/>
        <v>71</v>
      </c>
      <c r="X26" s="76">
        <f t="shared" si="1"/>
        <v>71</v>
      </c>
      <c r="Y26" s="76">
        <f t="shared" si="1"/>
        <v>72</v>
      </c>
      <c r="Z26" s="76">
        <f t="shared" si="1"/>
        <v>72</v>
      </c>
      <c r="AA26" s="63">
        <f t="shared" si="1"/>
        <v>72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166</v>
      </c>
      <c r="D28" s="76">
        <f t="shared" ref="D28:AA28" si="3">SUM(D24:D26)</f>
        <v>143</v>
      </c>
      <c r="E28" s="76">
        <f t="shared" si="3"/>
        <v>144</v>
      </c>
      <c r="F28" s="76">
        <f t="shared" si="3"/>
        <v>127</v>
      </c>
      <c r="G28" s="76">
        <f t="shared" si="3"/>
        <v>119</v>
      </c>
      <c r="H28" s="76">
        <f t="shared" si="3"/>
        <v>133</v>
      </c>
      <c r="I28" s="76">
        <f t="shared" si="3"/>
        <v>125</v>
      </c>
      <c r="J28" s="76">
        <f t="shared" si="3"/>
        <v>128</v>
      </c>
      <c r="K28" s="76">
        <f t="shared" si="3"/>
        <v>120</v>
      </c>
      <c r="L28" s="63">
        <f t="shared" si="3"/>
        <v>123</v>
      </c>
      <c r="M28" s="76">
        <f t="shared" si="3"/>
        <v>134</v>
      </c>
      <c r="N28" s="76">
        <f t="shared" si="3"/>
        <v>131</v>
      </c>
      <c r="O28" s="76">
        <f t="shared" si="3"/>
        <v>140</v>
      </c>
      <c r="P28" s="76">
        <f t="shared" si="3"/>
        <v>152</v>
      </c>
      <c r="Q28" s="76">
        <f t="shared" si="3"/>
        <v>160</v>
      </c>
      <c r="R28" s="76">
        <f t="shared" si="3"/>
        <v>172</v>
      </c>
      <c r="S28" s="76">
        <f t="shared" si="3"/>
        <v>178</v>
      </c>
      <c r="T28" s="76">
        <f t="shared" si="3"/>
        <v>183</v>
      </c>
      <c r="U28" s="76">
        <f t="shared" si="3"/>
        <v>190</v>
      </c>
      <c r="V28" s="76">
        <f t="shared" si="3"/>
        <v>192</v>
      </c>
      <c r="W28" s="76">
        <f t="shared" si="3"/>
        <v>193</v>
      </c>
      <c r="X28" s="76">
        <f t="shared" si="3"/>
        <v>194</v>
      </c>
      <c r="Y28" s="76">
        <f t="shared" si="3"/>
        <v>196</v>
      </c>
      <c r="Z28" s="76">
        <f t="shared" si="3"/>
        <v>200</v>
      </c>
      <c r="AA28" s="63">
        <f t="shared" si="3"/>
        <v>198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-7</v>
      </c>
      <c r="D30" s="76">
        <v>-9</v>
      </c>
      <c r="E30" s="76">
        <v>-9</v>
      </c>
      <c r="F30" s="76">
        <v>-9</v>
      </c>
      <c r="G30" s="76">
        <v>-11</v>
      </c>
      <c r="H30" s="76">
        <v>-9</v>
      </c>
      <c r="I30" s="76">
        <v>-10</v>
      </c>
      <c r="J30" s="76">
        <v>-11</v>
      </c>
      <c r="K30" s="76">
        <v>-11</v>
      </c>
      <c r="L30" s="63">
        <v>-10</v>
      </c>
      <c r="M30" s="76">
        <v>-11</v>
      </c>
      <c r="N30" s="76">
        <v>-9</v>
      </c>
      <c r="O30" s="76">
        <v>-9</v>
      </c>
      <c r="P30" s="76">
        <v>-7</v>
      </c>
      <c r="Q30" s="76">
        <v>-11</v>
      </c>
      <c r="R30" s="76">
        <v>-11</v>
      </c>
      <c r="S30" s="76">
        <v>-11</v>
      </c>
      <c r="T30" s="76">
        <v>-16</v>
      </c>
      <c r="U30" s="76">
        <v>-12</v>
      </c>
      <c r="V30" s="76">
        <v>-11</v>
      </c>
      <c r="W30" s="76">
        <v>-15</v>
      </c>
      <c r="X30" s="76">
        <v>-16</v>
      </c>
      <c r="Y30" s="76">
        <v>-17</v>
      </c>
      <c r="Z30" s="76">
        <v>-18</v>
      </c>
      <c r="AA30" s="63">
        <v>-17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65</v>
      </c>
      <c r="D32" s="76">
        <f t="shared" ref="D32:AA32" si="4">D30+D28+D14</f>
        <v>25</v>
      </c>
      <c r="E32" s="76">
        <f t="shared" si="4"/>
        <v>-13</v>
      </c>
      <c r="F32" s="76">
        <f t="shared" si="4"/>
        <v>-25</v>
      </c>
      <c r="G32" s="76">
        <f t="shared" si="4"/>
        <v>-40</v>
      </c>
      <c r="H32" s="76">
        <f t="shared" si="4"/>
        <v>-24</v>
      </c>
      <c r="I32" s="76">
        <f t="shared" si="4"/>
        <v>-66</v>
      </c>
      <c r="J32" s="76">
        <f t="shared" si="4"/>
        <v>-43</v>
      </c>
      <c r="K32" s="76">
        <f t="shared" si="4"/>
        <v>-56</v>
      </c>
      <c r="L32" s="63">
        <f t="shared" si="4"/>
        <v>-70</v>
      </c>
      <c r="M32" s="76">
        <f t="shared" si="4"/>
        <v>-60</v>
      </c>
      <c r="N32" s="76">
        <f t="shared" si="4"/>
        <v>-82</v>
      </c>
      <c r="O32" s="76">
        <f t="shared" si="4"/>
        <v>-86</v>
      </c>
      <c r="P32" s="76">
        <f t="shared" si="4"/>
        <v>-77</v>
      </c>
      <c r="Q32" s="76">
        <f t="shared" si="4"/>
        <v>-92</v>
      </c>
      <c r="R32" s="76">
        <f t="shared" si="4"/>
        <v>-83</v>
      </c>
      <c r="S32" s="76">
        <f t="shared" si="4"/>
        <v>-95</v>
      </c>
      <c r="T32" s="76">
        <f t="shared" si="4"/>
        <v>-96</v>
      </c>
      <c r="U32" s="76">
        <f t="shared" si="4"/>
        <v>-83</v>
      </c>
      <c r="V32" s="76">
        <f t="shared" si="4"/>
        <v>-82</v>
      </c>
      <c r="W32" s="76">
        <f t="shared" si="4"/>
        <v>-87</v>
      </c>
      <c r="X32" s="76">
        <f t="shared" si="4"/>
        <v>-103</v>
      </c>
      <c r="Y32" s="76">
        <f t="shared" si="4"/>
        <v>-109</v>
      </c>
      <c r="Z32" s="76">
        <f t="shared" si="4"/>
        <v>-99</v>
      </c>
      <c r="AA32" s="63">
        <f t="shared" si="4"/>
        <v>-116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48288</v>
      </c>
      <c r="D34" s="76">
        <v>48313</v>
      </c>
      <c r="E34" s="76">
        <v>48300</v>
      </c>
      <c r="F34" s="76">
        <v>48275</v>
      </c>
      <c r="G34" s="76">
        <v>48235</v>
      </c>
      <c r="H34" s="76">
        <v>48211</v>
      </c>
      <c r="I34" s="76">
        <v>48145</v>
      </c>
      <c r="J34" s="76">
        <v>48102</v>
      </c>
      <c r="K34" s="76">
        <v>48046</v>
      </c>
      <c r="L34" s="63">
        <v>47976</v>
      </c>
      <c r="M34" s="76">
        <v>47916</v>
      </c>
      <c r="N34" s="76">
        <v>47834</v>
      </c>
      <c r="O34" s="76">
        <v>47748</v>
      </c>
      <c r="P34" s="76">
        <v>47671</v>
      </c>
      <c r="Q34" s="76">
        <v>47579</v>
      </c>
      <c r="R34" s="76">
        <v>47496</v>
      </c>
      <c r="S34" s="76">
        <v>47401</v>
      </c>
      <c r="T34" s="76">
        <v>47305</v>
      </c>
      <c r="U34" s="76">
        <v>47222</v>
      </c>
      <c r="V34" s="76">
        <v>47140</v>
      </c>
      <c r="W34" s="76">
        <v>47053</v>
      </c>
      <c r="X34" s="76">
        <v>46950</v>
      </c>
      <c r="Y34" s="76">
        <v>46841</v>
      </c>
      <c r="Z34" s="76">
        <v>46742</v>
      </c>
      <c r="AA34" s="63">
        <v>46626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1.3479045268855112E-3</v>
      </c>
      <c r="D36" s="38">
        <f t="shared" si="5"/>
        <v>5.1772697150430748E-4</v>
      </c>
      <c r="E36" s="38">
        <f t="shared" si="5"/>
        <v>-2.6907871587357441E-4</v>
      </c>
      <c r="F36" s="38">
        <f t="shared" si="5"/>
        <v>-5.1759834368530024E-4</v>
      </c>
      <c r="G36" s="38">
        <f t="shared" si="5"/>
        <v>-8.2858622475401344E-4</v>
      </c>
      <c r="H36" s="38">
        <f t="shared" si="5"/>
        <v>-4.9756400953664354E-4</v>
      </c>
      <c r="I36" s="38">
        <f t="shared" si="5"/>
        <v>-1.3689821824894733E-3</v>
      </c>
      <c r="J36" s="38">
        <f t="shared" si="5"/>
        <v>-8.93135320386333E-4</v>
      </c>
      <c r="K36" s="38">
        <f t="shared" si="5"/>
        <v>-1.1641927570579186E-3</v>
      </c>
      <c r="L36" s="39">
        <f t="shared" si="5"/>
        <v>-1.4569371019439704E-3</v>
      </c>
      <c r="M36" s="38">
        <f t="shared" si="5"/>
        <v>-1.2506253126563281E-3</v>
      </c>
      <c r="N36" s="38">
        <f t="shared" si="5"/>
        <v>-1.7113281576091493E-3</v>
      </c>
      <c r="O36" s="38">
        <f t="shared" si="5"/>
        <v>-1.7978843500439019E-3</v>
      </c>
      <c r="P36" s="38">
        <f t="shared" si="5"/>
        <v>-1.6126329898634498E-3</v>
      </c>
      <c r="Q36" s="38">
        <f t="shared" si="5"/>
        <v>-1.9298944851167377E-3</v>
      </c>
      <c r="R36" s="38">
        <f t="shared" si="5"/>
        <v>-1.7444670968284326E-3</v>
      </c>
      <c r="S36" s="38">
        <f t="shared" si="5"/>
        <v>-2.0001684352366515E-3</v>
      </c>
      <c r="T36" s="38">
        <f t="shared" si="5"/>
        <v>-2.0252737284023542E-3</v>
      </c>
      <c r="U36" s="38">
        <f t="shared" si="5"/>
        <v>-1.754571398372265E-3</v>
      </c>
      <c r="V36" s="38">
        <f t="shared" si="5"/>
        <v>-1.7364787599000466E-3</v>
      </c>
      <c r="W36" s="38">
        <f t="shared" si="5"/>
        <v>-1.8455663979635129E-3</v>
      </c>
      <c r="X36" s="38">
        <f t="shared" si="5"/>
        <v>-2.1890208913353027E-3</v>
      </c>
      <c r="Y36" s="38">
        <f t="shared" si="5"/>
        <v>-2.3216187433439828E-3</v>
      </c>
      <c r="Z36" s="38">
        <f t="shared" si="5"/>
        <v>-2.1135330159475674E-3</v>
      </c>
      <c r="AA36" s="39">
        <f t="shared" si="5"/>
        <v>-2.4817080997817809E-3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1.3479045268855112E-3</v>
      </c>
      <c r="D37" s="75">
        <f t="shared" si="6"/>
        <v>1.8663293449184E-3</v>
      </c>
      <c r="E37" s="75">
        <f t="shared" si="6"/>
        <v>1.5967484395412977E-3</v>
      </c>
      <c r="F37" s="75">
        <f t="shared" si="6"/>
        <v>1.0783236215084089E-3</v>
      </c>
      <c r="G37" s="75">
        <f t="shared" si="6"/>
        <v>2.4884391265578667E-4</v>
      </c>
      <c r="H37" s="75">
        <f t="shared" si="6"/>
        <v>-2.4884391265578667E-4</v>
      </c>
      <c r="I37" s="75">
        <f t="shared" si="6"/>
        <v>-1.6174854322626132E-3</v>
      </c>
      <c r="J37" s="75">
        <f t="shared" si="6"/>
        <v>-2.5091761192791821E-3</v>
      </c>
      <c r="K37" s="75">
        <f t="shared" si="6"/>
        <v>-3.6704477116728533E-3</v>
      </c>
      <c r="L37" s="77">
        <f t="shared" si="6"/>
        <v>-5.1220372021649422E-3</v>
      </c>
      <c r="M37" s="75">
        <f t="shared" si="6"/>
        <v>-6.3662567654438756E-3</v>
      </c>
      <c r="N37" s="75">
        <f t="shared" si="6"/>
        <v>-8.0666901685917513E-3</v>
      </c>
      <c r="O37" s="75">
        <f t="shared" si="6"/>
        <v>-9.8500715426248879E-3</v>
      </c>
      <c r="P37" s="75">
        <f t="shared" si="6"/>
        <v>-1.1446819982166186E-2</v>
      </c>
      <c r="Q37" s="75">
        <f t="shared" si="6"/>
        <v>-1.3354623312527217E-2</v>
      </c>
      <c r="R37" s="75">
        <f t="shared" si="6"/>
        <v>-1.5075793708396408E-2</v>
      </c>
      <c r="S37" s="75">
        <f t="shared" si="6"/>
        <v>-1.7045808016921387E-2</v>
      </c>
      <c r="T37" s="75">
        <f t="shared" si="6"/>
        <v>-1.9036559318167678E-2</v>
      </c>
      <c r="U37" s="75">
        <f t="shared" si="6"/>
        <v>-2.075772971403687E-2</v>
      </c>
      <c r="V37" s="75">
        <f t="shared" si="6"/>
        <v>-2.2458163117184744E-2</v>
      </c>
      <c r="W37" s="75">
        <f t="shared" si="6"/>
        <v>-2.4262281483939198E-2</v>
      </c>
      <c r="X37" s="75">
        <f t="shared" si="6"/>
        <v>-2.6398191734234702E-2</v>
      </c>
      <c r="Y37" s="75">
        <f t="shared" si="6"/>
        <v>-2.8658523940858098E-2</v>
      </c>
      <c r="Z37" s="75">
        <f t="shared" si="6"/>
        <v>-3.0711486220268338E-2</v>
      </c>
      <c r="AA37" s="77">
        <f t="shared" si="6"/>
        <v>-3.3116977375940944E-2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1.5466830466999999</v>
      </c>
      <c r="D44" s="3">
        <v>1.5695354857999999</v>
      </c>
      <c r="E44" s="3">
        <v>1.5519278406000001</v>
      </c>
      <c r="F44" s="3">
        <v>1.5634113319</v>
      </c>
      <c r="G44" s="3">
        <v>1.5504934705</v>
      </c>
      <c r="H44" s="3">
        <v>1.5609159939999999</v>
      </c>
      <c r="I44" s="3">
        <v>1.5662987799999999</v>
      </c>
      <c r="J44" s="3">
        <v>1.5666184808000001</v>
      </c>
      <c r="K44" s="3">
        <v>1.5759824472999999</v>
      </c>
      <c r="L44" s="4">
        <v>1.5814688329</v>
      </c>
      <c r="M44" s="3">
        <v>1.5909135168999999</v>
      </c>
      <c r="N44" s="3">
        <v>1.5938386149999999</v>
      </c>
      <c r="O44" s="3">
        <v>1.5973959503999999</v>
      </c>
      <c r="P44" s="3">
        <v>1.6070331162</v>
      </c>
      <c r="Q44" s="3">
        <v>1.6120858441000001</v>
      </c>
      <c r="R44" s="3">
        <v>1.6177046236999999</v>
      </c>
      <c r="S44" s="3">
        <v>1.6292643287999999</v>
      </c>
      <c r="T44" s="3">
        <v>1.6350753978999999</v>
      </c>
      <c r="U44" s="3">
        <v>1.6445124139</v>
      </c>
      <c r="V44" s="3">
        <v>1.6481281224</v>
      </c>
      <c r="W44" s="3">
        <v>1.6562982712000001</v>
      </c>
      <c r="X44" s="3">
        <v>1.6611515353999999</v>
      </c>
      <c r="Y44" s="3">
        <v>1.6590781745000001</v>
      </c>
      <c r="Z44" s="3">
        <v>1.6690958077</v>
      </c>
      <c r="AA44" s="4">
        <v>1.6581981867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83.165951661117205</v>
      </c>
      <c r="D48" s="11">
        <v>82.831725005760205</v>
      </c>
      <c r="E48" s="11">
        <v>82.449363645011999</v>
      </c>
      <c r="F48" s="11">
        <v>82.756353093624298</v>
      </c>
      <c r="G48" s="11">
        <v>82.980510165380807</v>
      </c>
      <c r="H48" s="11">
        <v>83.152044307115901</v>
      </c>
      <c r="I48" s="11">
        <v>82.939156744224704</v>
      </c>
      <c r="J48" s="11">
        <v>83.535678427274803</v>
      </c>
      <c r="K48" s="11">
        <v>83.659114212367598</v>
      </c>
      <c r="L48" s="64">
        <v>83.5313185538364</v>
      </c>
      <c r="M48" s="11">
        <v>83.825391136466706</v>
      </c>
      <c r="N48" s="11">
        <v>83.791481272912506</v>
      </c>
      <c r="O48" s="11">
        <v>83.914776494086695</v>
      </c>
      <c r="P48" s="11">
        <v>84.050194594812496</v>
      </c>
      <c r="Q48" s="11">
        <v>84.062228901764499</v>
      </c>
      <c r="R48" s="11">
        <v>84.205090917912301</v>
      </c>
      <c r="S48" s="11">
        <v>84.150711775629205</v>
      </c>
      <c r="T48" s="11">
        <v>84.278973174526698</v>
      </c>
      <c r="U48" s="11">
        <v>84.616890509073002</v>
      </c>
      <c r="V48" s="11">
        <v>84.793747763744094</v>
      </c>
      <c r="W48" s="11">
        <v>85.065387838207997</v>
      </c>
      <c r="X48" s="11">
        <v>84.985367709841398</v>
      </c>
      <c r="Y48" s="11">
        <v>85.150258085651501</v>
      </c>
      <c r="Z48" s="11">
        <v>85.4101711965764</v>
      </c>
      <c r="AA48" s="64">
        <v>85.459203775391501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7369</v>
      </c>
      <c r="C57" s="76">
        <v>7292</v>
      </c>
      <c r="D57" s="76">
        <v>7189</v>
      </c>
      <c r="E57" s="76">
        <v>7118</v>
      </c>
      <c r="F57" s="76">
        <v>7003</v>
      </c>
      <c r="G57" s="76">
        <v>6806</v>
      </c>
      <c r="H57" s="76">
        <v>6664</v>
      </c>
      <c r="I57" s="76">
        <v>6548</v>
      </c>
      <c r="J57" s="76">
        <v>6427</v>
      </c>
      <c r="K57" s="76">
        <v>6320</v>
      </c>
      <c r="L57" s="63">
        <v>6232</v>
      </c>
      <c r="M57" s="76">
        <v>6153</v>
      </c>
      <c r="N57" s="76">
        <v>6091</v>
      </c>
      <c r="O57" s="76">
        <v>6030</v>
      </c>
      <c r="P57" s="76">
        <v>5972</v>
      </c>
      <c r="Q57" s="76">
        <v>5959</v>
      </c>
      <c r="R57" s="76">
        <v>5929</v>
      </c>
      <c r="S57" s="76">
        <v>5898</v>
      </c>
      <c r="T57" s="76">
        <v>5867</v>
      </c>
      <c r="U57" s="76">
        <v>5839</v>
      </c>
      <c r="V57" s="76">
        <v>5818</v>
      </c>
      <c r="W57" s="76">
        <v>5794</v>
      </c>
      <c r="X57" s="76">
        <v>5773</v>
      </c>
      <c r="Y57" s="76">
        <v>5753</v>
      </c>
      <c r="Z57" s="76">
        <v>5736</v>
      </c>
      <c r="AA57" s="63">
        <v>5713</v>
      </c>
    </row>
    <row r="58" spans="1:27" ht="12.75" customHeight="1" x14ac:dyDescent="0.3">
      <c r="A58" s="13" t="s">
        <v>68</v>
      </c>
      <c r="B58" s="76">
        <v>7390</v>
      </c>
      <c r="C58" s="76">
        <v>7332</v>
      </c>
      <c r="D58" s="76">
        <v>7289</v>
      </c>
      <c r="E58" s="76">
        <v>7238</v>
      </c>
      <c r="F58" s="76">
        <v>7149</v>
      </c>
      <c r="G58" s="76">
        <v>7139</v>
      </c>
      <c r="H58" s="76">
        <v>7055</v>
      </c>
      <c r="I58" s="76">
        <v>7009</v>
      </c>
      <c r="J58" s="76">
        <v>6954</v>
      </c>
      <c r="K58" s="76">
        <v>6893</v>
      </c>
      <c r="L58" s="63">
        <v>6834</v>
      </c>
      <c r="M58" s="76">
        <v>6756</v>
      </c>
      <c r="N58" s="76">
        <v>6700</v>
      </c>
      <c r="O58" s="76">
        <v>6659</v>
      </c>
      <c r="P58" s="76">
        <v>6648</v>
      </c>
      <c r="Q58" s="76">
        <v>6573</v>
      </c>
      <c r="R58" s="76">
        <v>6511</v>
      </c>
      <c r="S58" s="76">
        <v>6444</v>
      </c>
      <c r="T58" s="76">
        <v>6392</v>
      </c>
      <c r="U58" s="76">
        <v>6324</v>
      </c>
      <c r="V58" s="76">
        <v>6216</v>
      </c>
      <c r="W58" s="76">
        <v>6120</v>
      </c>
      <c r="X58" s="76">
        <v>6041</v>
      </c>
      <c r="Y58" s="76">
        <v>5950</v>
      </c>
      <c r="Z58" s="76">
        <v>5876</v>
      </c>
      <c r="AA58" s="63">
        <v>5811</v>
      </c>
    </row>
    <row r="59" spans="1:27" ht="12.75" customHeight="1" x14ac:dyDescent="0.3">
      <c r="A59" s="13" t="s">
        <v>69</v>
      </c>
      <c r="B59" s="76">
        <v>8364</v>
      </c>
      <c r="C59" s="76">
        <v>8337</v>
      </c>
      <c r="D59" s="76">
        <v>8317</v>
      </c>
      <c r="E59" s="76">
        <v>8288</v>
      </c>
      <c r="F59" s="76">
        <v>8393</v>
      </c>
      <c r="G59" s="76">
        <v>8492</v>
      </c>
      <c r="H59" s="76">
        <v>8586</v>
      </c>
      <c r="I59" s="76">
        <v>8573</v>
      </c>
      <c r="J59" s="76">
        <v>8598</v>
      </c>
      <c r="K59" s="76">
        <v>8532</v>
      </c>
      <c r="L59" s="63">
        <v>8494</v>
      </c>
      <c r="M59" s="76">
        <v>8468</v>
      </c>
      <c r="N59" s="76">
        <v>8340</v>
      </c>
      <c r="O59" s="76">
        <v>8219</v>
      </c>
      <c r="P59" s="76">
        <v>8079</v>
      </c>
      <c r="Q59" s="76">
        <v>7991</v>
      </c>
      <c r="R59" s="76">
        <v>7898</v>
      </c>
      <c r="S59" s="76">
        <v>7815</v>
      </c>
      <c r="T59" s="76">
        <v>7738</v>
      </c>
      <c r="U59" s="76">
        <v>7629</v>
      </c>
      <c r="V59" s="76">
        <v>7572</v>
      </c>
      <c r="W59" s="76">
        <v>7500</v>
      </c>
      <c r="X59" s="76">
        <v>7459</v>
      </c>
      <c r="Y59" s="76">
        <v>7429</v>
      </c>
      <c r="Z59" s="76">
        <v>7401</v>
      </c>
      <c r="AA59" s="63">
        <v>7378</v>
      </c>
    </row>
    <row r="60" spans="1:27" ht="12.75" customHeight="1" x14ac:dyDescent="0.3">
      <c r="A60" s="13" t="s">
        <v>70</v>
      </c>
      <c r="B60" s="76">
        <v>10729</v>
      </c>
      <c r="C60" s="76">
        <v>10702</v>
      </c>
      <c r="D60" s="76">
        <v>10632</v>
      </c>
      <c r="E60" s="76">
        <v>10510</v>
      </c>
      <c r="F60" s="76">
        <v>10300</v>
      </c>
      <c r="G60" s="76">
        <v>10045</v>
      </c>
      <c r="H60" s="76">
        <v>9861</v>
      </c>
      <c r="I60" s="76">
        <v>9673</v>
      </c>
      <c r="J60" s="76">
        <v>9453</v>
      </c>
      <c r="K60" s="76">
        <v>9335</v>
      </c>
      <c r="L60" s="63">
        <v>9204</v>
      </c>
      <c r="M60" s="76">
        <v>9071</v>
      </c>
      <c r="N60" s="76">
        <v>8994</v>
      </c>
      <c r="O60" s="76">
        <v>8877</v>
      </c>
      <c r="P60" s="76">
        <v>8802</v>
      </c>
      <c r="Q60" s="76">
        <v>8743</v>
      </c>
      <c r="R60" s="76">
        <v>8729</v>
      </c>
      <c r="S60" s="76">
        <v>8722</v>
      </c>
      <c r="T60" s="76">
        <v>8722</v>
      </c>
      <c r="U60" s="76">
        <v>8841</v>
      </c>
      <c r="V60" s="76">
        <v>8945</v>
      </c>
      <c r="W60" s="76">
        <v>9027</v>
      </c>
      <c r="X60" s="76">
        <v>9024</v>
      </c>
      <c r="Y60" s="76">
        <v>9047</v>
      </c>
      <c r="Z60" s="76">
        <v>8987</v>
      </c>
      <c r="AA60" s="63">
        <v>8952</v>
      </c>
    </row>
    <row r="61" spans="1:27" ht="12.75" customHeight="1" x14ac:dyDescent="0.3">
      <c r="A61" s="13" t="s">
        <v>71</v>
      </c>
      <c r="B61" s="76">
        <v>9128</v>
      </c>
      <c r="C61" s="76">
        <v>9248</v>
      </c>
      <c r="D61" s="76">
        <v>9349</v>
      </c>
      <c r="E61" s="76">
        <v>9503</v>
      </c>
      <c r="F61" s="76">
        <v>9512</v>
      </c>
      <c r="G61" s="76">
        <v>9671</v>
      </c>
      <c r="H61" s="76">
        <v>9812</v>
      </c>
      <c r="I61" s="76">
        <v>9970</v>
      </c>
      <c r="J61" s="76">
        <v>10130</v>
      </c>
      <c r="K61" s="76">
        <v>10307</v>
      </c>
      <c r="L61" s="63">
        <v>10415</v>
      </c>
      <c r="M61" s="76">
        <v>10545</v>
      </c>
      <c r="N61" s="76">
        <v>10653</v>
      </c>
      <c r="O61" s="76">
        <v>10755</v>
      </c>
      <c r="P61" s="76">
        <v>10801</v>
      </c>
      <c r="Q61" s="76">
        <v>10788</v>
      </c>
      <c r="R61" s="76">
        <v>10759</v>
      </c>
      <c r="S61" s="76">
        <v>10704</v>
      </c>
      <c r="T61" s="76">
        <v>10595</v>
      </c>
      <c r="U61" s="76">
        <v>10402</v>
      </c>
      <c r="V61" s="76">
        <v>10178</v>
      </c>
      <c r="W61" s="76">
        <v>10011</v>
      </c>
      <c r="X61" s="76">
        <v>9848</v>
      </c>
      <c r="Y61" s="76">
        <v>9654</v>
      </c>
      <c r="Z61" s="76">
        <v>9549</v>
      </c>
      <c r="AA61" s="63">
        <v>9433</v>
      </c>
    </row>
    <row r="62" spans="1:27" ht="12.75" customHeight="1" x14ac:dyDescent="0.3">
      <c r="A62" s="13" t="s">
        <v>72</v>
      </c>
      <c r="B62" s="76">
        <v>5243</v>
      </c>
      <c r="C62" s="76">
        <v>5377</v>
      </c>
      <c r="D62" s="76">
        <v>5537</v>
      </c>
      <c r="E62" s="76">
        <v>5643</v>
      </c>
      <c r="F62" s="76">
        <v>5918</v>
      </c>
      <c r="G62" s="76">
        <v>6082</v>
      </c>
      <c r="H62" s="76">
        <v>6233</v>
      </c>
      <c r="I62" s="76">
        <v>6372</v>
      </c>
      <c r="J62" s="76">
        <v>6540</v>
      </c>
      <c r="K62" s="76">
        <v>6659</v>
      </c>
      <c r="L62" s="63">
        <v>6797</v>
      </c>
      <c r="M62" s="76">
        <v>6923</v>
      </c>
      <c r="N62" s="76">
        <v>7056</v>
      </c>
      <c r="O62" s="76">
        <v>7208</v>
      </c>
      <c r="P62" s="76">
        <v>7369</v>
      </c>
      <c r="Q62" s="76">
        <v>7525</v>
      </c>
      <c r="R62" s="76">
        <v>7670</v>
      </c>
      <c r="S62" s="76">
        <v>7818</v>
      </c>
      <c r="T62" s="76">
        <v>7991</v>
      </c>
      <c r="U62" s="76">
        <v>8187</v>
      </c>
      <c r="V62" s="76">
        <v>8411</v>
      </c>
      <c r="W62" s="76">
        <v>8601</v>
      </c>
      <c r="X62" s="76">
        <v>8805</v>
      </c>
      <c r="Y62" s="76">
        <v>9008</v>
      </c>
      <c r="Z62" s="76">
        <v>9193</v>
      </c>
      <c r="AA62" s="63">
        <v>9339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48223</v>
      </c>
      <c r="C64" s="76">
        <f t="shared" ref="C64:AA64" si="7">SUM(C57:C62)</f>
        <v>48288</v>
      </c>
      <c r="D64" s="76">
        <f t="shared" si="7"/>
        <v>48313</v>
      </c>
      <c r="E64" s="76">
        <f t="shared" si="7"/>
        <v>48300</v>
      </c>
      <c r="F64" s="76">
        <f t="shared" si="7"/>
        <v>48275</v>
      </c>
      <c r="G64" s="76">
        <f t="shared" si="7"/>
        <v>48235</v>
      </c>
      <c r="H64" s="76">
        <f t="shared" si="7"/>
        <v>48211</v>
      </c>
      <c r="I64" s="76">
        <f t="shared" si="7"/>
        <v>48145</v>
      </c>
      <c r="J64" s="76">
        <f t="shared" si="7"/>
        <v>48102</v>
      </c>
      <c r="K64" s="76">
        <f t="shared" si="7"/>
        <v>48046</v>
      </c>
      <c r="L64" s="63">
        <f t="shared" si="7"/>
        <v>47976</v>
      </c>
      <c r="M64" s="76">
        <f t="shared" si="7"/>
        <v>47916</v>
      </c>
      <c r="N64" s="76">
        <f t="shared" si="7"/>
        <v>47834</v>
      </c>
      <c r="O64" s="76">
        <f t="shared" si="7"/>
        <v>47748</v>
      </c>
      <c r="P64" s="76">
        <f t="shared" si="7"/>
        <v>47671</v>
      </c>
      <c r="Q64" s="76">
        <f t="shared" si="7"/>
        <v>47579</v>
      </c>
      <c r="R64" s="76">
        <f t="shared" si="7"/>
        <v>47496</v>
      </c>
      <c r="S64" s="76">
        <f t="shared" si="7"/>
        <v>47401</v>
      </c>
      <c r="T64" s="76">
        <f t="shared" si="7"/>
        <v>47305</v>
      </c>
      <c r="U64" s="76">
        <f t="shared" si="7"/>
        <v>47222</v>
      </c>
      <c r="V64" s="76">
        <f t="shared" si="7"/>
        <v>47140</v>
      </c>
      <c r="W64" s="76">
        <f t="shared" si="7"/>
        <v>47053</v>
      </c>
      <c r="X64" s="76">
        <f t="shared" si="7"/>
        <v>46950</v>
      </c>
      <c r="Y64" s="76">
        <f t="shared" si="7"/>
        <v>46841</v>
      </c>
      <c r="Z64" s="76">
        <f t="shared" si="7"/>
        <v>46742</v>
      </c>
      <c r="AA64" s="63">
        <f t="shared" si="7"/>
        <v>46626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0.15281089936337433</v>
      </c>
      <c r="C67" s="38">
        <f t="shared" ref="C67:AA72" si="8">C57/C$64</f>
        <v>0.15101060304837641</v>
      </c>
      <c r="D67" s="38">
        <f t="shared" si="8"/>
        <v>0.14880052987808665</v>
      </c>
      <c r="E67" s="38">
        <f t="shared" si="8"/>
        <v>0.14737060041407868</v>
      </c>
      <c r="F67" s="38">
        <f t="shared" si="8"/>
        <v>0.1450647332988089</v>
      </c>
      <c r="G67" s="38">
        <f t="shared" si="8"/>
        <v>0.14110086037109981</v>
      </c>
      <c r="H67" s="38">
        <f t="shared" si="8"/>
        <v>0.13822571612287651</v>
      </c>
      <c r="I67" s="38">
        <f t="shared" si="8"/>
        <v>0.13600581576487694</v>
      </c>
      <c r="J67" s="38">
        <f t="shared" si="8"/>
        <v>0.13361190802877218</v>
      </c>
      <c r="K67" s="38">
        <f t="shared" si="8"/>
        <v>0.13154060691836988</v>
      </c>
      <c r="L67" s="39">
        <f t="shared" si="8"/>
        <v>0.12989828247457061</v>
      </c>
      <c r="M67" s="38">
        <f t="shared" si="8"/>
        <v>0.128412221387428</v>
      </c>
      <c r="N67" s="38">
        <f t="shared" si="8"/>
        <v>0.12733620437345822</v>
      </c>
      <c r="O67" s="38">
        <f t="shared" si="8"/>
        <v>0.12628801206333248</v>
      </c>
      <c r="P67" s="38">
        <f t="shared" si="8"/>
        <v>0.12527532462083865</v>
      </c>
      <c r="Q67" s="38">
        <f t="shared" si="8"/>
        <v>0.12524433048193531</v>
      </c>
      <c r="R67" s="38">
        <f t="shared" si="8"/>
        <v>0.12483156476334849</v>
      </c>
      <c r="S67" s="38">
        <f t="shared" si="8"/>
        <v>0.12442775468871965</v>
      </c>
      <c r="T67" s="38">
        <f t="shared" si="8"/>
        <v>0.1240249445090371</v>
      </c>
      <c r="U67" s="38">
        <f t="shared" si="8"/>
        <v>0.12364999364702893</v>
      </c>
      <c r="V67" s="38">
        <f t="shared" si="8"/>
        <v>0.12341960118795078</v>
      </c>
      <c r="W67" s="38">
        <f t="shared" si="8"/>
        <v>0.12313773829511403</v>
      </c>
      <c r="X67" s="38">
        <f t="shared" si="8"/>
        <v>0.12296059637912674</v>
      </c>
      <c r="Y67" s="38">
        <f t="shared" si="8"/>
        <v>0.12281975192673085</v>
      </c>
      <c r="Z67" s="38">
        <f t="shared" si="8"/>
        <v>0.12271618672714048</v>
      </c>
      <c r="AA67" s="39">
        <f t="shared" si="8"/>
        <v>0.12252820314845794</v>
      </c>
    </row>
    <row r="68" spans="1:27" ht="12.75" customHeight="1" x14ac:dyDescent="0.3">
      <c r="A68" s="13" t="s">
        <v>68</v>
      </c>
      <c r="B68" s="38">
        <f t="shared" ref="B68:Q72" si="9">B58/B$64</f>
        <v>0.15324637621052195</v>
      </c>
      <c r="C68" s="38">
        <f t="shared" si="9"/>
        <v>0.15183896620278331</v>
      </c>
      <c r="D68" s="38">
        <f t="shared" si="9"/>
        <v>0.15087036615403721</v>
      </c>
      <c r="E68" s="38">
        <f t="shared" si="9"/>
        <v>0.14985507246376811</v>
      </c>
      <c r="F68" s="38">
        <f t="shared" si="9"/>
        <v>0.14808907301916105</v>
      </c>
      <c r="G68" s="38">
        <f t="shared" si="9"/>
        <v>0.14800456100342074</v>
      </c>
      <c r="H68" s="38">
        <f t="shared" si="9"/>
        <v>0.14633589844641265</v>
      </c>
      <c r="I68" s="38">
        <f t="shared" si="9"/>
        <v>0.14558105722297227</v>
      </c>
      <c r="J68" s="38">
        <f t="shared" si="9"/>
        <v>0.14456779343894224</v>
      </c>
      <c r="K68" s="38">
        <f t="shared" si="9"/>
        <v>0.14346667776713981</v>
      </c>
      <c r="L68" s="39">
        <f t="shared" si="9"/>
        <v>0.14244622311155578</v>
      </c>
      <c r="M68" s="38">
        <f t="shared" si="9"/>
        <v>0.14099674430252943</v>
      </c>
      <c r="N68" s="38">
        <f t="shared" si="9"/>
        <v>0.1400677342476063</v>
      </c>
      <c r="O68" s="38">
        <f t="shared" si="9"/>
        <v>0.13946133869481445</v>
      </c>
      <c r="P68" s="38">
        <f t="shared" si="9"/>
        <v>0.13945585366365296</v>
      </c>
      <c r="Q68" s="38">
        <f t="shared" si="9"/>
        <v>0.13814918346329264</v>
      </c>
      <c r="R68" s="38">
        <f t="shared" si="8"/>
        <v>0.13708522822974567</v>
      </c>
      <c r="S68" s="38">
        <f t="shared" si="8"/>
        <v>0.13594649901900804</v>
      </c>
      <c r="T68" s="38">
        <f t="shared" si="8"/>
        <v>0.13512313708910262</v>
      </c>
      <c r="U68" s="38">
        <f t="shared" si="8"/>
        <v>0.13392063021473041</v>
      </c>
      <c r="V68" s="38">
        <f t="shared" si="8"/>
        <v>0.13186253712346202</v>
      </c>
      <c r="W68" s="38">
        <f t="shared" si="8"/>
        <v>0.13006609567934033</v>
      </c>
      <c r="X68" s="38">
        <f t="shared" si="8"/>
        <v>0.12866879659211927</v>
      </c>
      <c r="Y68" s="38">
        <f t="shared" si="8"/>
        <v>0.12702546914028309</v>
      </c>
      <c r="Z68" s="38">
        <f t="shared" si="8"/>
        <v>0.12571135167515296</v>
      </c>
      <c r="AA68" s="39">
        <f t="shared" si="8"/>
        <v>0.12463003474456312</v>
      </c>
    </row>
    <row r="69" spans="1:27" ht="12.75" customHeight="1" x14ac:dyDescent="0.3">
      <c r="A69" s="13" t="s">
        <v>69</v>
      </c>
      <c r="B69" s="38">
        <f t="shared" si="9"/>
        <v>0.1734442071210833</v>
      </c>
      <c r="C69" s="38">
        <f t="shared" si="8"/>
        <v>0.17265159045725645</v>
      </c>
      <c r="D69" s="38">
        <f t="shared" si="8"/>
        <v>0.17214828307080909</v>
      </c>
      <c r="E69" s="38">
        <f t="shared" si="8"/>
        <v>0.17159420289855074</v>
      </c>
      <c r="F69" s="38">
        <f t="shared" si="8"/>
        <v>0.17385810460901088</v>
      </c>
      <c r="G69" s="38">
        <f t="shared" si="8"/>
        <v>0.17605473204104904</v>
      </c>
      <c r="H69" s="38">
        <f t="shared" si="8"/>
        <v>0.17809213664931239</v>
      </c>
      <c r="I69" s="38">
        <f t="shared" si="8"/>
        <v>0.17806625817841937</v>
      </c>
      <c r="J69" s="38">
        <f t="shared" si="8"/>
        <v>0.17874516652114258</v>
      </c>
      <c r="K69" s="38">
        <f t="shared" si="8"/>
        <v>0.17757981933979936</v>
      </c>
      <c r="L69" s="39">
        <f t="shared" si="8"/>
        <v>0.17704685676171419</v>
      </c>
      <c r="M69" s="38">
        <f t="shared" si="8"/>
        <v>0.17672593705651557</v>
      </c>
      <c r="N69" s="38">
        <f t="shared" si="8"/>
        <v>0.17435297069030398</v>
      </c>
      <c r="O69" s="38">
        <f t="shared" si="8"/>
        <v>0.17213286420373627</v>
      </c>
      <c r="P69" s="38">
        <f t="shared" si="8"/>
        <v>0.16947410375280569</v>
      </c>
      <c r="Q69" s="38">
        <f t="shared" si="8"/>
        <v>0.1679522478404338</v>
      </c>
      <c r="R69" s="38">
        <f t="shared" si="8"/>
        <v>0.16628768738420077</v>
      </c>
      <c r="S69" s="38">
        <f t="shared" si="8"/>
        <v>0.16486993945275416</v>
      </c>
      <c r="T69" s="38">
        <f t="shared" si="8"/>
        <v>0.16357678892294683</v>
      </c>
      <c r="U69" s="38">
        <f t="shared" si="8"/>
        <v>0.16155605438143239</v>
      </c>
      <c r="V69" s="38">
        <f t="shared" si="8"/>
        <v>0.16062791684344505</v>
      </c>
      <c r="W69" s="38">
        <f t="shared" si="8"/>
        <v>0.15939472509723079</v>
      </c>
      <c r="X69" s="38">
        <f t="shared" si="8"/>
        <v>0.15887113951011714</v>
      </c>
      <c r="Y69" s="38">
        <f t="shared" si="8"/>
        <v>0.15860037146943917</v>
      </c>
      <c r="Z69" s="38">
        <f t="shared" si="8"/>
        <v>0.15833725557314621</v>
      </c>
      <c r="AA69" s="39">
        <f t="shared" si="8"/>
        <v>0.1582378930210612</v>
      </c>
    </row>
    <row r="70" spans="1:27" ht="12.75" customHeight="1" x14ac:dyDescent="0.3">
      <c r="A70" s="13" t="s">
        <v>70</v>
      </c>
      <c r="B70" s="38">
        <f t="shared" si="9"/>
        <v>0.22248719490699459</v>
      </c>
      <c r="C70" s="38">
        <f t="shared" si="8"/>
        <v>0.22162856196156394</v>
      </c>
      <c r="D70" s="38">
        <f t="shared" si="8"/>
        <v>0.22006499285906483</v>
      </c>
      <c r="E70" s="38">
        <f t="shared" si="8"/>
        <v>0.21759834368530021</v>
      </c>
      <c r="F70" s="38">
        <f t="shared" si="8"/>
        <v>0.21336095287415846</v>
      </c>
      <c r="G70" s="38">
        <f t="shared" si="8"/>
        <v>0.20825126982481601</v>
      </c>
      <c r="H70" s="38">
        <f t="shared" si="8"/>
        <v>0.20453838335649541</v>
      </c>
      <c r="I70" s="38">
        <f t="shared" si="8"/>
        <v>0.20091390590923253</v>
      </c>
      <c r="J70" s="38">
        <f t="shared" si="8"/>
        <v>0.19651989522265187</v>
      </c>
      <c r="K70" s="38">
        <f t="shared" si="8"/>
        <v>0.19429296923781375</v>
      </c>
      <c r="L70" s="39">
        <f t="shared" si="8"/>
        <v>0.19184592296148073</v>
      </c>
      <c r="M70" s="38">
        <f t="shared" si="8"/>
        <v>0.189310459971617</v>
      </c>
      <c r="N70" s="38">
        <f t="shared" si="8"/>
        <v>0.18802525400342851</v>
      </c>
      <c r="O70" s="38">
        <f t="shared" si="8"/>
        <v>0.18591354611711486</v>
      </c>
      <c r="P70" s="38">
        <f t="shared" si="8"/>
        <v>0.184640557152147</v>
      </c>
      <c r="Q70" s="38">
        <f t="shared" si="8"/>
        <v>0.18375754009121673</v>
      </c>
      <c r="R70" s="38">
        <f t="shared" si="8"/>
        <v>0.18378389759137612</v>
      </c>
      <c r="S70" s="38">
        <f t="shared" si="8"/>
        <v>0.1840045568658889</v>
      </c>
      <c r="T70" s="38">
        <f t="shared" si="8"/>
        <v>0.18437797273015538</v>
      </c>
      <c r="U70" s="38">
        <f t="shared" si="8"/>
        <v>0.18722205751556478</v>
      </c>
      <c r="V70" s="38">
        <f t="shared" si="8"/>
        <v>0.18975392448027154</v>
      </c>
      <c r="W70" s="38">
        <f t="shared" si="8"/>
        <v>0.19184749112702698</v>
      </c>
      <c r="X70" s="38">
        <f t="shared" si="8"/>
        <v>0.19220447284345049</v>
      </c>
      <c r="Y70" s="38">
        <f t="shared" si="8"/>
        <v>0.19314275954825899</v>
      </c>
      <c r="Z70" s="38">
        <f t="shared" si="8"/>
        <v>0.19226819562705919</v>
      </c>
      <c r="AA70" s="39">
        <f t="shared" si="8"/>
        <v>0.19199588212585253</v>
      </c>
    </row>
    <row r="71" spans="1:27" ht="12.75" customHeight="1" x14ac:dyDescent="0.3">
      <c r="A71" s="13" t="s">
        <v>71</v>
      </c>
      <c r="B71" s="38">
        <f t="shared" si="9"/>
        <v>0.18928726956016839</v>
      </c>
      <c r="C71" s="38">
        <f t="shared" si="8"/>
        <v>0.19151756129887343</v>
      </c>
      <c r="D71" s="38">
        <f t="shared" si="8"/>
        <v>0.19350899343861899</v>
      </c>
      <c r="E71" s="38">
        <f t="shared" si="8"/>
        <v>0.19674948240165632</v>
      </c>
      <c r="F71" s="38">
        <f t="shared" si="8"/>
        <v>0.19703780424650441</v>
      </c>
      <c r="G71" s="38">
        <f t="shared" si="8"/>
        <v>0.20049756400953664</v>
      </c>
      <c r="H71" s="38">
        <f t="shared" si="8"/>
        <v>0.20352201779676837</v>
      </c>
      <c r="I71" s="38">
        <f t="shared" si="8"/>
        <v>0.20708277079655207</v>
      </c>
      <c r="J71" s="38">
        <f t="shared" si="8"/>
        <v>0.21059415408922705</v>
      </c>
      <c r="K71" s="38">
        <f t="shared" si="8"/>
        <v>0.21452358156766432</v>
      </c>
      <c r="L71" s="39">
        <f t="shared" si="8"/>
        <v>0.21708771052192763</v>
      </c>
      <c r="M71" s="38">
        <f t="shared" si="8"/>
        <v>0.22007262709742048</v>
      </c>
      <c r="N71" s="38">
        <f t="shared" si="8"/>
        <v>0.22270769745369404</v>
      </c>
      <c r="O71" s="38">
        <f t="shared" si="8"/>
        <v>0.22524503644131691</v>
      </c>
      <c r="P71" s="38">
        <f t="shared" si="8"/>
        <v>0.22657380797549873</v>
      </c>
      <c r="Q71" s="38">
        <f t="shared" si="8"/>
        <v>0.22673868723596544</v>
      </c>
      <c r="R71" s="38">
        <f t="shared" si="8"/>
        <v>0.22652433889169615</v>
      </c>
      <c r="S71" s="38">
        <f t="shared" si="8"/>
        <v>0.22581802071686252</v>
      </c>
      <c r="T71" s="38">
        <f t="shared" si="8"/>
        <v>0.22397209597294154</v>
      </c>
      <c r="U71" s="38">
        <f t="shared" si="8"/>
        <v>0.22027868366439371</v>
      </c>
      <c r="V71" s="38">
        <f t="shared" si="8"/>
        <v>0.21591005515485787</v>
      </c>
      <c r="W71" s="38">
        <f t="shared" si="8"/>
        <v>0.21276007905978364</v>
      </c>
      <c r="X71" s="38">
        <f t="shared" si="8"/>
        <v>0.20975505857294996</v>
      </c>
      <c r="Y71" s="38">
        <f t="shared" si="8"/>
        <v>0.20610149228240218</v>
      </c>
      <c r="Z71" s="38">
        <f t="shared" si="8"/>
        <v>0.20429164348979503</v>
      </c>
      <c r="AA71" s="39">
        <f t="shared" si="8"/>
        <v>0.2023120147557157</v>
      </c>
    </row>
    <row r="72" spans="1:27" ht="12.75" customHeight="1" x14ac:dyDescent="0.3">
      <c r="A72" s="13" t="s">
        <v>72</v>
      </c>
      <c r="B72" s="38">
        <f t="shared" si="9"/>
        <v>0.10872405283785745</v>
      </c>
      <c r="C72" s="38">
        <f t="shared" si="8"/>
        <v>0.11135271703114645</v>
      </c>
      <c r="D72" s="38">
        <f t="shared" si="8"/>
        <v>0.11460683459938319</v>
      </c>
      <c r="E72" s="38">
        <f t="shared" si="8"/>
        <v>0.11683229813664596</v>
      </c>
      <c r="F72" s="38">
        <f t="shared" si="8"/>
        <v>0.12258933195235629</v>
      </c>
      <c r="G72" s="38">
        <f t="shared" si="8"/>
        <v>0.12609101275007775</v>
      </c>
      <c r="H72" s="38">
        <f t="shared" si="8"/>
        <v>0.12928584762813466</v>
      </c>
      <c r="I72" s="38">
        <f t="shared" si="8"/>
        <v>0.13235019212794683</v>
      </c>
      <c r="J72" s="38">
        <f t="shared" si="8"/>
        <v>0.13596108269926407</v>
      </c>
      <c r="K72" s="38">
        <f t="shared" si="8"/>
        <v>0.13859634516921285</v>
      </c>
      <c r="L72" s="39">
        <f t="shared" si="8"/>
        <v>0.14167500416875103</v>
      </c>
      <c r="M72" s="38">
        <f t="shared" si="8"/>
        <v>0.14448201018448953</v>
      </c>
      <c r="N72" s="38">
        <f t="shared" si="8"/>
        <v>0.14751013923150896</v>
      </c>
      <c r="O72" s="38">
        <f t="shared" si="8"/>
        <v>0.150959202479685</v>
      </c>
      <c r="P72" s="38">
        <f t="shared" si="8"/>
        <v>0.15458035283505694</v>
      </c>
      <c r="Q72" s="38">
        <f t="shared" si="8"/>
        <v>0.15815801088715609</v>
      </c>
      <c r="R72" s="38">
        <f t="shared" si="8"/>
        <v>0.16148728313963281</v>
      </c>
      <c r="S72" s="38">
        <f t="shared" si="8"/>
        <v>0.16493322925676673</v>
      </c>
      <c r="T72" s="38">
        <f t="shared" si="8"/>
        <v>0.16892506077581651</v>
      </c>
      <c r="U72" s="38">
        <f t="shared" si="8"/>
        <v>0.17337258057684976</v>
      </c>
      <c r="V72" s="38">
        <f t="shared" si="8"/>
        <v>0.17842596521001272</v>
      </c>
      <c r="W72" s="38">
        <f t="shared" si="8"/>
        <v>0.18279387074150427</v>
      </c>
      <c r="X72" s="38">
        <f t="shared" si="8"/>
        <v>0.18753993610223643</v>
      </c>
      <c r="Y72" s="38">
        <f t="shared" si="8"/>
        <v>0.19231015563288573</v>
      </c>
      <c r="Z72" s="38">
        <f t="shared" si="8"/>
        <v>0.19667536690770612</v>
      </c>
      <c r="AA72" s="39">
        <f t="shared" si="8"/>
        <v>0.2002959722043495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0.99999999999999978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7878</v>
      </c>
      <c r="C83" s="76">
        <v>7819</v>
      </c>
      <c r="D83" s="76">
        <v>7740</v>
      </c>
      <c r="E83" s="76">
        <v>7630</v>
      </c>
      <c r="F83" s="76">
        <v>7552</v>
      </c>
      <c r="G83" s="76">
        <v>7430</v>
      </c>
      <c r="H83" s="76">
        <v>7242</v>
      </c>
      <c r="I83" s="76">
        <v>7095</v>
      </c>
      <c r="J83" s="76">
        <v>6976</v>
      </c>
      <c r="K83" s="76">
        <v>6852</v>
      </c>
      <c r="L83" s="63">
        <v>6744</v>
      </c>
      <c r="M83" s="76">
        <v>6657</v>
      </c>
      <c r="N83" s="76">
        <v>6572</v>
      </c>
      <c r="O83" s="76">
        <v>6504</v>
      </c>
      <c r="P83" s="76">
        <v>6443</v>
      </c>
      <c r="Q83" s="76">
        <v>6381</v>
      </c>
      <c r="R83" s="76">
        <v>6365</v>
      </c>
      <c r="S83" s="76">
        <v>6338</v>
      </c>
      <c r="T83" s="76">
        <v>6303</v>
      </c>
      <c r="U83" s="76">
        <v>6274</v>
      </c>
      <c r="V83" s="76">
        <v>6249</v>
      </c>
      <c r="W83" s="76">
        <v>6226</v>
      </c>
      <c r="X83" s="76">
        <v>6202</v>
      </c>
      <c r="Y83" s="76">
        <v>6180</v>
      </c>
      <c r="Z83" s="76">
        <v>6161</v>
      </c>
      <c r="AA83" s="63">
        <v>6137</v>
      </c>
    </row>
    <row r="84" spans="1:27" ht="12.75" customHeight="1" x14ac:dyDescent="0.3">
      <c r="A84" s="32" t="s">
        <v>77</v>
      </c>
      <c r="B84" s="76">
        <v>29045.051599999999</v>
      </c>
      <c r="C84" s="76">
        <v>29370.369699999999</v>
      </c>
      <c r="D84" s="76">
        <v>29590.553510000002</v>
      </c>
      <c r="E84" s="76">
        <v>29571</v>
      </c>
      <c r="F84" s="76">
        <v>29414</v>
      </c>
      <c r="G84" s="76">
        <v>29275</v>
      </c>
      <c r="H84" s="76">
        <v>29207</v>
      </c>
      <c r="I84" s="76">
        <v>29102</v>
      </c>
      <c r="J84" s="76">
        <v>29047.961429999999</v>
      </c>
      <c r="K84" s="76">
        <v>29218.364334999998</v>
      </c>
      <c r="L84" s="63">
        <v>29267</v>
      </c>
      <c r="M84" s="76">
        <v>29034</v>
      </c>
      <c r="N84" s="76">
        <v>28754</v>
      </c>
      <c r="O84" s="76">
        <v>28499</v>
      </c>
      <c r="P84" s="76">
        <v>28215</v>
      </c>
      <c r="Q84" s="76">
        <v>27921</v>
      </c>
      <c r="R84" s="76">
        <v>27618</v>
      </c>
      <c r="S84" s="76">
        <v>27364</v>
      </c>
      <c r="T84" s="76">
        <v>27104</v>
      </c>
      <c r="U84" s="76">
        <v>26850</v>
      </c>
      <c r="V84" s="76">
        <v>26582</v>
      </c>
      <c r="W84" s="76">
        <v>26354</v>
      </c>
      <c r="X84" s="76">
        <v>26179</v>
      </c>
      <c r="Y84" s="76">
        <v>26025</v>
      </c>
      <c r="Z84" s="76">
        <v>25889</v>
      </c>
      <c r="AA84" s="63">
        <v>25771</v>
      </c>
    </row>
    <row r="85" spans="1:27" ht="12.75" customHeight="1" x14ac:dyDescent="0.3">
      <c r="A85" s="13" t="s">
        <v>78</v>
      </c>
      <c r="B85" s="76">
        <v>11299.948399999999</v>
      </c>
      <c r="C85" s="76">
        <v>11098.630300000001</v>
      </c>
      <c r="D85" s="76">
        <v>10982.44649</v>
      </c>
      <c r="E85" s="76">
        <v>11099</v>
      </c>
      <c r="F85" s="76">
        <v>11309</v>
      </c>
      <c r="G85" s="76">
        <v>11530</v>
      </c>
      <c r="H85" s="76">
        <v>11762</v>
      </c>
      <c r="I85" s="76">
        <v>11948</v>
      </c>
      <c r="J85" s="76">
        <v>12078.038570000001</v>
      </c>
      <c r="K85" s="76">
        <v>11975.635665</v>
      </c>
      <c r="L85" s="63">
        <v>11965</v>
      </c>
      <c r="M85" s="76">
        <v>12225</v>
      </c>
      <c r="N85" s="76">
        <v>12508</v>
      </c>
      <c r="O85" s="76">
        <v>12745</v>
      </c>
      <c r="P85" s="76">
        <v>13013</v>
      </c>
      <c r="Q85" s="76">
        <v>13277</v>
      </c>
      <c r="R85" s="76">
        <v>13513</v>
      </c>
      <c r="S85" s="76">
        <v>13699</v>
      </c>
      <c r="T85" s="76">
        <v>13898</v>
      </c>
      <c r="U85" s="76">
        <v>14098</v>
      </c>
      <c r="V85" s="76">
        <v>14309</v>
      </c>
      <c r="W85" s="76">
        <v>14473</v>
      </c>
      <c r="X85" s="76">
        <v>14569</v>
      </c>
      <c r="Y85" s="76">
        <v>14636</v>
      </c>
      <c r="Z85" s="76">
        <v>14692</v>
      </c>
      <c r="AA85" s="63">
        <v>14718</v>
      </c>
    </row>
    <row r="86" spans="1:27" ht="12.75" customHeight="1" x14ac:dyDescent="0.3">
      <c r="A86" s="13" t="s">
        <v>91</v>
      </c>
      <c r="B86" s="76">
        <v>29204</v>
      </c>
      <c r="C86" s="76">
        <v>29134</v>
      </c>
      <c r="D86" s="76">
        <v>29029</v>
      </c>
      <c r="E86" s="76">
        <v>28918</v>
      </c>
      <c r="F86" s="76">
        <v>28748</v>
      </c>
      <c r="G86" s="76">
        <v>28604</v>
      </c>
      <c r="H86" s="76">
        <v>28552</v>
      </c>
      <c r="I86" s="76">
        <v>28422</v>
      </c>
      <c r="J86" s="76">
        <v>28240</v>
      </c>
      <c r="K86" s="76">
        <v>28032</v>
      </c>
      <c r="L86" s="63">
        <v>27767</v>
      </c>
      <c r="M86" s="76">
        <v>27529</v>
      </c>
      <c r="N86" s="76">
        <v>27250</v>
      </c>
      <c r="O86" s="76">
        <v>26955</v>
      </c>
      <c r="P86" s="76">
        <v>26690</v>
      </c>
      <c r="Q86" s="76">
        <v>26454</v>
      </c>
      <c r="R86" s="76">
        <v>26169</v>
      </c>
      <c r="S86" s="76">
        <v>25900</v>
      </c>
      <c r="T86" s="76">
        <v>25622</v>
      </c>
      <c r="U86" s="76">
        <v>25392</v>
      </c>
      <c r="V86" s="76">
        <v>25215</v>
      </c>
      <c r="W86" s="76">
        <v>25064</v>
      </c>
      <c r="X86" s="76">
        <v>24923</v>
      </c>
      <c r="Y86" s="76">
        <v>24804</v>
      </c>
      <c r="Z86" s="76">
        <v>24754</v>
      </c>
      <c r="AA86" s="63">
        <v>24695</v>
      </c>
    </row>
    <row r="87" spans="1:27" ht="12.75" customHeight="1" x14ac:dyDescent="0.3">
      <c r="A87" s="13" t="s">
        <v>92</v>
      </c>
      <c r="B87" s="76">
        <v>11141</v>
      </c>
      <c r="C87" s="76">
        <v>11335</v>
      </c>
      <c r="D87" s="76">
        <v>11544</v>
      </c>
      <c r="E87" s="76">
        <v>11752</v>
      </c>
      <c r="F87" s="76">
        <v>11975</v>
      </c>
      <c r="G87" s="76">
        <v>12201</v>
      </c>
      <c r="H87" s="76">
        <v>12417</v>
      </c>
      <c r="I87" s="76">
        <v>12628</v>
      </c>
      <c r="J87" s="76">
        <v>12886</v>
      </c>
      <c r="K87" s="76">
        <v>13162</v>
      </c>
      <c r="L87" s="63">
        <v>13465</v>
      </c>
      <c r="M87" s="76">
        <v>13730</v>
      </c>
      <c r="N87" s="76">
        <v>14012</v>
      </c>
      <c r="O87" s="76">
        <v>14289</v>
      </c>
      <c r="P87" s="76">
        <v>14538</v>
      </c>
      <c r="Q87" s="76">
        <v>14744</v>
      </c>
      <c r="R87" s="76">
        <v>14962</v>
      </c>
      <c r="S87" s="76">
        <v>15163</v>
      </c>
      <c r="T87" s="76">
        <v>15380</v>
      </c>
      <c r="U87" s="76">
        <v>15556</v>
      </c>
      <c r="V87" s="76">
        <v>15676</v>
      </c>
      <c r="W87" s="76">
        <v>15763</v>
      </c>
      <c r="X87" s="76">
        <v>15825</v>
      </c>
      <c r="Y87" s="76">
        <v>15857</v>
      </c>
      <c r="Z87" s="76">
        <v>15827</v>
      </c>
      <c r="AA87" s="63">
        <v>15794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0.16336602865852395</v>
      </c>
      <c r="C90" s="38">
        <f t="shared" ref="C90:AA94" si="11">C83/SUM(C$83:C$85)</f>
        <v>0.16192428760768721</v>
      </c>
      <c r="D90" s="38">
        <f t="shared" si="11"/>
        <v>0.1602053277585743</v>
      </c>
      <c r="E90" s="38">
        <f t="shared" si="11"/>
        <v>0.15797101449275364</v>
      </c>
      <c r="F90" s="38">
        <f t="shared" si="11"/>
        <v>0.15643707923355774</v>
      </c>
      <c r="G90" s="38">
        <f t="shared" si="11"/>
        <v>0.15403752461905257</v>
      </c>
      <c r="H90" s="38">
        <f t="shared" si="11"/>
        <v>0.15021468129679949</v>
      </c>
      <c r="I90" s="38">
        <f t="shared" si="11"/>
        <v>0.14736732786374493</v>
      </c>
      <c r="J90" s="38">
        <f t="shared" si="11"/>
        <v>0.145025154879215</v>
      </c>
      <c r="K90" s="38">
        <f t="shared" si="11"/>
        <v>0.14261332889314407</v>
      </c>
      <c r="L90" s="39">
        <f t="shared" si="11"/>
        <v>0.14057028514257128</v>
      </c>
      <c r="M90" s="38">
        <f t="shared" si="11"/>
        <v>0.13893062860005009</v>
      </c>
      <c r="N90" s="38">
        <f t="shared" si="11"/>
        <v>0.13739181335451769</v>
      </c>
      <c r="O90" s="38">
        <f t="shared" si="11"/>
        <v>0.13621512942950489</v>
      </c>
      <c r="P90" s="38">
        <f t="shared" si="11"/>
        <v>0.13515554530007762</v>
      </c>
      <c r="Q90" s="38">
        <f t="shared" si="11"/>
        <v>0.13411378969713528</v>
      </c>
      <c r="R90" s="38">
        <f t="shared" si="11"/>
        <v>0.13401128516085564</v>
      </c>
      <c r="S90" s="38">
        <f t="shared" si="11"/>
        <v>0.13371025927723043</v>
      </c>
      <c r="T90" s="38">
        <f t="shared" si="11"/>
        <v>0.13324172920410104</v>
      </c>
      <c r="U90" s="38">
        <f t="shared" si="11"/>
        <v>0.13286180170259626</v>
      </c>
      <c r="V90" s="38">
        <f t="shared" si="11"/>
        <v>0.13256257955027578</v>
      </c>
      <c r="W90" s="38">
        <f t="shared" si="11"/>
        <v>0.13231887446071453</v>
      </c>
      <c r="X90" s="38">
        <f t="shared" si="11"/>
        <v>0.13209797657082001</v>
      </c>
      <c r="Y90" s="38">
        <f t="shared" si="11"/>
        <v>0.13193569735915117</v>
      </c>
      <c r="Z90" s="38">
        <f t="shared" si="11"/>
        <v>0.13180865174789269</v>
      </c>
      <c r="AA90" s="39">
        <f t="shared" si="11"/>
        <v>0.13162184189079054</v>
      </c>
    </row>
    <row r="91" spans="1:27" ht="12.75" customHeight="1" x14ac:dyDescent="0.3">
      <c r="A91" s="13" t="s">
        <v>77</v>
      </c>
      <c r="B91" s="38">
        <f t="shared" ref="B91:Q94" si="12">B84/SUM(B$83:B$85)</f>
        <v>0.60230702361943467</v>
      </c>
      <c r="C91" s="38">
        <f t="shared" si="12"/>
        <v>0.60823330226971506</v>
      </c>
      <c r="D91" s="38">
        <f t="shared" si="12"/>
        <v>0.61247601080454539</v>
      </c>
      <c r="E91" s="38">
        <f t="shared" si="12"/>
        <v>0.61223602484472051</v>
      </c>
      <c r="F91" s="38">
        <f t="shared" si="12"/>
        <v>0.60930088037286378</v>
      </c>
      <c r="G91" s="38">
        <f t="shared" si="12"/>
        <v>0.60692443246605166</v>
      </c>
      <c r="H91" s="38">
        <f t="shared" si="12"/>
        <v>0.6058161000601523</v>
      </c>
      <c r="I91" s="38">
        <f t="shared" si="12"/>
        <v>0.60446567660193162</v>
      </c>
      <c r="J91" s="38">
        <f t="shared" si="12"/>
        <v>0.6038826125732818</v>
      </c>
      <c r="K91" s="38">
        <f t="shared" si="12"/>
        <v>0.60813312939682795</v>
      </c>
      <c r="L91" s="39">
        <f t="shared" si="12"/>
        <v>0.6100341837585459</v>
      </c>
      <c r="M91" s="38">
        <f t="shared" si="12"/>
        <v>0.60593538692712245</v>
      </c>
      <c r="N91" s="38">
        <f t="shared" si="12"/>
        <v>0.6011205418739809</v>
      </c>
      <c r="O91" s="38">
        <f t="shared" si="12"/>
        <v>0.59686269581972018</v>
      </c>
      <c r="P91" s="38">
        <f t="shared" si="12"/>
        <v>0.59186927062574735</v>
      </c>
      <c r="Q91" s="38">
        <f t="shared" si="12"/>
        <v>0.58683452783791168</v>
      </c>
      <c r="R91" s="38">
        <f t="shared" si="11"/>
        <v>0.58148054573016672</v>
      </c>
      <c r="S91" s="38">
        <f t="shared" si="11"/>
        <v>0.57728739900002113</v>
      </c>
      <c r="T91" s="38">
        <f t="shared" si="11"/>
        <v>0.57296268893351654</v>
      </c>
      <c r="U91" s="38">
        <f t="shared" si="11"/>
        <v>0.56859091101605186</v>
      </c>
      <c r="V91" s="38">
        <f t="shared" si="11"/>
        <v>0.56389478150190919</v>
      </c>
      <c r="W91" s="38">
        <f t="shared" si="11"/>
        <v>0.56009181136165598</v>
      </c>
      <c r="X91" s="38">
        <f t="shared" si="11"/>
        <v>0.55759318423855164</v>
      </c>
      <c r="Y91" s="38">
        <f t="shared" si="11"/>
        <v>0.55560299737409535</v>
      </c>
      <c r="Z91" s="38">
        <f t="shared" si="11"/>
        <v>0.55387018099353902</v>
      </c>
      <c r="AA91" s="39">
        <f t="shared" si="11"/>
        <v>0.55271736799210736</v>
      </c>
    </row>
    <row r="92" spans="1:27" ht="12.75" customHeight="1" x14ac:dyDescent="0.3">
      <c r="A92" s="13" t="s">
        <v>78</v>
      </c>
      <c r="B92" s="38">
        <f t="shared" si="12"/>
        <v>0.23432694772204132</v>
      </c>
      <c r="C92" s="38">
        <f t="shared" si="11"/>
        <v>0.22984241012259776</v>
      </c>
      <c r="D92" s="38">
        <f t="shared" si="11"/>
        <v>0.22731866143688034</v>
      </c>
      <c r="E92" s="38">
        <f t="shared" si="11"/>
        <v>0.22979296066252589</v>
      </c>
      <c r="F92" s="38">
        <f t="shared" si="11"/>
        <v>0.23426204039357845</v>
      </c>
      <c r="G92" s="38">
        <f t="shared" si="11"/>
        <v>0.23903804291489583</v>
      </c>
      <c r="H92" s="38">
        <f t="shared" si="11"/>
        <v>0.24396921864304827</v>
      </c>
      <c r="I92" s="38">
        <f t="shared" si="11"/>
        <v>0.24816699553432339</v>
      </c>
      <c r="J92" s="38">
        <f t="shared" si="11"/>
        <v>0.25109223254750324</v>
      </c>
      <c r="K92" s="38">
        <f t="shared" si="11"/>
        <v>0.24925354171002789</v>
      </c>
      <c r="L92" s="39">
        <f t="shared" si="11"/>
        <v>0.24939553109888277</v>
      </c>
      <c r="M92" s="38">
        <f t="shared" si="11"/>
        <v>0.25513398447282742</v>
      </c>
      <c r="N92" s="38">
        <f t="shared" si="11"/>
        <v>0.26148764477150144</v>
      </c>
      <c r="O92" s="38">
        <f t="shared" si="11"/>
        <v>0.2669221747507749</v>
      </c>
      <c r="P92" s="38">
        <f t="shared" si="11"/>
        <v>0.27297518407417509</v>
      </c>
      <c r="Q92" s="38">
        <f t="shared" si="11"/>
        <v>0.27905168246495304</v>
      </c>
      <c r="R92" s="38">
        <f t="shared" si="11"/>
        <v>0.28450816910897758</v>
      </c>
      <c r="S92" s="38">
        <f t="shared" si="11"/>
        <v>0.28900234172274847</v>
      </c>
      <c r="T92" s="38">
        <f t="shared" si="11"/>
        <v>0.29379558186238242</v>
      </c>
      <c r="U92" s="38">
        <f t="shared" si="11"/>
        <v>0.29854728728135194</v>
      </c>
      <c r="V92" s="38">
        <f t="shared" si="11"/>
        <v>0.30354263894781502</v>
      </c>
      <c r="W92" s="38">
        <f t="shared" si="11"/>
        <v>0.30758931417762947</v>
      </c>
      <c r="X92" s="38">
        <f t="shared" si="11"/>
        <v>0.31030883919062835</v>
      </c>
      <c r="Y92" s="38">
        <f t="shared" si="11"/>
        <v>0.31246130526675348</v>
      </c>
      <c r="Z92" s="38">
        <f t="shared" si="11"/>
        <v>0.31432116725856829</v>
      </c>
      <c r="AA92" s="39">
        <f t="shared" si="11"/>
        <v>0.31566079011710202</v>
      </c>
    </row>
    <row r="93" spans="1:27" ht="12.75" customHeight="1" x14ac:dyDescent="0.3">
      <c r="A93" s="13" t="s">
        <v>91</v>
      </c>
      <c r="B93" s="38">
        <f t="shared" si="12"/>
        <v>0.60560313543329947</v>
      </c>
      <c r="C93" s="38">
        <f t="shared" si="11"/>
        <v>0.60333830351225981</v>
      </c>
      <c r="D93" s="38">
        <f t="shared" si="11"/>
        <v>0.60085277254569158</v>
      </c>
      <c r="E93" s="38">
        <f t="shared" si="11"/>
        <v>0.5987163561076605</v>
      </c>
      <c r="F93" s="38">
        <f t="shared" si="11"/>
        <v>0.59550491973070951</v>
      </c>
      <c r="G93" s="38">
        <f t="shared" si="11"/>
        <v>0.59301337203275628</v>
      </c>
      <c r="H93" s="38">
        <f t="shared" si="11"/>
        <v>0.59222998900665824</v>
      </c>
      <c r="I93" s="38">
        <f t="shared" si="11"/>
        <v>0.59034167618651989</v>
      </c>
      <c r="J93" s="38">
        <f t="shared" si="11"/>
        <v>0.58708577605920753</v>
      </c>
      <c r="K93" s="38">
        <f t="shared" si="11"/>
        <v>0.58344086916704829</v>
      </c>
      <c r="L93" s="39">
        <f t="shared" si="11"/>
        <v>0.57876855094213775</v>
      </c>
      <c r="M93" s="38">
        <f t="shared" si="11"/>
        <v>0.57452625427832038</v>
      </c>
      <c r="N93" s="38">
        <f t="shared" si="11"/>
        <v>0.56967847138018979</v>
      </c>
      <c r="O93" s="38">
        <f t="shared" si="11"/>
        <v>0.56452626288012064</v>
      </c>
      <c r="P93" s="38">
        <f t="shared" si="11"/>
        <v>0.55987917182354052</v>
      </c>
      <c r="Q93" s="38">
        <f t="shared" si="11"/>
        <v>0.55600159734336574</v>
      </c>
      <c r="R93" s="38">
        <f t="shared" si="11"/>
        <v>0.55097271349166244</v>
      </c>
      <c r="S93" s="38">
        <f t="shared" si="11"/>
        <v>0.54640197464188522</v>
      </c>
      <c r="T93" s="38">
        <f t="shared" si="11"/>
        <v>0.54163407673607444</v>
      </c>
      <c r="U93" s="38">
        <f t="shared" si="11"/>
        <v>0.53771547160221933</v>
      </c>
      <c r="V93" s="38">
        <f t="shared" si="11"/>
        <v>0.53489605430632159</v>
      </c>
      <c r="W93" s="38">
        <f t="shared" si="11"/>
        <v>0.53267591864493236</v>
      </c>
      <c r="X93" s="38">
        <f t="shared" si="11"/>
        <v>0.53084132055378064</v>
      </c>
      <c r="Y93" s="38">
        <f t="shared" si="11"/>
        <v>0.52953609017740866</v>
      </c>
      <c r="Z93" s="38">
        <f t="shared" si="11"/>
        <v>0.52958795087929489</v>
      </c>
      <c r="AA93" s="39">
        <f t="shared" si="11"/>
        <v>0.52964011495732</v>
      </c>
    </row>
    <row r="94" spans="1:27" ht="12.75" customHeight="1" x14ac:dyDescent="0.3">
      <c r="A94" s="13" t="s">
        <v>92</v>
      </c>
      <c r="B94" s="38">
        <f t="shared" si="12"/>
        <v>0.23103083590817661</v>
      </c>
      <c r="C94" s="38">
        <f t="shared" si="11"/>
        <v>0.23473740888005301</v>
      </c>
      <c r="D94" s="38">
        <f t="shared" si="11"/>
        <v>0.23894189969573407</v>
      </c>
      <c r="E94" s="38">
        <f t="shared" si="11"/>
        <v>0.24331262939958592</v>
      </c>
      <c r="F94" s="38">
        <f t="shared" si="11"/>
        <v>0.24805800103573278</v>
      </c>
      <c r="G94" s="38">
        <f t="shared" si="11"/>
        <v>0.25294910334819115</v>
      </c>
      <c r="H94" s="38">
        <f t="shared" si="11"/>
        <v>0.25755532969654227</v>
      </c>
      <c r="I94" s="38">
        <f t="shared" si="11"/>
        <v>0.26229099594973515</v>
      </c>
      <c r="J94" s="38">
        <f t="shared" si="11"/>
        <v>0.2678890690615775</v>
      </c>
      <c r="K94" s="38">
        <f t="shared" si="11"/>
        <v>0.27394580193980766</v>
      </c>
      <c r="L94" s="39">
        <f t="shared" si="11"/>
        <v>0.280661163915291</v>
      </c>
      <c r="M94" s="38">
        <f t="shared" si="11"/>
        <v>0.2865431171216295</v>
      </c>
      <c r="N94" s="38">
        <f t="shared" si="11"/>
        <v>0.29292971526529249</v>
      </c>
      <c r="O94" s="38">
        <f t="shared" si="11"/>
        <v>0.29925860769037449</v>
      </c>
      <c r="P94" s="38">
        <f t="shared" si="11"/>
        <v>0.30496528287638186</v>
      </c>
      <c r="Q94" s="38">
        <f t="shared" si="11"/>
        <v>0.30988461295949893</v>
      </c>
      <c r="R94" s="38">
        <f t="shared" si="11"/>
        <v>0.31501600134748187</v>
      </c>
      <c r="S94" s="38">
        <f t="shared" si="11"/>
        <v>0.31988776608088437</v>
      </c>
      <c r="T94" s="38">
        <f t="shared" si="11"/>
        <v>0.32512419405982457</v>
      </c>
      <c r="U94" s="38">
        <f t="shared" si="11"/>
        <v>0.32942272669518446</v>
      </c>
      <c r="V94" s="38">
        <f t="shared" si="11"/>
        <v>0.33254136614340263</v>
      </c>
      <c r="W94" s="38">
        <f t="shared" si="11"/>
        <v>0.3350052068943532</v>
      </c>
      <c r="X94" s="38">
        <f t="shared" si="11"/>
        <v>0.33706070287539935</v>
      </c>
      <c r="Y94" s="38">
        <f t="shared" si="11"/>
        <v>0.33852821246344017</v>
      </c>
      <c r="Z94" s="38">
        <f t="shared" si="11"/>
        <v>0.33860339737281248</v>
      </c>
      <c r="AA94" s="39">
        <f t="shared" si="11"/>
        <v>0.33873804315188949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271.23380975504966</v>
      </c>
      <c r="C97" s="76">
        <f t="shared" ref="C97:AA97" si="13">C83/(C84/1000)</f>
        <v>266.22068703479755</v>
      </c>
      <c r="D97" s="76">
        <f t="shared" si="13"/>
        <v>261.5699634474326</v>
      </c>
      <c r="E97" s="76">
        <f t="shared" si="13"/>
        <v>258.02306313618072</v>
      </c>
      <c r="F97" s="76">
        <f t="shared" si="13"/>
        <v>256.74848711497924</v>
      </c>
      <c r="G97" s="76">
        <f t="shared" si="13"/>
        <v>253.80017079419301</v>
      </c>
      <c r="H97" s="76">
        <f t="shared" si="13"/>
        <v>247.95425754100043</v>
      </c>
      <c r="I97" s="76">
        <f t="shared" si="13"/>
        <v>243.79767713559204</v>
      </c>
      <c r="J97" s="76">
        <f t="shared" si="13"/>
        <v>240.15454636329017</v>
      </c>
      <c r="K97" s="76">
        <f t="shared" si="13"/>
        <v>234.51004722369586</v>
      </c>
      <c r="L97" s="63">
        <f t="shared" si="13"/>
        <v>230.43017733283222</v>
      </c>
      <c r="M97" s="76">
        <f t="shared" si="13"/>
        <v>229.28290969208516</v>
      </c>
      <c r="N97" s="76">
        <f t="shared" si="13"/>
        <v>228.55950476455448</v>
      </c>
      <c r="O97" s="76">
        <f t="shared" si="13"/>
        <v>228.21853398364857</v>
      </c>
      <c r="P97" s="76">
        <f t="shared" si="13"/>
        <v>228.35371256423889</v>
      </c>
      <c r="Q97" s="76">
        <f t="shared" si="13"/>
        <v>228.53765982593748</v>
      </c>
      <c r="R97" s="76">
        <f t="shared" si="13"/>
        <v>230.46563835179956</v>
      </c>
      <c r="S97" s="76">
        <f t="shared" si="13"/>
        <v>231.6181844759538</v>
      </c>
      <c r="T97" s="76">
        <f t="shared" si="13"/>
        <v>232.5487012987013</v>
      </c>
      <c r="U97" s="76">
        <f t="shared" si="13"/>
        <v>233.66852886405957</v>
      </c>
      <c r="V97" s="76">
        <f t="shared" si="13"/>
        <v>235.08389135505229</v>
      </c>
      <c r="W97" s="76">
        <f t="shared" si="13"/>
        <v>236.2449723002201</v>
      </c>
      <c r="X97" s="76">
        <f t="shared" si="13"/>
        <v>236.90744489858284</v>
      </c>
      <c r="Y97" s="76">
        <f t="shared" si="13"/>
        <v>237.46397694524498</v>
      </c>
      <c r="Z97" s="76">
        <f t="shared" si="13"/>
        <v>237.97751940978796</v>
      </c>
      <c r="AA97" s="63">
        <f t="shared" si="13"/>
        <v>238.13588917775795</v>
      </c>
    </row>
    <row r="98" spans="1:27" ht="12.75" customHeight="1" x14ac:dyDescent="0.3">
      <c r="A98" s="13" t="s">
        <v>78</v>
      </c>
      <c r="B98" s="76">
        <f>B85/(B84/1000)</f>
        <v>389.04900413397786</v>
      </c>
      <c r="C98" s="76">
        <f t="shared" ref="C98:AA98" si="14">C85/(C84/1000)</f>
        <v>377.88527735147989</v>
      </c>
      <c r="D98" s="76">
        <f t="shared" si="14"/>
        <v>371.14704482592828</v>
      </c>
      <c r="E98" s="76">
        <f t="shared" si="14"/>
        <v>375.33394203780728</v>
      </c>
      <c r="F98" s="76">
        <f t="shared" si="14"/>
        <v>384.47677976473784</v>
      </c>
      <c r="G98" s="76">
        <f t="shared" si="14"/>
        <v>393.85140905209227</v>
      </c>
      <c r="H98" s="76">
        <f t="shared" si="14"/>
        <v>402.71167870715925</v>
      </c>
      <c r="I98" s="76">
        <f t="shared" si="14"/>
        <v>410.55597553432756</v>
      </c>
      <c r="J98" s="76">
        <f t="shared" si="14"/>
        <v>415.79642685445413</v>
      </c>
      <c r="K98" s="76">
        <f t="shared" si="14"/>
        <v>409.86673749750821</v>
      </c>
      <c r="L98" s="63">
        <f t="shared" si="14"/>
        <v>408.82222298151504</v>
      </c>
      <c r="M98" s="76">
        <f t="shared" si="14"/>
        <v>421.05806984914238</v>
      </c>
      <c r="N98" s="76">
        <f t="shared" si="14"/>
        <v>435.00034777770048</v>
      </c>
      <c r="O98" s="76">
        <f t="shared" si="14"/>
        <v>447.20867398856103</v>
      </c>
      <c r="P98" s="76">
        <f t="shared" si="14"/>
        <v>461.20857699805066</v>
      </c>
      <c r="Q98" s="76">
        <f t="shared" si="14"/>
        <v>475.52021775724364</v>
      </c>
      <c r="R98" s="76">
        <f t="shared" si="14"/>
        <v>489.28235208921723</v>
      </c>
      <c r="S98" s="76">
        <f t="shared" si="14"/>
        <v>500.62125420260196</v>
      </c>
      <c r="T98" s="76">
        <f t="shared" si="14"/>
        <v>512.76564344746168</v>
      </c>
      <c r="U98" s="76">
        <f t="shared" si="14"/>
        <v>525.06517690875228</v>
      </c>
      <c r="V98" s="76">
        <f t="shared" si="14"/>
        <v>538.29659167857949</v>
      </c>
      <c r="W98" s="76">
        <f t="shared" si="14"/>
        <v>549.17659558321316</v>
      </c>
      <c r="X98" s="76">
        <f t="shared" si="14"/>
        <v>556.51476374193055</v>
      </c>
      <c r="Y98" s="76">
        <f t="shared" si="14"/>
        <v>562.38232468780018</v>
      </c>
      <c r="Z98" s="76">
        <f t="shared" si="14"/>
        <v>567.49971030167251</v>
      </c>
      <c r="AA98" s="63">
        <f t="shared" si="14"/>
        <v>571.10705832136898</v>
      </c>
    </row>
    <row r="99" spans="1:27" ht="12.75" customHeight="1" x14ac:dyDescent="0.3">
      <c r="A99" s="13" t="s">
        <v>80</v>
      </c>
      <c r="B99" s="76">
        <f>SUM(B97:B98)</f>
        <v>660.28281388902747</v>
      </c>
      <c r="C99" s="76">
        <f t="shared" ref="C99:AA99" si="15">SUM(C97:C98)</f>
        <v>644.10596438627749</v>
      </c>
      <c r="D99" s="76">
        <f t="shared" si="15"/>
        <v>632.71700827336088</v>
      </c>
      <c r="E99" s="76">
        <f t="shared" si="15"/>
        <v>633.357005173988</v>
      </c>
      <c r="F99" s="76">
        <f t="shared" si="15"/>
        <v>641.22526687971708</v>
      </c>
      <c r="G99" s="76">
        <f t="shared" si="15"/>
        <v>647.65157984628524</v>
      </c>
      <c r="H99" s="76">
        <f t="shared" si="15"/>
        <v>650.66593624815971</v>
      </c>
      <c r="I99" s="76">
        <f t="shared" si="15"/>
        <v>654.3536526699196</v>
      </c>
      <c r="J99" s="76">
        <f t="shared" si="15"/>
        <v>655.95097321774426</v>
      </c>
      <c r="K99" s="76">
        <f t="shared" si="15"/>
        <v>644.3767847212041</v>
      </c>
      <c r="L99" s="63">
        <f t="shared" si="15"/>
        <v>639.25240031434726</v>
      </c>
      <c r="M99" s="76">
        <f t="shared" si="15"/>
        <v>650.34097954122751</v>
      </c>
      <c r="N99" s="76">
        <f t="shared" si="15"/>
        <v>663.55985254225493</v>
      </c>
      <c r="O99" s="76">
        <f t="shared" si="15"/>
        <v>675.42720797220954</v>
      </c>
      <c r="P99" s="76">
        <f t="shared" si="15"/>
        <v>689.56228956228961</v>
      </c>
      <c r="Q99" s="76">
        <f t="shared" si="15"/>
        <v>704.05787758318115</v>
      </c>
      <c r="R99" s="76">
        <f t="shared" si="15"/>
        <v>719.74799044101678</v>
      </c>
      <c r="S99" s="76">
        <f t="shared" si="15"/>
        <v>732.23943867855576</v>
      </c>
      <c r="T99" s="76">
        <f t="shared" si="15"/>
        <v>745.31434474616299</v>
      </c>
      <c r="U99" s="76">
        <f t="shared" si="15"/>
        <v>758.73370577281185</v>
      </c>
      <c r="V99" s="76">
        <f t="shared" si="15"/>
        <v>773.38048303363178</v>
      </c>
      <c r="W99" s="76">
        <f t="shared" si="15"/>
        <v>785.42156788343323</v>
      </c>
      <c r="X99" s="76">
        <f t="shared" si="15"/>
        <v>793.42220864051342</v>
      </c>
      <c r="Y99" s="76">
        <f t="shared" si="15"/>
        <v>799.84630163304519</v>
      </c>
      <c r="Z99" s="76">
        <f t="shared" si="15"/>
        <v>805.4772297114605</v>
      </c>
      <c r="AA99" s="63">
        <f t="shared" si="15"/>
        <v>809.2429474991269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47297</v>
      </c>
      <c r="D10" s="76">
        <v>47381</v>
      </c>
      <c r="E10" s="76">
        <v>47433</v>
      </c>
      <c r="F10" s="76">
        <v>47492</v>
      </c>
      <c r="G10" s="76">
        <v>47505</v>
      </c>
      <c r="H10" s="76">
        <v>47514</v>
      </c>
      <c r="I10" s="76">
        <v>47521</v>
      </c>
      <c r="J10" s="76">
        <v>47517</v>
      </c>
      <c r="K10" s="76">
        <v>47500</v>
      </c>
      <c r="L10" s="63">
        <v>47465</v>
      </c>
      <c r="M10" s="76">
        <v>47433</v>
      </c>
      <c r="N10" s="76">
        <v>47386</v>
      </c>
      <c r="O10" s="76">
        <v>47336</v>
      </c>
      <c r="P10" s="76">
        <v>47264</v>
      </c>
      <c r="Q10" s="76">
        <v>47204</v>
      </c>
      <c r="R10" s="76">
        <v>47136</v>
      </c>
      <c r="S10" s="76">
        <v>47060</v>
      </c>
      <c r="T10" s="76">
        <v>46989</v>
      </c>
      <c r="U10" s="76">
        <v>46918</v>
      </c>
      <c r="V10" s="76">
        <v>46851</v>
      </c>
      <c r="W10" s="76">
        <v>46769</v>
      </c>
      <c r="X10" s="76">
        <v>46699</v>
      </c>
      <c r="Y10" s="76">
        <v>46610</v>
      </c>
      <c r="Z10" s="76">
        <v>46517</v>
      </c>
      <c r="AA10" s="63">
        <v>46429</v>
      </c>
    </row>
    <row r="11" spans="1:27" ht="12.75" customHeight="1" x14ac:dyDescent="0.3">
      <c r="A11" s="6" t="s">
        <v>55</v>
      </c>
      <c r="B11" s="25"/>
      <c r="C11" s="76">
        <v>426</v>
      </c>
      <c r="D11" s="76">
        <v>431</v>
      </c>
      <c r="E11" s="76">
        <v>423</v>
      </c>
      <c r="F11" s="76">
        <v>426</v>
      </c>
      <c r="G11" s="76">
        <v>421</v>
      </c>
      <c r="H11" s="76">
        <v>420</v>
      </c>
      <c r="I11" s="76">
        <v>420</v>
      </c>
      <c r="J11" s="76">
        <v>415</v>
      </c>
      <c r="K11" s="76">
        <v>414</v>
      </c>
      <c r="L11" s="63">
        <v>410</v>
      </c>
      <c r="M11" s="76">
        <v>407</v>
      </c>
      <c r="N11" s="76">
        <v>404</v>
      </c>
      <c r="O11" s="76">
        <v>402</v>
      </c>
      <c r="P11" s="76">
        <v>399</v>
      </c>
      <c r="Q11" s="76">
        <v>398</v>
      </c>
      <c r="R11" s="76">
        <v>395</v>
      </c>
      <c r="S11" s="76">
        <v>392</v>
      </c>
      <c r="T11" s="76">
        <v>393</v>
      </c>
      <c r="U11" s="76">
        <v>393</v>
      </c>
      <c r="V11" s="76">
        <v>390</v>
      </c>
      <c r="W11" s="76">
        <v>391</v>
      </c>
      <c r="X11" s="76">
        <v>391</v>
      </c>
      <c r="Y11" s="76">
        <v>388</v>
      </c>
      <c r="Z11" s="76">
        <v>389</v>
      </c>
      <c r="AA11" s="63">
        <v>387</v>
      </c>
    </row>
    <row r="12" spans="1:27" ht="12.75" customHeight="1" x14ac:dyDescent="0.3">
      <c r="A12" s="6" t="s">
        <v>56</v>
      </c>
      <c r="B12" s="25"/>
      <c r="C12" s="76">
        <v>481</v>
      </c>
      <c r="D12" s="76">
        <v>500</v>
      </c>
      <c r="E12" s="76">
        <v>495</v>
      </c>
      <c r="F12" s="76">
        <v>502</v>
      </c>
      <c r="G12" s="76">
        <v>520</v>
      </c>
      <c r="H12" s="76">
        <v>532</v>
      </c>
      <c r="I12" s="76">
        <v>532</v>
      </c>
      <c r="J12" s="76">
        <v>529</v>
      </c>
      <c r="K12" s="76">
        <v>549</v>
      </c>
      <c r="L12" s="63">
        <v>547</v>
      </c>
      <c r="M12" s="76">
        <v>561</v>
      </c>
      <c r="N12" s="76">
        <v>561</v>
      </c>
      <c r="O12" s="76">
        <v>572</v>
      </c>
      <c r="P12" s="76">
        <v>574</v>
      </c>
      <c r="Q12" s="76">
        <v>581</v>
      </c>
      <c r="R12" s="76">
        <v>590</v>
      </c>
      <c r="S12" s="76">
        <v>586</v>
      </c>
      <c r="T12" s="76">
        <v>592</v>
      </c>
      <c r="U12" s="76">
        <v>589</v>
      </c>
      <c r="V12" s="76">
        <v>607</v>
      </c>
      <c r="W12" s="76">
        <v>601</v>
      </c>
      <c r="X12" s="76">
        <v>618</v>
      </c>
      <c r="Y12" s="76">
        <v>622</v>
      </c>
      <c r="Z12" s="76">
        <v>621</v>
      </c>
      <c r="AA12" s="63">
        <v>623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-55</v>
      </c>
      <c r="D14" s="76">
        <f t="shared" ref="D14:AA14" si="0">D11-D12</f>
        <v>-69</v>
      </c>
      <c r="E14" s="76">
        <f t="shared" si="0"/>
        <v>-72</v>
      </c>
      <c r="F14" s="76">
        <f t="shared" si="0"/>
        <v>-76</v>
      </c>
      <c r="G14" s="76">
        <f t="shared" si="0"/>
        <v>-99</v>
      </c>
      <c r="H14" s="76">
        <f t="shared" si="0"/>
        <v>-112</v>
      </c>
      <c r="I14" s="76">
        <f t="shared" si="0"/>
        <v>-112</v>
      </c>
      <c r="J14" s="76">
        <f t="shared" si="0"/>
        <v>-114</v>
      </c>
      <c r="K14" s="76">
        <f t="shared" si="0"/>
        <v>-135</v>
      </c>
      <c r="L14" s="63">
        <f t="shared" si="0"/>
        <v>-137</v>
      </c>
      <c r="M14" s="76">
        <f t="shared" si="0"/>
        <v>-154</v>
      </c>
      <c r="N14" s="76">
        <f t="shared" si="0"/>
        <v>-157</v>
      </c>
      <c r="O14" s="76">
        <f t="shared" si="0"/>
        <v>-170</v>
      </c>
      <c r="P14" s="76">
        <f t="shared" si="0"/>
        <v>-175</v>
      </c>
      <c r="Q14" s="76">
        <f t="shared" si="0"/>
        <v>-183</v>
      </c>
      <c r="R14" s="76">
        <f t="shared" si="0"/>
        <v>-195</v>
      </c>
      <c r="S14" s="76">
        <f t="shared" si="0"/>
        <v>-194</v>
      </c>
      <c r="T14" s="76">
        <f t="shared" si="0"/>
        <v>-199</v>
      </c>
      <c r="U14" s="76">
        <f t="shared" si="0"/>
        <v>-196</v>
      </c>
      <c r="V14" s="76">
        <f t="shared" si="0"/>
        <v>-217</v>
      </c>
      <c r="W14" s="76">
        <f t="shared" si="0"/>
        <v>-210</v>
      </c>
      <c r="X14" s="76">
        <f t="shared" si="0"/>
        <v>-227</v>
      </c>
      <c r="Y14" s="76">
        <f t="shared" si="0"/>
        <v>-234</v>
      </c>
      <c r="Z14" s="76">
        <f t="shared" si="0"/>
        <v>-232</v>
      </c>
      <c r="AA14" s="63">
        <f t="shared" si="0"/>
        <v>-236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156</v>
      </c>
      <c r="D16" s="76">
        <v>173</v>
      </c>
      <c r="E16" s="76">
        <v>161</v>
      </c>
      <c r="F16" s="76">
        <v>157</v>
      </c>
      <c r="G16" s="76">
        <v>167</v>
      </c>
      <c r="H16" s="76">
        <v>164</v>
      </c>
      <c r="I16" s="76">
        <v>162</v>
      </c>
      <c r="J16" s="76">
        <v>162</v>
      </c>
      <c r="K16" s="76">
        <v>162</v>
      </c>
      <c r="L16" s="63">
        <v>162</v>
      </c>
      <c r="M16" s="76">
        <v>162</v>
      </c>
      <c r="N16" s="76">
        <v>162</v>
      </c>
      <c r="O16" s="76">
        <v>162</v>
      </c>
      <c r="P16" s="76">
        <v>162</v>
      </c>
      <c r="Q16" s="76">
        <v>162</v>
      </c>
      <c r="R16" s="76">
        <v>162</v>
      </c>
      <c r="S16" s="76">
        <v>162</v>
      </c>
      <c r="T16" s="76">
        <v>162</v>
      </c>
      <c r="U16" s="76">
        <v>162</v>
      </c>
      <c r="V16" s="76">
        <v>162</v>
      </c>
      <c r="W16" s="76">
        <v>162</v>
      </c>
      <c r="X16" s="76">
        <v>162</v>
      </c>
      <c r="Y16" s="76">
        <v>162</v>
      </c>
      <c r="Z16" s="76">
        <v>162</v>
      </c>
      <c r="AA16" s="63">
        <v>162</v>
      </c>
    </row>
    <row r="17" spans="1:27" ht="12.75" customHeight="1" x14ac:dyDescent="0.3">
      <c r="A17" s="81" t="s">
        <v>83</v>
      </c>
      <c r="B17" s="81"/>
      <c r="C17" s="76">
        <v>516</v>
      </c>
      <c r="D17" s="76">
        <v>511</v>
      </c>
      <c r="E17" s="76">
        <v>512</v>
      </c>
      <c r="F17" s="76">
        <v>512</v>
      </c>
      <c r="G17" s="76">
        <v>515</v>
      </c>
      <c r="H17" s="76">
        <v>515</v>
      </c>
      <c r="I17" s="76">
        <v>516</v>
      </c>
      <c r="J17" s="76">
        <v>513</v>
      </c>
      <c r="K17" s="76">
        <v>510</v>
      </c>
      <c r="L17" s="63">
        <v>510</v>
      </c>
      <c r="M17" s="76">
        <v>511</v>
      </c>
      <c r="N17" s="76">
        <v>511</v>
      </c>
      <c r="O17" s="76">
        <v>508</v>
      </c>
      <c r="P17" s="76">
        <v>509</v>
      </c>
      <c r="Q17" s="76">
        <v>510</v>
      </c>
      <c r="R17" s="76">
        <v>506</v>
      </c>
      <c r="S17" s="76">
        <v>506</v>
      </c>
      <c r="T17" s="76">
        <v>507</v>
      </c>
      <c r="U17" s="76">
        <v>506</v>
      </c>
      <c r="V17" s="76">
        <v>509</v>
      </c>
      <c r="W17" s="76">
        <v>507</v>
      </c>
      <c r="X17" s="76">
        <v>507</v>
      </c>
      <c r="Y17" s="76">
        <v>505</v>
      </c>
      <c r="Z17" s="76">
        <v>506</v>
      </c>
      <c r="AA17" s="63">
        <v>509</v>
      </c>
    </row>
    <row r="18" spans="1:27" ht="12.75" customHeight="1" x14ac:dyDescent="0.3">
      <c r="A18" s="6" t="s">
        <v>97</v>
      </c>
      <c r="B18" s="6"/>
      <c r="C18" s="76">
        <v>711</v>
      </c>
      <c r="D18" s="76">
        <v>678</v>
      </c>
      <c r="E18" s="76">
        <v>683</v>
      </c>
      <c r="F18" s="76">
        <v>652</v>
      </c>
      <c r="G18" s="76">
        <v>655</v>
      </c>
      <c r="H18" s="76">
        <v>655</v>
      </c>
      <c r="I18" s="76">
        <v>653</v>
      </c>
      <c r="J18" s="76">
        <v>654</v>
      </c>
      <c r="K18" s="76">
        <v>650</v>
      </c>
      <c r="L18" s="63">
        <v>650</v>
      </c>
      <c r="M18" s="76">
        <v>652</v>
      </c>
      <c r="N18" s="76">
        <v>651</v>
      </c>
      <c r="O18" s="76">
        <v>651</v>
      </c>
      <c r="P18" s="76">
        <v>651</v>
      </c>
      <c r="Q18" s="76">
        <v>653</v>
      </c>
      <c r="R18" s="76">
        <v>652</v>
      </c>
      <c r="S18" s="76">
        <v>652</v>
      </c>
      <c r="T18" s="76">
        <v>652</v>
      </c>
      <c r="U18" s="76">
        <v>652</v>
      </c>
      <c r="V18" s="76">
        <v>652</v>
      </c>
      <c r="W18" s="76">
        <v>652</v>
      </c>
      <c r="X18" s="76">
        <v>652</v>
      </c>
      <c r="Y18" s="76">
        <v>652</v>
      </c>
      <c r="Z18" s="76">
        <v>654</v>
      </c>
      <c r="AA18" s="63">
        <v>653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169</v>
      </c>
      <c r="D20" s="76">
        <v>169</v>
      </c>
      <c r="E20" s="76">
        <v>169</v>
      </c>
      <c r="F20" s="76">
        <v>167</v>
      </c>
      <c r="G20" s="76">
        <v>170</v>
      </c>
      <c r="H20" s="76">
        <v>171</v>
      </c>
      <c r="I20" s="76">
        <v>174</v>
      </c>
      <c r="J20" s="76">
        <v>174</v>
      </c>
      <c r="K20" s="76">
        <v>174</v>
      </c>
      <c r="L20" s="63">
        <v>174</v>
      </c>
      <c r="M20" s="76">
        <v>174</v>
      </c>
      <c r="N20" s="76">
        <v>174</v>
      </c>
      <c r="O20" s="76">
        <v>174</v>
      </c>
      <c r="P20" s="76">
        <v>174</v>
      </c>
      <c r="Q20" s="76">
        <v>174</v>
      </c>
      <c r="R20" s="76">
        <v>174</v>
      </c>
      <c r="S20" s="76">
        <v>174</v>
      </c>
      <c r="T20" s="76">
        <v>174</v>
      </c>
      <c r="U20" s="76">
        <v>174</v>
      </c>
      <c r="V20" s="76">
        <v>174</v>
      </c>
      <c r="W20" s="76">
        <v>174</v>
      </c>
      <c r="X20" s="76">
        <v>174</v>
      </c>
      <c r="Y20" s="76">
        <v>174</v>
      </c>
      <c r="Z20" s="76">
        <v>174</v>
      </c>
      <c r="AA20" s="63">
        <v>174</v>
      </c>
    </row>
    <row r="21" spans="1:27" ht="12.75" customHeight="1" x14ac:dyDescent="0.3">
      <c r="A21" s="81" t="s">
        <v>84</v>
      </c>
      <c r="B21" s="81"/>
      <c r="C21" s="76">
        <v>405</v>
      </c>
      <c r="D21" s="76">
        <v>408</v>
      </c>
      <c r="E21" s="76">
        <v>401</v>
      </c>
      <c r="F21" s="76">
        <v>410</v>
      </c>
      <c r="G21" s="76">
        <v>400</v>
      </c>
      <c r="H21" s="76">
        <v>401</v>
      </c>
      <c r="I21" s="76">
        <v>401</v>
      </c>
      <c r="J21" s="76">
        <v>400</v>
      </c>
      <c r="K21" s="76">
        <v>397</v>
      </c>
      <c r="L21" s="63">
        <v>394</v>
      </c>
      <c r="M21" s="76">
        <v>392</v>
      </c>
      <c r="N21" s="76">
        <v>393</v>
      </c>
      <c r="O21" s="76">
        <v>396</v>
      </c>
      <c r="P21" s="76">
        <v>386</v>
      </c>
      <c r="Q21" s="76">
        <v>384</v>
      </c>
      <c r="R21" s="76">
        <v>381</v>
      </c>
      <c r="S21" s="76">
        <v>378</v>
      </c>
      <c r="T21" s="76">
        <v>378</v>
      </c>
      <c r="U21" s="76">
        <v>376</v>
      </c>
      <c r="V21" s="76">
        <v>375</v>
      </c>
      <c r="W21" s="76">
        <v>370</v>
      </c>
      <c r="X21" s="76">
        <v>372</v>
      </c>
      <c r="Y21" s="76">
        <v>369</v>
      </c>
      <c r="Z21" s="76">
        <v>366</v>
      </c>
      <c r="AA21" s="63">
        <v>367</v>
      </c>
    </row>
    <row r="22" spans="1:27" ht="12.75" customHeight="1" x14ac:dyDescent="0.3">
      <c r="A22" s="6" t="s">
        <v>98</v>
      </c>
      <c r="B22" s="6"/>
      <c r="C22" s="76">
        <v>669</v>
      </c>
      <c r="D22" s="76">
        <v>660</v>
      </c>
      <c r="E22" s="76">
        <v>651</v>
      </c>
      <c r="F22" s="76">
        <v>654</v>
      </c>
      <c r="G22" s="76">
        <v>654</v>
      </c>
      <c r="H22" s="76">
        <v>637</v>
      </c>
      <c r="I22" s="76">
        <v>644</v>
      </c>
      <c r="J22" s="76">
        <v>649</v>
      </c>
      <c r="K22" s="76">
        <v>647</v>
      </c>
      <c r="L22" s="63">
        <v>643</v>
      </c>
      <c r="M22" s="76">
        <v>645</v>
      </c>
      <c r="N22" s="76">
        <v>642</v>
      </c>
      <c r="O22" s="76">
        <v>643</v>
      </c>
      <c r="P22" s="76">
        <v>639</v>
      </c>
      <c r="Q22" s="76">
        <v>641</v>
      </c>
      <c r="R22" s="76">
        <v>636</v>
      </c>
      <c r="S22" s="76">
        <v>633</v>
      </c>
      <c r="T22" s="76">
        <v>628</v>
      </c>
      <c r="U22" s="76">
        <v>629</v>
      </c>
      <c r="V22" s="76">
        <v>625</v>
      </c>
      <c r="W22" s="76">
        <v>627</v>
      </c>
      <c r="X22" s="76">
        <v>627</v>
      </c>
      <c r="Y22" s="76">
        <v>624</v>
      </c>
      <c r="Z22" s="76">
        <v>626</v>
      </c>
      <c r="AA22" s="63">
        <v>624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-13</v>
      </c>
      <c r="D24" s="76">
        <f t="shared" ref="D24:AA26" si="1">D16-D20</f>
        <v>4</v>
      </c>
      <c r="E24" s="76">
        <f t="shared" si="1"/>
        <v>-8</v>
      </c>
      <c r="F24" s="76">
        <f t="shared" si="1"/>
        <v>-10</v>
      </c>
      <c r="G24" s="76">
        <f t="shared" si="1"/>
        <v>-3</v>
      </c>
      <c r="H24" s="76">
        <f t="shared" si="1"/>
        <v>-7</v>
      </c>
      <c r="I24" s="76">
        <f t="shared" si="1"/>
        <v>-12</v>
      </c>
      <c r="J24" s="76">
        <f t="shared" si="1"/>
        <v>-12</v>
      </c>
      <c r="K24" s="76">
        <f t="shared" si="1"/>
        <v>-12</v>
      </c>
      <c r="L24" s="63">
        <f t="shared" si="1"/>
        <v>-12</v>
      </c>
      <c r="M24" s="76">
        <f t="shared" si="1"/>
        <v>-12</v>
      </c>
      <c r="N24" s="76">
        <f t="shared" si="1"/>
        <v>-12</v>
      </c>
      <c r="O24" s="76">
        <f t="shared" si="1"/>
        <v>-12</v>
      </c>
      <c r="P24" s="76">
        <f t="shared" si="1"/>
        <v>-12</v>
      </c>
      <c r="Q24" s="76">
        <f t="shared" si="1"/>
        <v>-12</v>
      </c>
      <c r="R24" s="76">
        <f t="shared" si="1"/>
        <v>-12</v>
      </c>
      <c r="S24" s="76">
        <f t="shared" si="1"/>
        <v>-12</v>
      </c>
      <c r="T24" s="76">
        <f t="shared" si="1"/>
        <v>-12</v>
      </c>
      <c r="U24" s="76">
        <f t="shared" si="1"/>
        <v>-12</v>
      </c>
      <c r="V24" s="76">
        <f t="shared" si="1"/>
        <v>-12</v>
      </c>
      <c r="W24" s="76">
        <f t="shared" si="1"/>
        <v>-12</v>
      </c>
      <c r="X24" s="76">
        <f t="shared" si="1"/>
        <v>-12</v>
      </c>
      <c r="Y24" s="76">
        <f t="shared" si="1"/>
        <v>-12</v>
      </c>
      <c r="Z24" s="76">
        <f t="shared" si="1"/>
        <v>-12</v>
      </c>
      <c r="AA24" s="63">
        <f t="shared" si="1"/>
        <v>-12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111</v>
      </c>
      <c r="D25" s="76">
        <f t="shared" si="2"/>
        <v>103</v>
      </c>
      <c r="E25" s="76">
        <f t="shared" si="2"/>
        <v>111</v>
      </c>
      <c r="F25" s="76">
        <f t="shared" si="2"/>
        <v>102</v>
      </c>
      <c r="G25" s="76">
        <f t="shared" si="2"/>
        <v>115</v>
      </c>
      <c r="H25" s="76">
        <f t="shared" si="2"/>
        <v>114</v>
      </c>
      <c r="I25" s="76">
        <f t="shared" si="2"/>
        <v>115</v>
      </c>
      <c r="J25" s="76">
        <f t="shared" si="2"/>
        <v>113</v>
      </c>
      <c r="K25" s="76">
        <f t="shared" si="2"/>
        <v>113</v>
      </c>
      <c r="L25" s="63">
        <f t="shared" si="2"/>
        <v>116</v>
      </c>
      <c r="M25" s="76">
        <f t="shared" si="2"/>
        <v>119</v>
      </c>
      <c r="N25" s="76">
        <f t="shared" si="2"/>
        <v>118</v>
      </c>
      <c r="O25" s="76">
        <f t="shared" si="2"/>
        <v>112</v>
      </c>
      <c r="P25" s="76">
        <f t="shared" si="2"/>
        <v>123</v>
      </c>
      <c r="Q25" s="76">
        <f t="shared" si="2"/>
        <v>126</v>
      </c>
      <c r="R25" s="76">
        <f t="shared" si="2"/>
        <v>125</v>
      </c>
      <c r="S25" s="76">
        <f t="shared" si="1"/>
        <v>128</v>
      </c>
      <c r="T25" s="76">
        <f t="shared" si="1"/>
        <v>129</v>
      </c>
      <c r="U25" s="76">
        <f t="shared" si="1"/>
        <v>130</v>
      </c>
      <c r="V25" s="76">
        <f t="shared" si="1"/>
        <v>134</v>
      </c>
      <c r="W25" s="76">
        <f t="shared" si="1"/>
        <v>137</v>
      </c>
      <c r="X25" s="76">
        <f t="shared" si="1"/>
        <v>135</v>
      </c>
      <c r="Y25" s="76">
        <f t="shared" si="1"/>
        <v>136</v>
      </c>
      <c r="Z25" s="76">
        <f t="shared" si="1"/>
        <v>140</v>
      </c>
      <c r="AA25" s="63">
        <f t="shared" si="1"/>
        <v>142</v>
      </c>
    </row>
    <row r="26" spans="1:27" ht="12.75" customHeight="1" x14ac:dyDescent="0.3">
      <c r="A26" s="6" t="s">
        <v>82</v>
      </c>
      <c r="B26" s="6"/>
      <c r="C26" s="76">
        <f t="shared" si="2"/>
        <v>42</v>
      </c>
      <c r="D26" s="76">
        <f t="shared" si="1"/>
        <v>18</v>
      </c>
      <c r="E26" s="76">
        <f t="shared" si="1"/>
        <v>32</v>
      </c>
      <c r="F26" s="76">
        <f t="shared" si="1"/>
        <v>-2</v>
      </c>
      <c r="G26" s="76">
        <f t="shared" si="1"/>
        <v>1</v>
      </c>
      <c r="H26" s="76">
        <f t="shared" si="1"/>
        <v>18</v>
      </c>
      <c r="I26" s="76">
        <f t="shared" si="1"/>
        <v>9</v>
      </c>
      <c r="J26" s="76">
        <f t="shared" si="1"/>
        <v>5</v>
      </c>
      <c r="K26" s="76">
        <f t="shared" si="1"/>
        <v>3</v>
      </c>
      <c r="L26" s="63">
        <f t="shared" si="1"/>
        <v>7</v>
      </c>
      <c r="M26" s="76">
        <f t="shared" si="1"/>
        <v>7</v>
      </c>
      <c r="N26" s="76">
        <f t="shared" si="1"/>
        <v>9</v>
      </c>
      <c r="O26" s="76">
        <f t="shared" si="1"/>
        <v>8</v>
      </c>
      <c r="P26" s="76">
        <f t="shared" si="1"/>
        <v>12</v>
      </c>
      <c r="Q26" s="76">
        <f t="shared" si="1"/>
        <v>12</v>
      </c>
      <c r="R26" s="76">
        <f t="shared" si="1"/>
        <v>16</v>
      </c>
      <c r="S26" s="76">
        <f t="shared" si="1"/>
        <v>19</v>
      </c>
      <c r="T26" s="76">
        <f t="shared" si="1"/>
        <v>24</v>
      </c>
      <c r="U26" s="76">
        <f t="shared" si="1"/>
        <v>23</v>
      </c>
      <c r="V26" s="76">
        <f t="shared" si="1"/>
        <v>27</v>
      </c>
      <c r="W26" s="76">
        <f t="shared" si="1"/>
        <v>25</v>
      </c>
      <c r="X26" s="76">
        <f t="shared" si="1"/>
        <v>25</v>
      </c>
      <c r="Y26" s="76">
        <f t="shared" si="1"/>
        <v>28</v>
      </c>
      <c r="Z26" s="76">
        <f t="shared" si="1"/>
        <v>28</v>
      </c>
      <c r="AA26" s="63">
        <f t="shared" si="1"/>
        <v>29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140</v>
      </c>
      <c r="D28" s="76">
        <f t="shared" ref="D28:AA28" si="3">SUM(D24:D26)</f>
        <v>125</v>
      </c>
      <c r="E28" s="76">
        <f t="shared" si="3"/>
        <v>135</v>
      </c>
      <c r="F28" s="76">
        <f t="shared" si="3"/>
        <v>90</v>
      </c>
      <c r="G28" s="76">
        <f t="shared" si="3"/>
        <v>113</v>
      </c>
      <c r="H28" s="76">
        <f t="shared" si="3"/>
        <v>125</v>
      </c>
      <c r="I28" s="76">
        <f t="shared" si="3"/>
        <v>112</v>
      </c>
      <c r="J28" s="76">
        <f t="shared" si="3"/>
        <v>106</v>
      </c>
      <c r="K28" s="76">
        <f t="shared" si="3"/>
        <v>104</v>
      </c>
      <c r="L28" s="63">
        <f t="shared" si="3"/>
        <v>111</v>
      </c>
      <c r="M28" s="76">
        <f t="shared" si="3"/>
        <v>114</v>
      </c>
      <c r="N28" s="76">
        <f t="shared" si="3"/>
        <v>115</v>
      </c>
      <c r="O28" s="76">
        <f t="shared" si="3"/>
        <v>108</v>
      </c>
      <c r="P28" s="76">
        <f t="shared" si="3"/>
        <v>123</v>
      </c>
      <c r="Q28" s="76">
        <f t="shared" si="3"/>
        <v>126</v>
      </c>
      <c r="R28" s="76">
        <f t="shared" si="3"/>
        <v>129</v>
      </c>
      <c r="S28" s="76">
        <f t="shared" si="3"/>
        <v>135</v>
      </c>
      <c r="T28" s="76">
        <f t="shared" si="3"/>
        <v>141</v>
      </c>
      <c r="U28" s="76">
        <f t="shared" si="3"/>
        <v>141</v>
      </c>
      <c r="V28" s="76">
        <f t="shared" si="3"/>
        <v>149</v>
      </c>
      <c r="W28" s="76">
        <f t="shared" si="3"/>
        <v>150</v>
      </c>
      <c r="X28" s="76">
        <f t="shared" si="3"/>
        <v>148</v>
      </c>
      <c r="Y28" s="76">
        <f t="shared" si="3"/>
        <v>152</v>
      </c>
      <c r="Z28" s="76">
        <f t="shared" si="3"/>
        <v>156</v>
      </c>
      <c r="AA28" s="63">
        <f t="shared" si="3"/>
        <v>159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</v>
      </c>
      <c r="D30" s="76">
        <v>-4</v>
      </c>
      <c r="E30" s="76">
        <v>-4</v>
      </c>
      <c r="F30" s="76">
        <v>-1</v>
      </c>
      <c r="G30" s="76">
        <v>-5</v>
      </c>
      <c r="H30" s="76">
        <v>-6</v>
      </c>
      <c r="I30" s="76">
        <v>-4</v>
      </c>
      <c r="J30" s="76">
        <v>-9</v>
      </c>
      <c r="K30" s="76">
        <v>-4</v>
      </c>
      <c r="L30" s="63">
        <v>-6</v>
      </c>
      <c r="M30" s="76">
        <v>-7</v>
      </c>
      <c r="N30" s="76">
        <v>-8</v>
      </c>
      <c r="O30" s="76">
        <v>-10</v>
      </c>
      <c r="P30" s="76">
        <v>-8</v>
      </c>
      <c r="Q30" s="76">
        <v>-11</v>
      </c>
      <c r="R30" s="76">
        <v>-10</v>
      </c>
      <c r="S30" s="76">
        <v>-12</v>
      </c>
      <c r="T30" s="76">
        <v>-13</v>
      </c>
      <c r="U30" s="76">
        <v>-12</v>
      </c>
      <c r="V30" s="76">
        <v>-14</v>
      </c>
      <c r="W30" s="76">
        <v>-10</v>
      </c>
      <c r="X30" s="76">
        <v>-10</v>
      </c>
      <c r="Y30" s="76">
        <v>-11</v>
      </c>
      <c r="Z30" s="76">
        <v>-12</v>
      </c>
      <c r="AA30" s="63">
        <v>-12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84</v>
      </c>
      <c r="D32" s="76">
        <f t="shared" ref="D32:AA32" si="4">D30+D28+D14</f>
        <v>52</v>
      </c>
      <c r="E32" s="76">
        <f t="shared" si="4"/>
        <v>59</v>
      </c>
      <c r="F32" s="76">
        <f t="shared" si="4"/>
        <v>13</v>
      </c>
      <c r="G32" s="76">
        <f t="shared" si="4"/>
        <v>9</v>
      </c>
      <c r="H32" s="76">
        <f t="shared" si="4"/>
        <v>7</v>
      </c>
      <c r="I32" s="76">
        <f t="shared" si="4"/>
        <v>-4</v>
      </c>
      <c r="J32" s="76">
        <f t="shared" si="4"/>
        <v>-17</v>
      </c>
      <c r="K32" s="76">
        <f t="shared" si="4"/>
        <v>-35</v>
      </c>
      <c r="L32" s="63">
        <f t="shared" si="4"/>
        <v>-32</v>
      </c>
      <c r="M32" s="76">
        <f t="shared" si="4"/>
        <v>-47</v>
      </c>
      <c r="N32" s="76">
        <f t="shared" si="4"/>
        <v>-50</v>
      </c>
      <c r="O32" s="76">
        <f t="shared" si="4"/>
        <v>-72</v>
      </c>
      <c r="P32" s="76">
        <f t="shared" si="4"/>
        <v>-60</v>
      </c>
      <c r="Q32" s="76">
        <f t="shared" si="4"/>
        <v>-68</v>
      </c>
      <c r="R32" s="76">
        <f t="shared" si="4"/>
        <v>-76</v>
      </c>
      <c r="S32" s="76">
        <f t="shared" si="4"/>
        <v>-71</v>
      </c>
      <c r="T32" s="76">
        <f t="shared" si="4"/>
        <v>-71</v>
      </c>
      <c r="U32" s="76">
        <f t="shared" si="4"/>
        <v>-67</v>
      </c>
      <c r="V32" s="76">
        <f t="shared" si="4"/>
        <v>-82</v>
      </c>
      <c r="W32" s="76">
        <f t="shared" si="4"/>
        <v>-70</v>
      </c>
      <c r="X32" s="76">
        <f t="shared" si="4"/>
        <v>-89</v>
      </c>
      <c r="Y32" s="76">
        <f t="shared" si="4"/>
        <v>-93</v>
      </c>
      <c r="Z32" s="76">
        <f t="shared" si="4"/>
        <v>-88</v>
      </c>
      <c r="AA32" s="63">
        <f t="shared" si="4"/>
        <v>-89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47381</v>
      </c>
      <c r="D34" s="76">
        <v>47433</v>
      </c>
      <c r="E34" s="76">
        <v>47492</v>
      </c>
      <c r="F34" s="76">
        <v>47505</v>
      </c>
      <c r="G34" s="76">
        <v>47514</v>
      </c>
      <c r="H34" s="76">
        <v>47521</v>
      </c>
      <c r="I34" s="76">
        <v>47517</v>
      </c>
      <c r="J34" s="76">
        <v>47500</v>
      </c>
      <c r="K34" s="76">
        <v>47465</v>
      </c>
      <c r="L34" s="63">
        <v>47433</v>
      </c>
      <c r="M34" s="76">
        <v>47386</v>
      </c>
      <c r="N34" s="76">
        <v>47336</v>
      </c>
      <c r="O34" s="76">
        <v>47264</v>
      </c>
      <c r="P34" s="76">
        <v>47204</v>
      </c>
      <c r="Q34" s="76">
        <v>47136</v>
      </c>
      <c r="R34" s="76">
        <v>47060</v>
      </c>
      <c r="S34" s="76">
        <v>46989</v>
      </c>
      <c r="T34" s="76">
        <v>46918</v>
      </c>
      <c r="U34" s="76">
        <v>46851</v>
      </c>
      <c r="V34" s="76">
        <v>46769</v>
      </c>
      <c r="W34" s="76">
        <v>46699</v>
      </c>
      <c r="X34" s="76">
        <v>46610</v>
      </c>
      <c r="Y34" s="76">
        <v>46517</v>
      </c>
      <c r="Z34" s="76">
        <v>46429</v>
      </c>
      <c r="AA34" s="63">
        <v>46340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1.776011163498742E-3</v>
      </c>
      <c r="D36" s="38">
        <f t="shared" si="5"/>
        <v>1.0974863341845888E-3</v>
      </c>
      <c r="E36" s="38">
        <f t="shared" si="5"/>
        <v>1.2438597600826428E-3</v>
      </c>
      <c r="F36" s="38">
        <f t="shared" si="5"/>
        <v>2.7373031247367977E-4</v>
      </c>
      <c r="G36" s="38">
        <f t="shared" si="5"/>
        <v>1.8945374171139881E-4</v>
      </c>
      <c r="H36" s="38">
        <f t="shared" si="5"/>
        <v>1.4732499894767859E-4</v>
      </c>
      <c r="I36" s="38">
        <f t="shared" si="5"/>
        <v>-8.4173312851160541E-5</v>
      </c>
      <c r="J36" s="38">
        <f t="shared" si="5"/>
        <v>-3.5776669402529619E-4</v>
      </c>
      <c r="K36" s="38">
        <f t="shared" si="5"/>
        <v>-7.3684210526315792E-4</v>
      </c>
      <c r="L36" s="39">
        <f t="shared" si="5"/>
        <v>-6.7418097545559881E-4</v>
      </c>
      <c r="M36" s="38">
        <f t="shared" si="5"/>
        <v>-9.9087133430312223E-4</v>
      </c>
      <c r="N36" s="38">
        <f t="shared" si="5"/>
        <v>-1.0551639724813236E-3</v>
      </c>
      <c r="O36" s="38">
        <f t="shared" si="5"/>
        <v>-1.521041068108839E-3</v>
      </c>
      <c r="P36" s="38">
        <f t="shared" si="5"/>
        <v>-1.2694651320243736E-3</v>
      </c>
      <c r="Q36" s="38">
        <f t="shared" si="5"/>
        <v>-1.4405558850944834E-3</v>
      </c>
      <c r="R36" s="38">
        <f t="shared" si="5"/>
        <v>-1.6123557365919892E-3</v>
      </c>
      <c r="S36" s="38">
        <f t="shared" si="5"/>
        <v>-1.5087122821929452E-3</v>
      </c>
      <c r="T36" s="38">
        <f t="shared" si="5"/>
        <v>-1.5109919342824916E-3</v>
      </c>
      <c r="U36" s="38">
        <f t="shared" si="5"/>
        <v>-1.4280233599045142E-3</v>
      </c>
      <c r="V36" s="38">
        <f t="shared" si="5"/>
        <v>-1.7502294508121492E-3</v>
      </c>
      <c r="W36" s="38">
        <f t="shared" si="5"/>
        <v>-1.496717911437063E-3</v>
      </c>
      <c r="X36" s="38">
        <f t="shared" si="5"/>
        <v>-1.9058223944838219E-3</v>
      </c>
      <c r="Y36" s="38">
        <f t="shared" si="5"/>
        <v>-1.995279982836301E-3</v>
      </c>
      <c r="Z36" s="38">
        <f t="shared" si="5"/>
        <v>-1.8917814992368382E-3</v>
      </c>
      <c r="AA36" s="39">
        <f t="shared" si="5"/>
        <v>-1.9169053824118546E-3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1.776011163498742E-3</v>
      </c>
      <c r="D37" s="75">
        <f t="shared" si="6"/>
        <v>2.8754466456646301E-3</v>
      </c>
      <c r="E37" s="75">
        <f t="shared" si="6"/>
        <v>4.12288305812208E-3</v>
      </c>
      <c r="F37" s="75">
        <f t="shared" si="6"/>
        <v>4.3977419286635516E-3</v>
      </c>
      <c r="G37" s="75">
        <f t="shared" si="6"/>
        <v>4.5880288390384169E-3</v>
      </c>
      <c r="H37" s="75">
        <f t="shared" si="6"/>
        <v>4.7360297693299783E-3</v>
      </c>
      <c r="I37" s="75">
        <f t="shared" si="6"/>
        <v>4.6514578091633721E-3</v>
      </c>
      <c r="J37" s="75">
        <f t="shared" si="6"/>
        <v>4.2920269784552934E-3</v>
      </c>
      <c r="K37" s="75">
        <f t="shared" si="6"/>
        <v>3.5520223269974839E-3</v>
      </c>
      <c r="L37" s="77">
        <f t="shared" si="6"/>
        <v>2.8754466456646301E-3</v>
      </c>
      <c r="M37" s="75">
        <f t="shared" si="6"/>
        <v>1.8817261137070004E-3</v>
      </c>
      <c r="N37" s="75">
        <f t="shared" si="6"/>
        <v>8.2457661162441598E-4</v>
      </c>
      <c r="O37" s="75">
        <f t="shared" si="6"/>
        <v>-6.9771867137450574E-4</v>
      </c>
      <c r="P37" s="75">
        <f t="shared" si="6"/>
        <v>-1.9662980738736073E-3</v>
      </c>
      <c r="Q37" s="75">
        <f t="shared" si="6"/>
        <v>-3.4040213967059221E-3</v>
      </c>
      <c r="R37" s="75">
        <f t="shared" si="6"/>
        <v>-5.0108886398714508E-3</v>
      </c>
      <c r="S37" s="75">
        <f t="shared" si="6"/>
        <v>-6.5120409328287207E-3</v>
      </c>
      <c r="T37" s="75">
        <f t="shared" si="6"/>
        <v>-8.0131932257859907E-3</v>
      </c>
      <c r="U37" s="75">
        <f t="shared" si="6"/>
        <v>-9.4297735585766543E-3</v>
      </c>
      <c r="V37" s="75">
        <f t="shared" si="6"/>
        <v>-1.1163498741992092E-2</v>
      </c>
      <c r="W37" s="75">
        <f t="shared" si="6"/>
        <v>-1.2643508044907711E-2</v>
      </c>
      <c r="X37" s="75">
        <f t="shared" si="6"/>
        <v>-1.4525234158614711E-2</v>
      </c>
      <c r="Y37" s="75">
        <f t="shared" si="6"/>
        <v>-1.649153223248832E-2</v>
      </c>
      <c r="Z37" s="75">
        <f t="shared" si="6"/>
        <v>-1.8352115356153668E-2</v>
      </c>
      <c r="AA37" s="77">
        <f t="shared" si="6"/>
        <v>-2.0233841469860667E-2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80.406393796776001</v>
      </c>
      <c r="D47" s="11">
        <v>80.222006105424001</v>
      </c>
      <c r="E47" s="11">
        <v>80.660399409846093</v>
      </c>
      <c r="F47" s="11">
        <v>80.807542967649894</v>
      </c>
      <c r="G47" s="11">
        <v>80.860357992670899</v>
      </c>
      <c r="H47" s="11">
        <v>80.832525313228601</v>
      </c>
      <c r="I47" s="11">
        <v>81.153338982370698</v>
      </c>
      <c r="J47" s="11">
        <v>81.398751323628304</v>
      </c>
      <c r="K47" s="11">
        <v>81.185956839921303</v>
      </c>
      <c r="L47" s="64">
        <v>81.578252484572104</v>
      </c>
      <c r="M47" s="11">
        <v>81.494337314475899</v>
      </c>
      <c r="N47" s="11">
        <v>81.742368634817296</v>
      </c>
      <c r="O47" s="11">
        <v>81.716281217961395</v>
      </c>
      <c r="P47" s="11">
        <v>81.907184665900303</v>
      </c>
      <c r="Q47" s="11">
        <v>82.049507626648406</v>
      </c>
      <c r="R47" s="11">
        <v>82.109167293886301</v>
      </c>
      <c r="S47" s="11">
        <v>82.472329488487404</v>
      </c>
      <c r="T47" s="11">
        <v>82.567732568741107</v>
      </c>
      <c r="U47" s="11">
        <v>82.915728930036806</v>
      </c>
      <c r="V47" s="11">
        <v>82.783297586870304</v>
      </c>
      <c r="W47" s="11">
        <v>83.1180749224891</v>
      </c>
      <c r="X47" s="11">
        <v>82.983861764685798</v>
      </c>
      <c r="Y47" s="11">
        <v>82.991642882388803</v>
      </c>
      <c r="Z47" s="11">
        <v>83.280761238408402</v>
      </c>
      <c r="AA47" s="64">
        <v>83.461982896744104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7738</v>
      </c>
      <c r="C57" s="76">
        <v>7666</v>
      </c>
      <c r="D57" s="76">
        <v>7617</v>
      </c>
      <c r="E57" s="76">
        <v>7506</v>
      </c>
      <c r="F57" s="76">
        <v>7364</v>
      </c>
      <c r="G57" s="76">
        <v>7180</v>
      </c>
      <c r="H57" s="76">
        <v>7054</v>
      </c>
      <c r="I57" s="76">
        <v>6923</v>
      </c>
      <c r="J57" s="76">
        <v>6779</v>
      </c>
      <c r="K57" s="76">
        <v>6727</v>
      </c>
      <c r="L57" s="63">
        <v>6602</v>
      </c>
      <c r="M57" s="76">
        <v>6529</v>
      </c>
      <c r="N57" s="76">
        <v>6453</v>
      </c>
      <c r="O57" s="76">
        <v>6351</v>
      </c>
      <c r="P57" s="76">
        <v>6319</v>
      </c>
      <c r="Q57" s="76">
        <v>6270</v>
      </c>
      <c r="R57" s="76">
        <v>6247</v>
      </c>
      <c r="S57" s="76">
        <v>6212</v>
      </c>
      <c r="T57" s="76">
        <v>6185</v>
      </c>
      <c r="U57" s="76">
        <v>6154</v>
      </c>
      <c r="V57" s="76">
        <v>6125</v>
      </c>
      <c r="W57" s="76">
        <v>6099</v>
      </c>
      <c r="X57" s="76">
        <v>6073</v>
      </c>
      <c r="Y57" s="76">
        <v>6051</v>
      </c>
      <c r="Z57" s="76">
        <v>6033</v>
      </c>
      <c r="AA57" s="63">
        <v>6015</v>
      </c>
    </row>
    <row r="58" spans="1:27" ht="12.75" customHeight="1" x14ac:dyDescent="0.3">
      <c r="A58" s="13" t="s">
        <v>68</v>
      </c>
      <c r="B58" s="76">
        <v>8410</v>
      </c>
      <c r="C58" s="76">
        <v>8383</v>
      </c>
      <c r="D58" s="76">
        <v>8338</v>
      </c>
      <c r="E58" s="76">
        <v>8348</v>
      </c>
      <c r="F58" s="76">
        <v>8310</v>
      </c>
      <c r="G58" s="76">
        <v>8352</v>
      </c>
      <c r="H58" s="76">
        <v>8338</v>
      </c>
      <c r="I58" s="76">
        <v>8283</v>
      </c>
      <c r="J58" s="76">
        <v>8211</v>
      </c>
      <c r="K58" s="76">
        <v>8087</v>
      </c>
      <c r="L58" s="63">
        <v>8061</v>
      </c>
      <c r="M58" s="76">
        <v>7951</v>
      </c>
      <c r="N58" s="76">
        <v>7877</v>
      </c>
      <c r="O58" s="76">
        <v>7852</v>
      </c>
      <c r="P58" s="76">
        <v>7762</v>
      </c>
      <c r="Q58" s="76">
        <v>7685</v>
      </c>
      <c r="R58" s="76">
        <v>7599</v>
      </c>
      <c r="S58" s="76">
        <v>7543</v>
      </c>
      <c r="T58" s="76">
        <v>7455</v>
      </c>
      <c r="U58" s="76">
        <v>7349</v>
      </c>
      <c r="V58" s="76">
        <v>7221</v>
      </c>
      <c r="W58" s="76">
        <v>7123</v>
      </c>
      <c r="X58" s="76">
        <v>7023</v>
      </c>
      <c r="Y58" s="76">
        <v>6906</v>
      </c>
      <c r="Z58" s="76">
        <v>6860</v>
      </c>
      <c r="AA58" s="63">
        <v>6767</v>
      </c>
    </row>
    <row r="59" spans="1:27" ht="12.75" customHeight="1" x14ac:dyDescent="0.3">
      <c r="A59" s="13" t="s">
        <v>69</v>
      </c>
      <c r="B59" s="76">
        <v>8276</v>
      </c>
      <c r="C59" s="76">
        <v>8269</v>
      </c>
      <c r="D59" s="76">
        <v>8311</v>
      </c>
      <c r="E59" s="76">
        <v>8350</v>
      </c>
      <c r="F59" s="76">
        <v>8458</v>
      </c>
      <c r="G59" s="76">
        <v>8568</v>
      </c>
      <c r="H59" s="76">
        <v>8575</v>
      </c>
      <c r="I59" s="76">
        <v>8618</v>
      </c>
      <c r="J59" s="76">
        <v>8727</v>
      </c>
      <c r="K59" s="76">
        <v>8753</v>
      </c>
      <c r="L59" s="63">
        <v>8780</v>
      </c>
      <c r="M59" s="76">
        <v>8828</v>
      </c>
      <c r="N59" s="76">
        <v>8813</v>
      </c>
      <c r="O59" s="76">
        <v>8784</v>
      </c>
      <c r="P59" s="76">
        <v>8732</v>
      </c>
      <c r="Q59" s="76">
        <v>8683</v>
      </c>
      <c r="R59" s="76">
        <v>8643</v>
      </c>
      <c r="S59" s="76">
        <v>8601</v>
      </c>
      <c r="T59" s="76">
        <v>8585</v>
      </c>
      <c r="U59" s="76">
        <v>8530</v>
      </c>
      <c r="V59" s="76">
        <v>8527</v>
      </c>
      <c r="W59" s="76">
        <v>8495</v>
      </c>
      <c r="X59" s="76">
        <v>8435</v>
      </c>
      <c r="Y59" s="76">
        <v>8373</v>
      </c>
      <c r="Z59" s="76">
        <v>8278</v>
      </c>
      <c r="AA59" s="63">
        <v>8251</v>
      </c>
    </row>
    <row r="60" spans="1:27" ht="12.75" customHeight="1" x14ac:dyDescent="0.3">
      <c r="A60" s="13" t="s">
        <v>70</v>
      </c>
      <c r="B60" s="76">
        <v>10490</v>
      </c>
      <c r="C60" s="76">
        <v>10436</v>
      </c>
      <c r="D60" s="76">
        <v>10263</v>
      </c>
      <c r="E60" s="76">
        <v>10104</v>
      </c>
      <c r="F60" s="76">
        <v>9884</v>
      </c>
      <c r="G60" s="76">
        <v>9648</v>
      </c>
      <c r="H60" s="76">
        <v>9518</v>
      </c>
      <c r="I60" s="76">
        <v>9404</v>
      </c>
      <c r="J60" s="76">
        <v>9240</v>
      </c>
      <c r="K60" s="76">
        <v>9096</v>
      </c>
      <c r="L60" s="63">
        <v>8927</v>
      </c>
      <c r="M60" s="76">
        <v>8778</v>
      </c>
      <c r="N60" s="76">
        <v>8720</v>
      </c>
      <c r="O60" s="76">
        <v>8622</v>
      </c>
      <c r="P60" s="76">
        <v>8576</v>
      </c>
      <c r="Q60" s="76">
        <v>8589</v>
      </c>
      <c r="R60" s="76">
        <v>8605</v>
      </c>
      <c r="S60" s="76">
        <v>8657</v>
      </c>
      <c r="T60" s="76">
        <v>8710</v>
      </c>
      <c r="U60" s="76">
        <v>8836</v>
      </c>
      <c r="V60" s="76">
        <v>8961</v>
      </c>
      <c r="W60" s="76">
        <v>8985</v>
      </c>
      <c r="X60" s="76">
        <v>9042</v>
      </c>
      <c r="Y60" s="76">
        <v>9146</v>
      </c>
      <c r="Z60" s="76">
        <v>9182</v>
      </c>
      <c r="AA60" s="63">
        <v>9218</v>
      </c>
    </row>
    <row r="61" spans="1:27" ht="12.75" customHeight="1" x14ac:dyDescent="0.3">
      <c r="A61" s="13" t="s">
        <v>71</v>
      </c>
      <c r="B61" s="76">
        <v>8442</v>
      </c>
      <c r="C61" s="76">
        <v>8532</v>
      </c>
      <c r="D61" s="76">
        <v>8720</v>
      </c>
      <c r="E61" s="76">
        <v>8875</v>
      </c>
      <c r="F61" s="76">
        <v>8959</v>
      </c>
      <c r="G61" s="76">
        <v>9031</v>
      </c>
      <c r="H61" s="76">
        <v>9175</v>
      </c>
      <c r="I61" s="76">
        <v>9275</v>
      </c>
      <c r="J61" s="76">
        <v>9403</v>
      </c>
      <c r="K61" s="76">
        <v>9566</v>
      </c>
      <c r="L61" s="63">
        <v>9698</v>
      </c>
      <c r="M61" s="76">
        <v>9815</v>
      </c>
      <c r="N61" s="76">
        <v>9900</v>
      </c>
      <c r="O61" s="76">
        <v>9930</v>
      </c>
      <c r="P61" s="76">
        <v>9959</v>
      </c>
      <c r="Q61" s="76">
        <v>9891</v>
      </c>
      <c r="R61" s="76">
        <v>9830</v>
      </c>
      <c r="S61" s="76">
        <v>9678</v>
      </c>
      <c r="T61" s="76">
        <v>9533</v>
      </c>
      <c r="U61" s="76">
        <v>9341</v>
      </c>
      <c r="V61" s="76">
        <v>9130</v>
      </c>
      <c r="W61" s="76">
        <v>9025</v>
      </c>
      <c r="X61" s="76">
        <v>8924</v>
      </c>
      <c r="Y61" s="76">
        <v>8788</v>
      </c>
      <c r="Z61" s="76">
        <v>8670</v>
      </c>
      <c r="AA61" s="63">
        <v>8533</v>
      </c>
    </row>
    <row r="62" spans="1:27" ht="12.75" customHeight="1" x14ac:dyDescent="0.3">
      <c r="A62" s="13" t="s">
        <v>72</v>
      </c>
      <c r="B62" s="76">
        <v>3941</v>
      </c>
      <c r="C62" s="76">
        <v>4095</v>
      </c>
      <c r="D62" s="76">
        <v>4184</v>
      </c>
      <c r="E62" s="76">
        <v>4309</v>
      </c>
      <c r="F62" s="76">
        <v>4530</v>
      </c>
      <c r="G62" s="76">
        <v>4735</v>
      </c>
      <c r="H62" s="76">
        <v>4861</v>
      </c>
      <c r="I62" s="76">
        <v>5014</v>
      </c>
      <c r="J62" s="76">
        <v>5140</v>
      </c>
      <c r="K62" s="76">
        <v>5236</v>
      </c>
      <c r="L62" s="63">
        <v>5365</v>
      </c>
      <c r="M62" s="76">
        <v>5485</v>
      </c>
      <c r="N62" s="76">
        <v>5573</v>
      </c>
      <c r="O62" s="76">
        <v>5725</v>
      </c>
      <c r="P62" s="76">
        <v>5856</v>
      </c>
      <c r="Q62" s="76">
        <v>6018</v>
      </c>
      <c r="R62" s="76">
        <v>6136</v>
      </c>
      <c r="S62" s="76">
        <v>6298</v>
      </c>
      <c r="T62" s="76">
        <v>6450</v>
      </c>
      <c r="U62" s="76">
        <v>6641</v>
      </c>
      <c r="V62" s="76">
        <v>6805</v>
      </c>
      <c r="W62" s="76">
        <v>6972</v>
      </c>
      <c r="X62" s="76">
        <v>7113</v>
      </c>
      <c r="Y62" s="76">
        <v>7253</v>
      </c>
      <c r="Z62" s="76">
        <v>7406</v>
      </c>
      <c r="AA62" s="63">
        <v>7556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47297</v>
      </c>
      <c r="C64" s="76">
        <f t="shared" ref="C64:AA64" si="7">SUM(C57:C62)</f>
        <v>47381</v>
      </c>
      <c r="D64" s="76">
        <f t="shared" si="7"/>
        <v>47433</v>
      </c>
      <c r="E64" s="76">
        <f t="shared" si="7"/>
        <v>47492</v>
      </c>
      <c r="F64" s="76">
        <f t="shared" si="7"/>
        <v>47505</v>
      </c>
      <c r="G64" s="76">
        <f t="shared" si="7"/>
        <v>47514</v>
      </c>
      <c r="H64" s="76">
        <f t="shared" si="7"/>
        <v>47521</v>
      </c>
      <c r="I64" s="76">
        <f t="shared" si="7"/>
        <v>47517</v>
      </c>
      <c r="J64" s="76">
        <f t="shared" si="7"/>
        <v>47500</v>
      </c>
      <c r="K64" s="76">
        <f t="shared" si="7"/>
        <v>47465</v>
      </c>
      <c r="L64" s="63">
        <f t="shared" si="7"/>
        <v>47433</v>
      </c>
      <c r="M64" s="76">
        <f t="shared" si="7"/>
        <v>47386</v>
      </c>
      <c r="N64" s="76">
        <f t="shared" si="7"/>
        <v>47336</v>
      </c>
      <c r="O64" s="76">
        <f t="shared" si="7"/>
        <v>47264</v>
      </c>
      <c r="P64" s="76">
        <f t="shared" si="7"/>
        <v>47204</v>
      </c>
      <c r="Q64" s="76">
        <f t="shared" si="7"/>
        <v>47136</v>
      </c>
      <c r="R64" s="76">
        <f t="shared" si="7"/>
        <v>47060</v>
      </c>
      <c r="S64" s="76">
        <f t="shared" si="7"/>
        <v>46989</v>
      </c>
      <c r="T64" s="76">
        <f t="shared" si="7"/>
        <v>46918</v>
      </c>
      <c r="U64" s="76">
        <f t="shared" si="7"/>
        <v>46851</v>
      </c>
      <c r="V64" s="76">
        <f t="shared" si="7"/>
        <v>46769</v>
      </c>
      <c r="W64" s="76">
        <f t="shared" si="7"/>
        <v>46699</v>
      </c>
      <c r="X64" s="76">
        <f t="shared" si="7"/>
        <v>46610</v>
      </c>
      <c r="Y64" s="76">
        <f t="shared" si="7"/>
        <v>46517</v>
      </c>
      <c r="Z64" s="76">
        <f t="shared" si="7"/>
        <v>46429</v>
      </c>
      <c r="AA64" s="63">
        <f t="shared" si="7"/>
        <v>46340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0.16360445694230077</v>
      </c>
      <c r="C67" s="38">
        <f t="shared" ref="C67:AA72" si="8">C57/C$64</f>
        <v>0.16179481226652034</v>
      </c>
      <c r="D67" s="38">
        <f t="shared" si="8"/>
        <v>0.1605844032635507</v>
      </c>
      <c r="E67" s="38">
        <f t="shared" si="8"/>
        <v>0.15804767118672619</v>
      </c>
      <c r="F67" s="38">
        <f t="shared" si="8"/>
        <v>0.15501526155141565</v>
      </c>
      <c r="G67" s="38">
        <f t="shared" si="8"/>
        <v>0.15111335606347603</v>
      </c>
      <c r="H67" s="38">
        <f t="shared" si="8"/>
        <v>0.14843963721302161</v>
      </c>
      <c r="I67" s="38">
        <f t="shared" si="8"/>
        <v>0.14569522486688974</v>
      </c>
      <c r="J67" s="38">
        <f t="shared" si="8"/>
        <v>0.14271578947368421</v>
      </c>
      <c r="K67" s="38">
        <f t="shared" si="8"/>
        <v>0.14172548193405668</v>
      </c>
      <c r="L67" s="39">
        <f t="shared" si="8"/>
        <v>0.13918579891636623</v>
      </c>
      <c r="M67" s="38">
        <f t="shared" si="8"/>
        <v>0.13778331152661125</v>
      </c>
      <c r="N67" s="38">
        <f t="shared" si="8"/>
        <v>0.13632330572925469</v>
      </c>
      <c r="O67" s="38">
        <f t="shared" si="8"/>
        <v>0.13437288422477997</v>
      </c>
      <c r="P67" s="38">
        <f t="shared" si="8"/>
        <v>0.13386577408694178</v>
      </c>
      <c r="Q67" s="38">
        <f t="shared" si="8"/>
        <v>0.1330193482688391</v>
      </c>
      <c r="R67" s="38">
        <f t="shared" si="8"/>
        <v>0.1327454313642159</v>
      </c>
      <c r="S67" s="38">
        <f t="shared" si="8"/>
        <v>0.13220115346144842</v>
      </c>
      <c r="T67" s="38">
        <f t="shared" si="8"/>
        <v>0.13182573852252866</v>
      </c>
      <c r="U67" s="38">
        <f t="shared" si="8"/>
        <v>0.13135258585729226</v>
      </c>
      <c r="V67" s="38">
        <f t="shared" si="8"/>
        <v>0.13096281725074302</v>
      </c>
      <c r="W67" s="38">
        <f t="shared" si="8"/>
        <v>0.1306023683590655</v>
      </c>
      <c r="X67" s="38">
        <f t="shared" si="8"/>
        <v>0.13029392834155762</v>
      </c>
      <c r="Y67" s="38">
        <f t="shared" si="8"/>
        <v>0.1300814755895694</v>
      </c>
      <c r="Z67" s="38">
        <f t="shared" si="8"/>
        <v>0.12994033901225527</v>
      </c>
      <c r="AA67" s="39">
        <f t="shared" si="8"/>
        <v>0.12980146741476048</v>
      </c>
    </row>
    <row r="68" spans="1:27" ht="12.75" customHeight="1" x14ac:dyDescent="0.3">
      <c r="A68" s="13" t="s">
        <v>68</v>
      </c>
      <c r="B68" s="38">
        <f t="shared" ref="B68:Q72" si="9">B58/B$64</f>
        <v>0.17781254625029072</v>
      </c>
      <c r="C68" s="38">
        <f t="shared" si="9"/>
        <v>0.17692746037441168</v>
      </c>
      <c r="D68" s="38">
        <f t="shared" si="9"/>
        <v>0.1757847911791369</v>
      </c>
      <c r="E68" s="38">
        <f t="shared" si="9"/>
        <v>0.1757769729638676</v>
      </c>
      <c r="F68" s="38">
        <f t="shared" si="9"/>
        <v>0.17492895484685822</v>
      </c>
      <c r="G68" s="38">
        <f t="shared" si="9"/>
        <v>0.17577977017300164</v>
      </c>
      <c r="H68" s="38">
        <f t="shared" si="9"/>
        <v>0.17545927063824415</v>
      </c>
      <c r="I68" s="38">
        <f t="shared" si="9"/>
        <v>0.17431656038891344</v>
      </c>
      <c r="J68" s="38">
        <f t="shared" si="9"/>
        <v>0.17286315789473683</v>
      </c>
      <c r="K68" s="38">
        <f t="shared" si="9"/>
        <v>0.17037817339091962</v>
      </c>
      <c r="L68" s="39">
        <f t="shared" si="9"/>
        <v>0.16994497501739295</v>
      </c>
      <c r="M68" s="38">
        <f t="shared" si="9"/>
        <v>0.16779217490398007</v>
      </c>
      <c r="N68" s="38">
        <f t="shared" si="9"/>
        <v>0.16640611796518506</v>
      </c>
      <c r="O68" s="38">
        <f t="shared" si="9"/>
        <v>0.16613067027758971</v>
      </c>
      <c r="P68" s="38">
        <f t="shared" si="9"/>
        <v>0.16443521735446148</v>
      </c>
      <c r="Q68" s="38">
        <f t="shared" si="9"/>
        <v>0.1630388662593347</v>
      </c>
      <c r="R68" s="38">
        <f t="shared" si="8"/>
        <v>0.16147471313217168</v>
      </c>
      <c r="S68" s="38">
        <f t="shared" si="8"/>
        <v>0.16052693183511035</v>
      </c>
      <c r="T68" s="38">
        <f t="shared" si="8"/>
        <v>0.15889424101624111</v>
      </c>
      <c r="U68" s="38">
        <f t="shared" si="8"/>
        <v>0.15685897846364005</v>
      </c>
      <c r="V68" s="38">
        <f t="shared" si="8"/>
        <v>0.15439714340695759</v>
      </c>
      <c r="W68" s="38">
        <f t="shared" si="8"/>
        <v>0.15253003276301419</v>
      </c>
      <c r="X68" s="38">
        <f t="shared" si="8"/>
        <v>0.15067582063934779</v>
      </c>
      <c r="Y68" s="38">
        <f t="shared" si="8"/>
        <v>0.14846185265601822</v>
      </c>
      <c r="Z68" s="38">
        <f t="shared" si="8"/>
        <v>0.14775248228477891</v>
      </c>
      <c r="AA68" s="39">
        <f t="shared" si="8"/>
        <v>0.14602934829520933</v>
      </c>
    </row>
    <row r="69" spans="1:27" ht="12.75" customHeight="1" x14ac:dyDescent="0.3">
      <c r="A69" s="13" t="s">
        <v>69</v>
      </c>
      <c r="B69" s="38">
        <f t="shared" si="9"/>
        <v>0.17497938558470938</v>
      </c>
      <c r="C69" s="38">
        <f t="shared" si="8"/>
        <v>0.17452143264177625</v>
      </c>
      <c r="D69" s="38">
        <f t="shared" si="8"/>
        <v>0.17521556722113296</v>
      </c>
      <c r="E69" s="38">
        <f t="shared" si="8"/>
        <v>0.17581908531963278</v>
      </c>
      <c r="F69" s="38">
        <f t="shared" si="8"/>
        <v>0.17804441637722346</v>
      </c>
      <c r="G69" s="38">
        <f t="shared" si="8"/>
        <v>0.18032579871195858</v>
      </c>
      <c r="H69" s="38">
        <f t="shared" si="8"/>
        <v>0.1804465394246754</v>
      </c>
      <c r="I69" s="38">
        <f t="shared" si="8"/>
        <v>0.18136666877117663</v>
      </c>
      <c r="J69" s="38">
        <f t="shared" si="8"/>
        <v>0.18372631578947368</v>
      </c>
      <c r="K69" s="38">
        <f t="shared" si="8"/>
        <v>0.18440956494258928</v>
      </c>
      <c r="L69" s="39">
        <f t="shared" si="8"/>
        <v>0.18510319819534923</v>
      </c>
      <c r="M69" s="38">
        <f t="shared" si="8"/>
        <v>0.1862997509813025</v>
      </c>
      <c r="N69" s="38">
        <f t="shared" si="8"/>
        <v>0.18617965185059995</v>
      </c>
      <c r="O69" s="38">
        <f t="shared" si="8"/>
        <v>0.18584969532836831</v>
      </c>
      <c r="P69" s="38">
        <f t="shared" si="8"/>
        <v>0.1849843233624269</v>
      </c>
      <c r="Q69" s="38">
        <f t="shared" si="8"/>
        <v>0.18421164290563477</v>
      </c>
      <c r="R69" s="38">
        <f t="shared" si="8"/>
        <v>0.18365915852103698</v>
      </c>
      <c r="S69" s="38">
        <f t="shared" si="8"/>
        <v>0.18304283981357339</v>
      </c>
      <c r="T69" s="38">
        <f t="shared" si="8"/>
        <v>0.18297881410119785</v>
      </c>
      <c r="U69" s="38">
        <f t="shared" si="8"/>
        <v>0.18206655140765404</v>
      </c>
      <c r="V69" s="38">
        <f t="shared" si="8"/>
        <v>0.18232162329748339</v>
      </c>
      <c r="W69" s="38">
        <f t="shared" si="8"/>
        <v>0.18190967686674234</v>
      </c>
      <c r="X69" s="38">
        <f t="shared" si="8"/>
        <v>0.1809697489809054</v>
      </c>
      <c r="Y69" s="38">
        <f t="shared" si="8"/>
        <v>0.17999871014897778</v>
      </c>
      <c r="Z69" s="38">
        <f t="shared" si="8"/>
        <v>0.1782937388270262</v>
      </c>
      <c r="AA69" s="39">
        <f t="shared" si="8"/>
        <v>0.17805351747949935</v>
      </c>
    </row>
    <row r="70" spans="1:27" ht="12.75" customHeight="1" x14ac:dyDescent="0.3">
      <c r="A70" s="13" t="s">
        <v>70</v>
      </c>
      <c r="B70" s="38">
        <f t="shared" si="9"/>
        <v>0.22178996553692623</v>
      </c>
      <c r="C70" s="38">
        <f t="shared" si="8"/>
        <v>0.2202570650682763</v>
      </c>
      <c r="D70" s="38">
        <f t="shared" si="8"/>
        <v>0.21636835114793498</v>
      </c>
      <c r="E70" s="38">
        <f t="shared" si="8"/>
        <v>0.21275162132569697</v>
      </c>
      <c r="F70" s="38">
        <f t="shared" si="8"/>
        <v>0.20806230923060731</v>
      </c>
      <c r="G70" s="38">
        <f t="shared" si="8"/>
        <v>0.20305594140674327</v>
      </c>
      <c r="H70" s="38">
        <f t="shared" si="8"/>
        <v>0.20029039792933651</v>
      </c>
      <c r="I70" s="38">
        <f t="shared" si="8"/>
        <v>0.19790811709493444</v>
      </c>
      <c r="J70" s="38">
        <f t="shared" si="8"/>
        <v>0.19452631578947369</v>
      </c>
      <c r="K70" s="38">
        <f t="shared" si="8"/>
        <v>0.19163594227325398</v>
      </c>
      <c r="L70" s="39">
        <f t="shared" si="8"/>
        <v>0.18820230641114835</v>
      </c>
      <c r="M70" s="38">
        <f t="shared" si="8"/>
        <v>0.18524458700882118</v>
      </c>
      <c r="N70" s="38">
        <f t="shared" si="8"/>
        <v>0.18421497380429272</v>
      </c>
      <c r="O70" s="38">
        <f t="shared" si="8"/>
        <v>0.1824221394719025</v>
      </c>
      <c r="P70" s="38">
        <f t="shared" si="8"/>
        <v>0.18167951868485721</v>
      </c>
      <c r="Q70" s="38">
        <f t="shared" si="8"/>
        <v>0.18221741344195519</v>
      </c>
      <c r="R70" s="38">
        <f t="shared" si="8"/>
        <v>0.18285167870803229</v>
      </c>
      <c r="S70" s="38">
        <f t="shared" si="8"/>
        <v>0.18423460809976802</v>
      </c>
      <c r="T70" s="38">
        <f t="shared" si="8"/>
        <v>0.18564303678758684</v>
      </c>
      <c r="U70" s="38">
        <f t="shared" si="8"/>
        <v>0.18859789545580671</v>
      </c>
      <c r="V70" s="38">
        <f t="shared" si="8"/>
        <v>0.19160127434839316</v>
      </c>
      <c r="W70" s="38">
        <f t="shared" si="8"/>
        <v>0.1924024069037881</v>
      </c>
      <c r="X70" s="38">
        <f t="shared" si="8"/>
        <v>0.19399270542801975</v>
      </c>
      <c r="Y70" s="38">
        <f t="shared" si="8"/>
        <v>0.19661629081841048</v>
      </c>
      <c r="Z70" s="38">
        <f t="shared" si="8"/>
        <v>0.19776432832927696</v>
      </c>
      <c r="AA70" s="39">
        <f t="shared" si="8"/>
        <v>0.19892101855848079</v>
      </c>
    </row>
    <row r="71" spans="1:27" ht="12.75" customHeight="1" x14ac:dyDescent="0.3">
      <c r="A71" s="13" t="s">
        <v>71</v>
      </c>
      <c r="B71" s="38">
        <f t="shared" si="9"/>
        <v>0.17848912193162356</v>
      </c>
      <c r="C71" s="38">
        <f t="shared" si="8"/>
        <v>0.18007218083197907</v>
      </c>
      <c r="D71" s="38">
        <f t="shared" si="8"/>
        <v>0.18383825606645163</v>
      </c>
      <c r="E71" s="38">
        <f t="shared" si="8"/>
        <v>0.18687357870799293</v>
      </c>
      <c r="F71" s="38">
        <f t="shared" si="8"/>
        <v>0.18859067466582466</v>
      </c>
      <c r="G71" s="38">
        <f t="shared" si="8"/>
        <v>0.19007029507092646</v>
      </c>
      <c r="H71" s="38">
        <f t="shared" si="8"/>
        <v>0.1930725363523495</v>
      </c>
      <c r="I71" s="38">
        <f t="shared" si="8"/>
        <v>0.1951932992402719</v>
      </c>
      <c r="J71" s="38">
        <f t="shared" si="8"/>
        <v>0.19795789473684211</v>
      </c>
      <c r="K71" s="38">
        <f t="shared" si="8"/>
        <v>0.20153797535025808</v>
      </c>
      <c r="L71" s="39">
        <f t="shared" si="8"/>
        <v>0.20445681276748257</v>
      </c>
      <c r="M71" s="38">
        <f t="shared" si="8"/>
        <v>0.20712868779808383</v>
      </c>
      <c r="N71" s="38">
        <f t="shared" si="8"/>
        <v>0.20914314686496535</v>
      </c>
      <c r="O71" s="38">
        <f t="shared" si="8"/>
        <v>0.21009647935003387</v>
      </c>
      <c r="P71" s="38">
        <f t="shared" si="8"/>
        <v>0.21097788323023473</v>
      </c>
      <c r="Q71" s="38">
        <f t="shared" si="8"/>
        <v>0.20983961303462323</v>
      </c>
      <c r="R71" s="38">
        <f t="shared" si="8"/>
        <v>0.20888227794305142</v>
      </c>
      <c r="S71" s="38">
        <f t="shared" si="8"/>
        <v>0.20596309774628105</v>
      </c>
      <c r="T71" s="38">
        <f t="shared" si="8"/>
        <v>0.20318427895477215</v>
      </c>
      <c r="U71" s="38">
        <f t="shared" si="8"/>
        <v>0.1993767475614181</v>
      </c>
      <c r="V71" s="38">
        <f t="shared" si="8"/>
        <v>0.19521477902029122</v>
      </c>
      <c r="W71" s="38">
        <f t="shared" si="8"/>
        <v>0.19325895629456732</v>
      </c>
      <c r="X71" s="38">
        <f t="shared" si="8"/>
        <v>0.19146105985839948</v>
      </c>
      <c r="Y71" s="38">
        <f t="shared" si="8"/>
        <v>0.18892017971924244</v>
      </c>
      <c r="Z71" s="38">
        <f t="shared" si="8"/>
        <v>0.18673673781472785</v>
      </c>
      <c r="AA71" s="39">
        <f t="shared" si="8"/>
        <v>0.18413897280966768</v>
      </c>
    </row>
    <row r="72" spans="1:27" ht="12.75" customHeight="1" x14ac:dyDescent="0.3">
      <c r="A72" s="13" t="s">
        <v>72</v>
      </c>
      <c r="B72" s="38">
        <f t="shared" si="9"/>
        <v>8.332452375414931E-2</v>
      </c>
      <c r="C72" s="38">
        <f t="shared" si="8"/>
        <v>8.6427048817036362E-2</v>
      </c>
      <c r="D72" s="38">
        <f t="shared" si="8"/>
        <v>8.8208631121792849E-2</v>
      </c>
      <c r="E72" s="38">
        <f t="shared" si="8"/>
        <v>9.0731070496083546E-2</v>
      </c>
      <c r="F72" s="38">
        <f t="shared" si="8"/>
        <v>9.5358383328070728E-2</v>
      </c>
      <c r="G72" s="38">
        <f t="shared" si="8"/>
        <v>9.9654838573894011E-2</v>
      </c>
      <c r="H72" s="38">
        <f t="shared" si="8"/>
        <v>0.10229161844237285</v>
      </c>
      <c r="I72" s="38">
        <f t="shared" si="8"/>
        <v>0.10552012963781383</v>
      </c>
      <c r="J72" s="38">
        <f t="shared" si="8"/>
        <v>0.10821052631578948</v>
      </c>
      <c r="K72" s="38">
        <f t="shared" si="8"/>
        <v>0.11031286210892237</v>
      </c>
      <c r="L72" s="39">
        <f t="shared" si="8"/>
        <v>0.11310690869226066</v>
      </c>
      <c r="M72" s="38">
        <f t="shared" si="8"/>
        <v>0.1157514877812012</v>
      </c>
      <c r="N72" s="38">
        <f t="shared" si="8"/>
        <v>0.11773280378570221</v>
      </c>
      <c r="O72" s="38">
        <f t="shared" si="8"/>
        <v>0.12112813134732565</v>
      </c>
      <c r="P72" s="38">
        <f t="shared" si="8"/>
        <v>0.12405728328107787</v>
      </c>
      <c r="Q72" s="38">
        <f t="shared" si="8"/>
        <v>0.12767311608961304</v>
      </c>
      <c r="R72" s="38">
        <f t="shared" si="8"/>
        <v>0.13038674033149172</v>
      </c>
      <c r="S72" s="38">
        <f t="shared" si="8"/>
        <v>0.13403136904381877</v>
      </c>
      <c r="T72" s="38">
        <f t="shared" si="8"/>
        <v>0.1374738906176734</v>
      </c>
      <c r="U72" s="38">
        <f t="shared" si="8"/>
        <v>0.1417472412541888</v>
      </c>
      <c r="V72" s="38">
        <f t="shared" si="8"/>
        <v>0.14550236267613162</v>
      </c>
      <c r="W72" s="38">
        <f t="shared" si="8"/>
        <v>0.14929655881282256</v>
      </c>
      <c r="X72" s="38">
        <f t="shared" si="8"/>
        <v>0.15260673675177</v>
      </c>
      <c r="Y72" s="38">
        <f t="shared" si="8"/>
        <v>0.15592149106778166</v>
      </c>
      <c r="Z72" s="38">
        <f t="shared" si="8"/>
        <v>0.15951237373193478</v>
      </c>
      <c r="AA72" s="39">
        <f t="shared" si="8"/>
        <v>0.16305567544238239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8295</v>
      </c>
      <c r="C83" s="76">
        <v>8184</v>
      </c>
      <c r="D83" s="76">
        <v>8110</v>
      </c>
      <c r="E83" s="76">
        <v>8055</v>
      </c>
      <c r="F83" s="76">
        <v>7937</v>
      </c>
      <c r="G83" s="76">
        <v>7794</v>
      </c>
      <c r="H83" s="76">
        <v>7617</v>
      </c>
      <c r="I83" s="76">
        <v>7488</v>
      </c>
      <c r="J83" s="76">
        <v>7355</v>
      </c>
      <c r="K83" s="76">
        <v>7208</v>
      </c>
      <c r="L83" s="63">
        <v>7151</v>
      </c>
      <c r="M83" s="76">
        <v>7024</v>
      </c>
      <c r="N83" s="76">
        <v>6949</v>
      </c>
      <c r="O83" s="76">
        <v>6872</v>
      </c>
      <c r="P83" s="76">
        <v>6770</v>
      </c>
      <c r="Q83" s="76">
        <v>6736</v>
      </c>
      <c r="R83" s="76">
        <v>6684</v>
      </c>
      <c r="S83" s="76">
        <v>6658</v>
      </c>
      <c r="T83" s="76">
        <v>6624</v>
      </c>
      <c r="U83" s="76">
        <v>6597</v>
      </c>
      <c r="V83" s="76">
        <v>6563</v>
      </c>
      <c r="W83" s="76">
        <v>6535</v>
      </c>
      <c r="X83" s="76">
        <v>6509</v>
      </c>
      <c r="Y83" s="76">
        <v>6482</v>
      </c>
      <c r="Z83" s="76">
        <v>6463</v>
      </c>
      <c r="AA83" s="63">
        <v>6442</v>
      </c>
    </row>
    <row r="84" spans="1:27" ht="12.75" customHeight="1" x14ac:dyDescent="0.3">
      <c r="A84" s="32" t="s">
        <v>77</v>
      </c>
      <c r="B84" s="76">
        <v>29720</v>
      </c>
      <c r="C84" s="76">
        <v>29938.99984</v>
      </c>
      <c r="D84" s="76">
        <v>30173.556240000002</v>
      </c>
      <c r="E84" s="76">
        <v>30176</v>
      </c>
      <c r="F84" s="76">
        <v>30065</v>
      </c>
      <c r="G84" s="76">
        <v>30030</v>
      </c>
      <c r="H84" s="76">
        <v>29987</v>
      </c>
      <c r="I84" s="76">
        <v>29929</v>
      </c>
      <c r="J84" s="76">
        <v>29910.819360000001</v>
      </c>
      <c r="K84" s="76">
        <v>30142.794474999999</v>
      </c>
      <c r="L84" s="63">
        <v>30193</v>
      </c>
      <c r="M84" s="76">
        <v>30032</v>
      </c>
      <c r="N84" s="76">
        <v>29825</v>
      </c>
      <c r="O84" s="76">
        <v>29611</v>
      </c>
      <c r="P84" s="76">
        <v>29443</v>
      </c>
      <c r="Q84" s="76">
        <v>29207</v>
      </c>
      <c r="R84" s="76">
        <v>28974</v>
      </c>
      <c r="S84" s="76">
        <v>28715</v>
      </c>
      <c r="T84" s="76">
        <v>28490</v>
      </c>
      <c r="U84" s="76">
        <v>28313</v>
      </c>
      <c r="V84" s="76">
        <v>28127</v>
      </c>
      <c r="W84" s="76">
        <v>27969</v>
      </c>
      <c r="X84" s="76">
        <v>27860</v>
      </c>
      <c r="Y84" s="76">
        <v>27775</v>
      </c>
      <c r="Z84" s="76">
        <v>27733</v>
      </c>
      <c r="AA84" s="63">
        <v>27693</v>
      </c>
    </row>
    <row r="85" spans="1:27" ht="12.75" customHeight="1" x14ac:dyDescent="0.3">
      <c r="A85" s="13" t="s">
        <v>78</v>
      </c>
      <c r="B85" s="76">
        <v>9282</v>
      </c>
      <c r="C85" s="76">
        <v>9258.0001599999996</v>
      </c>
      <c r="D85" s="76">
        <v>9149.4437600000001</v>
      </c>
      <c r="E85" s="76">
        <v>9261</v>
      </c>
      <c r="F85" s="76">
        <v>9503</v>
      </c>
      <c r="G85" s="76">
        <v>9690</v>
      </c>
      <c r="H85" s="76">
        <v>9917</v>
      </c>
      <c r="I85" s="76">
        <v>10100</v>
      </c>
      <c r="J85" s="76">
        <v>10234.18064</v>
      </c>
      <c r="K85" s="76">
        <v>10114.205524999999</v>
      </c>
      <c r="L85" s="63">
        <v>10089</v>
      </c>
      <c r="M85" s="76">
        <v>10330</v>
      </c>
      <c r="N85" s="76">
        <v>10562</v>
      </c>
      <c r="O85" s="76">
        <v>10781</v>
      </c>
      <c r="P85" s="76">
        <v>10991</v>
      </c>
      <c r="Q85" s="76">
        <v>11193</v>
      </c>
      <c r="R85" s="76">
        <v>11402</v>
      </c>
      <c r="S85" s="76">
        <v>11616</v>
      </c>
      <c r="T85" s="76">
        <v>11804</v>
      </c>
      <c r="U85" s="76">
        <v>11941</v>
      </c>
      <c r="V85" s="76">
        <v>12079</v>
      </c>
      <c r="W85" s="76">
        <v>12195</v>
      </c>
      <c r="X85" s="76">
        <v>12241</v>
      </c>
      <c r="Y85" s="76">
        <v>12260</v>
      </c>
      <c r="Z85" s="76">
        <v>12233</v>
      </c>
      <c r="AA85" s="63">
        <v>12205</v>
      </c>
    </row>
    <row r="86" spans="1:27" ht="12.75" customHeight="1" x14ac:dyDescent="0.3">
      <c r="A86" s="13" t="s">
        <v>91</v>
      </c>
      <c r="B86" s="76">
        <v>29720</v>
      </c>
      <c r="C86" s="76">
        <v>29707</v>
      </c>
      <c r="D86" s="76">
        <v>29676</v>
      </c>
      <c r="E86" s="76">
        <v>29531</v>
      </c>
      <c r="F86" s="76">
        <v>29455</v>
      </c>
      <c r="G86" s="76">
        <v>29367</v>
      </c>
      <c r="H86" s="76">
        <v>29365</v>
      </c>
      <c r="I86" s="76">
        <v>29255</v>
      </c>
      <c r="J86" s="76">
        <v>29142</v>
      </c>
      <c r="K86" s="76">
        <v>29005</v>
      </c>
      <c r="L86" s="63">
        <v>28785</v>
      </c>
      <c r="M86" s="76">
        <v>28623</v>
      </c>
      <c r="N86" s="76">
        <v>28425</v>
      </c>
      <c r="O86" s="76">
        <v>28223</v>
      </c>
      <c r="P86" s="76">
        <v>28034</v>
      </c>
      <c r="Q86" s="76">
        <v>27774</v>
      </c>
      <c r="R86" s="76">
        <v>27553</v>
      </c>
      <c r="S86" s="76">
        <v>27366</v>
      </c>
      <c r="T86" s="76">
        <v>27171</v>
      </c>
      <c r="U86" s="76">
        <v>26996</v>
      </c>
      <c r="V86" s="76">
        <v>26891</v>
      </c>
      <c r="W86" s="76">
        <v>26814</v>
      </c>
      <c r="X86" s="76">
        <v>26772</v>
      </c>
      <c r="Y86" s="76">
        <v>26728</v>
      </c>
      <c r="Z86" s="76">
        <v>26693</v>
      </c>
      <c r="AA86" s="63">
        <v>26691</v>
      </c>
    </row>
    <row r="87" spans="1:27" ht="12.75" customHeight="1" x14ac:dyDescent="0.3">
      <c r="A87" s="13" t="s">
        <v>92</v>
      </c>
      <c r="B87" s="76">
        <v>9282</v>
      </c>
      <c r="C87" s="76">
        <v>9490</v>
      </c>
      <c r="D87" s="76">
        <v>9647</v>
      </c>
      <c r="E87" s="76">
        <v>9906</v>
      </c>
      <c r="F87" s="76">
        <v>10113</v>
      </c>
      <c r="G87" s="76">
        <v>10353</v>
      </c>
      <c r="H87" s="76">
        <v>10539</v>
      </c>
      <c r="I87" s="76">
        <v>10774</v>
      </c>
      <c r="J87" s="76">
        <v>11003</v>
      </c>
      <c r="K87" s="76">
        <v>11252</v>
      </c>
      <c r="L87" s="63">
        <v>11497</v>
      </c>
      <c r="M87" s="76">
        <v>11739</v>
      </c>
      <c r="N87" s="76">
        <v>11962</v>
      </c>
      <c r="O87" s="76">
        <v>12169</v>
      </c>
      <c r="P87" s="76">
        <v>12400</v>
      </c>
      <c r="Q87" s="76">
        <v>12626</v>
      </c>
      <c r="R87" s="76">
        <v>12823</v>
      </c>
      <c r="S87" s="76">
        <v>12965</v>
      </c>
      <c r="T87" s="76">
        <v>13123</v>
      </c>
      <c r="U87" s="76">
        <v>13258</v>
      </c>
      <c r="V87" s="76">
        <v>13315</v>
      </c>
      <c r="W87" s="76">
        <v>13350</v>
      </c>
      <c r="X87" s="76">
        <v>13329</v>
      </c>
      <c r="Y87" s="76">
        <v>13307</v>
      </c>
      <c r="Z87" s="76">
        <v>13273</v>
      </c>
      <c r="AA87" s="63">
        <v>13207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0.17538110239550078</v>
      </c>
      <c r="C90" s="38">
        <f t="shared" ref="C90:AA94" si="11">C83/SUM(C$83:C$85)</f>
        <v>0.17272746459551297</v>
      </c>
      <c r="D90" s="38">
        <f t="shared" si="11"/>
        <v>0.17097801108932598</v>
      </c>
      <c r="E90" s="38">
        <f t="shared" si="11"/>
        <v>0.1696075128442685</v>
      </c>
      <c r="F90" s="38">
        <f t="shared" si="11"/>
        <v>0.16707714977370802</v>
      </c>
      <c r="G90" s="38">
        <f t="shared" si="11"/>
        <v>0.16403586311402954</v>
      </c>
      <c r="H90" s="38">
        <f t="shared" si="11"/>
        <v>0.16028703099682245</v>
      </c>
      <c r="I90" s="38">
        <f t="shared" si="11"/>
        <v>0.15758570616831871</v>
      </c>
      <c r="J90" s="38">
        <f t="shared" si="11"/>
        <v>0.15484210526315789</v>
      </c>
      <c r="K90" s="38">
        <f t="shared" si="11"/>
        <v>0.15185926472137365</v>
      </c>
      <c r="L90" s="39">
        <f t="shared" si="11"/>
        <v>0.15076001939577932</v>
      </c>
      <c r="M90" s="38">
        <f t="shared" si="11"/>
        <v>0.14822943485417633</v>
      </c>
      <c r="N90" s="38">
        <f t="shared" si="11"/>
        <v>0.14680158864289336</v>
      </c>
      <c r="O90" s="38">
        <f t="shared" si="11"/>
        <v>0.1453960731211916</v>
      </c>
      <c r="P90" s="38">
        <f t="shared" si="11"/>
        <v>0.14342004914837725</v>
      </c>
      <c r="Q90" s="38">
        <f t="shared" si="11"/>
        <v>0.14290563475899526</v>
      </c>
      <c r="R90" s="38">
        <f t="shared" si="11"/>
        <v>0.14203144921376964</v>
      </c>
      <c r="S90" s="38">
        <f t="shared" si="11"/>
        <v>0.14169273659792717</v>
      </c>
      <c r="T90" s="38">
        <f t="shared" si="11"/>
        <v>0.1411824885971269</v>
      </c>
      <c r="U90" s="38">
        <f t="shared" si="11"/>
        <v>0.14080809374399691</v>
      </c>
      <c r="V90" s="38">
        <f t="shared" si="11"/>
        <v>0.1403279950394492</v>
      </c>
      <c r="W90" s="38">
        <f t="shared" si="11"/>
        <v>0.13993875671855929</v>
      </c>
      <c r="X90" s="38">
        <f t="shared" si="11"/>
        <v>0.13964814417506974</v>
      </c>
      <c r="Y90" s="38">
        <f t="shared" si="11"/>
        <v>0.13934690543242256</v>
      </c>
      <c r="Z90" s="38">
        <f t="shared" si="11"/>
        <v>0.13920179198345861</v>
      </c>
      <c r="AA90" s="39">
        <f t="shared" si="11"/>
        <v>0.13901596892533449</v>
      </c>
    </row>
    <row r="91" spans="1:27" ht="12.75" customHeight="1" x14ac:dyDescent="0.3">
      <c r="A91" s="13" t="s">
        <v>77</v>
      </c>
      <c r="B91" s="38">
        <f t="shared" ref="B91:Q94" si="12">B84/SUM(B$83:B$85)</f>
        <v>0.62836966403788819</v>
      </c>
      <c r="C91" s="38">
        <f t="shared" si="12"/>
        <v>0.63187775352989595</v>
      </c>
      <c r="D91" s="38">
        <f t="shared" si="12"/>
        <v>0.6361300411106191</v>
      </c>
      <c r="E91" s="38">
        <f t="shared" si="12"/>
        <v>0.63539122378505852</v>
      </c>
      <c r="F91" s="38">
        <f t="shared" si="12"/>
        <v>0.63288074939480055</v>
      </c>
      <c r="G91" s="38">
        <f t="shared" si="12"/>
        <v>0.63202424548554115</v>
      </c>
      <c r="H91" s="38">
        <f t="shared" si="12"/>
        <v>0.63102628311693776</v>
      </c>
      <c r="I91" s="38">
        <f t="shared" si="12"/>
        <v>0.62985878738135825</v>
      </c>
      <c r="J91" s="38">
        <f t="shared" si="12"/>
        <v>0.62970146021052631</v>
      </c>
      <c r="K91" s="38">
        <f t="shared" si="12"/>
        <v>0.6350530806910355</v>
      </c>
      <c r="L91" s="39">
        <f t="shared" si="12"/>
        <v>0.63653996163008875</v>
      </c>
      <c r="M91" s="38">
        <f t="shared" si="12"/>
        <v>0.6337736884311822</v>
      </c>
      <c r="N91" s="38">
        <f t="shared" si="12"/>
        <v>0.63007013689369618</v>
      </c>
      <c r="O91" s="38">
        <f t="shared" si="12"/>
        <v>0.62650220040622884</v>
      </c>
      <c r="P91" s="38">
        <f t="shared" si="12"/>
        <v>0.62373951360054236</v>
      </c>
      <c r="Q91" s="38">
        <f t="shared" si="12"/>
        <v>0.61963255261371353</v>
      </c>
      <c r="R91" s="38">
        <f t="shared" si="11"/>
        <v>0.61568210794730127</v>
      </c>
      <c r="S91" s="38">
        <f t="shared" si="11"/>
        <v>0.61110047032284154</v>
      </c>
      <c r="T91" s="38">
        <f t="shared" si="11"/>
        <v>0.60722963468178526</v>
      </c>
      <c r="U91" s="38">
        <f t="shared" si="11"/>
        <v>0.60432007854688263</v>
      </c>
      <c r="V91" s="38">
        <f t="shared" si="11"/>
        <v>0.60140263849986098</v>
      </c>
      <c r="W91" s="38">
        <f t="shared" si="11"/>
        <v>0.59892074776761817</v>
      </c>
      <c r="X91" s="38">
        <f t="shared" si="11"/>
        <v>0.59772580991203605</v>
      </c>
      <c r="Y91" s="38">
        <f t="shared" si="11"/>
        <v>0.59709353569662704</v>
      </c>
      <c r="Z91" s="38">
        <f t="shared" si="11"/>
        <v>0.59732064011716812</v>
      </c>
      <c r="AA91" s="39">
        <f t="shared" si="11"/>
        <v>0.59760466119982736</v>
      </c>
    </row>
    <row r="92" spans="1:27" ht="12.75" customHeight="1" x14ac:dyDescent="0.3">
      <c r="A92" s="13" t="s">
        <v>78</v>
      </c>
      <c r="B92" s="38">
        <f t="shared" si="12"/>
        <v>0.196249233566611</v>
      </c>
      <c r="C92" s="38">
        <f t="shared" si="11"/>
        <v>0.19539478187459108</v>
      </c>
      <c r="D92" s="38">
        <f t="shared" si="11"/>
        <v>0.19289194780005478</v>
      </c>
      <c r="E92" s="38">
        <f t="shared" si="11"/>
        <v>0.19500126337067294</v>
      </c>
      <c r="F92" s="38">
        <f t="shared" si="11"/>
        <v>0.20004210083149143</v>
      </c>
      <c r="G92" s="38">
        <f t="shared" si="11"/>
        <v>0.20393989140042934</v>
      </c>
      <c r="H92" s="38">
        <f t="shared" si="11"/>
        <v>0.20868668588623976</v>
      </c>
      <c r="I92" s="38">
        <f t="shared" si="11"/>
        <v>0.21255550645032303</v>
      </c>
      <c r="J92" s="38">
        <f t="shared" si="11"/>
        <v>0.2154564345263158</v>
      </c>
      <c r="K92" s="38">
        <f t="shared" si="11"/>
        <v>0.21308765458759085</v>
      </c>
      <c r="L92" s="39">
        <f t="shared" si="11"/>
        <v>0.21270001897413193</v>
      </c>
      <c r="M92" s="38">
        <f t="shared" si="11"/>
        <v>0.21799687671464146</v>
      </c>
      <c r="N92" s="38">
        <f t="shared" si="11"/>
        <v>0.22312827446341052</v>
      </c>
      <c r="O92" s="38">
        <f t="shared" si="11"/>
        <v>0.22810172647257956</v>
      </c>
      <c r="P92" s="38">
        <f t="shared" si="11"/>
        <v>0.23284043725108042</v>
      </c>
      <c r="Q92" s="38">
        <f t="shared" si="11"/>
        <v>0.23746181262729124</v>
      </c>
      <c r="R92" s="38">
        <f t="shared" si="11"/>
        <v>0.24228644283892903</v>
      </c>
      <c r="S92" s="38">
        <f t="shared" si="11"/>
        <v>0.2472067930792313</v>
      </c>
      <c r="T92" s="38">
        <f t="shared" si="11"/>
        <v>0.25158787672108784</v>
      </c>
      <c r="U92" s="38">
        <f t="shared" si="11"/>
        <v>0.25487182770912042</v>
      </c>
      <c r="V92" s="38">
        <f t="shared" si="11"/>
        <v>0.25826936646068976</v>
      </c>
      <c r="W92" s="38">
        <f t="shared" si="11"/>
        <v>0.26114049551382257</v>
      </c>
      <c r="X92" s="38">
        <f t="shared" si="11"/>
        <v>0.26262604591289423</v>
      </c>
      <c r="Y92" s="38">
        <f t="shared" si="11"/>
        <v>0.26355955887095039</v>
      </c>
      <c r="Z92" s="38">
        <f t="shared" si="11"/>
        <v>0.26347756789937321</v>
      </c>
      <c r="AA92" s="39">
        <f t="shared" si="11"/>
        <v>0.26337936987483818</v>
      </c>
    </row>
    <row r="93" spans="1:27" ht="12.75" customHeight="1" x14ac:dyDescent="0.3">
      <c r="A93" s="13" t="s">
        <v>91</v>
      </c>
      <c r="B93" s="38">
        <f t="shared" si="12"/>
        <v>0.62836966403788819</v>
      </c>
      <c r="C93" s="38">
        <f t="shared" si="11"/>
        <v>0.62698127941579962</v>
      </c>
      <c r="D93" s="38">
        <f t="shared" si="11"/>
        <v>0.62564037695275432</v>
      </c>
      <c r="E93" s="38">
        <f t="shared" si="11"/>
        <v>0.62180998905078755</v>
      </c>
      <c r="F93" s="38">
        <f t="shared" si="11"/>
        <v>0.62003999578991686</v>
      </c>
      <c r="G93" s="38">
        <f t="shared" si="11"/>
        <v>0.61807046344235383</v>
      </c>
      <c r="H93" s="38">
        <f t="shared" si="11"/>
        <v>0.61793733296858233</v>
      </c>
      <c r="I93" s="38">
        <f t="shared" si="11"/>
        <v>0.61567439021823767</v>
      </c>
      <c r="J93" s="38">
        <f t="shared" si="11"/>
        <v>0.61351578947368424</v>
      </c>
      <c r="K93" s="38">
        <f t="shared" si="11"/>
        <v>0.61108184978405145</v>
      </c>
      <c r="L93" s="39">
        <f t="shared" si="11"/>
        <v>0.60685598633862503</v>
      </c>
      <c r="M93" s="38">
        <f t="shared" si="11"/>
        <v>0.60403916768665855</v>
      </c>
      <c r="N93" s="38">
        <f t="shared" si="11"/>
        <v>0.60049433834713539</v>
      </c>
      <c r="O93" s="38">
        <f t="shared" si="11"/>
        <v>0.597135240352065</v>
      </c>
      <c r="P93" s="38">
        <f t="shared" si="11"/>
        <v>0.59389034827556986</v>
      </c>
      <c r="Q93" s="38">
        <f t="shared" si="11"/>
        <v>0.58923116089613037</v>
      </c>
      <c r="R93" s="38">
        <f t="shared" si="11"/>
        <v>0.58548661283467918</v>
      </c>
      <c r="S93" s="38">
        <f t="shared" si="11"/>
        <v>0.58239162357147423</v>
      </c>
      <c r="T93" s="38">
        <f t="shared" si="11"/>
        <v>0.5791167568950083</v>
      </c>
      <c r="U93" s="38">
        <f t="shared" si="11"/>
        <v>0.57620968602591194</v>
      </c>
      <c r="V93" s="38">
        <f t="shared" si="11"/>
        <v>0.57497487652077228</v>
      </c>
      <c r="W93" s="38">
        <f t="shared" si="11"/>
        <v>0.57418788410886745</v>
      </c>
      <c r="X93" s="38">
        <f t="shared" si="11"/>
        <v>0.57438317957519847</v>
      </c>
      <c r="Y93" s="38">
        <f t="shared" si="11"/>
        <v>0.574585635359116</v>
      </c>
      <c r="Z93" s="38">
        <f t="shared" si="11"/>
        <v>0.5749208468844903</v>
      </c>
      <c r="AA93" s="39">
        <f t="shared" si="11"/>
        <v>0.57598187311178251</v>
      </c>
    </row>
    <row r="94" spans="1:27" ht="12.75" customHeight="1" x14ac:dyDescent="0.3">
      <c r="A94" s="13" t="s">
        <v>92</v>
      </c>
      <c r="B94" s="38">
        <f t="shared" si="12"/>
        <v>0.196249233566611</v>
      </c>
      <c r="C94" s="38">
        <f t="shared" si="11"/>
        <v>0.20029125598868744</v>
      </c>
      <c r="D94" s="38">
        <f t="shared" si="11"/>
        <v>0.20338161195791957</v>
      </c>
      <c r="E94" s="38">
        <f t="shared" si="11"/>
        <v>0.208582498104944</v>
      </c>
      <c r="F94" s="38">
        <f t="shared" si="11"/>
        <v>0.21288285443637511</v>
      </c>
      <c r="G94" s="38">
        <f t="shared" si="11"/>
        <v>0.21789367344361663</v>
      </c>
      <c r="H94" s="38">
        <f t="shared" si="11"/>
        <v>0.22177563603459524</v>
      </c>
      <c r="I94" s="38">
        <f t="shared" si="11"/>
        <v>0.22673990361344362</v>
      </c>
      <c r="J94" s="38">
        <f t="shared" si="11"/>
        <v>0.2316421052631579</v>
      </c>
      <c r="K94" s="38">
        <f t="shared" si="11"/>
        <v>0.23705888549457496</v>
      </c>
      <c r="L94" s="39">
        <f t="shared" si="11"/>
        <v>0.24238399426559568</v>
      </c>
      <c r="M94" s="38">
        <f t="shared" si="11"/>
        <v>0.24773139745916514</v>
      </c>
      <c r="N94" s="38">
        <f t="shared" si="11"/>
        <v>0.25270407300997128</v>
      </c>
      <c r="O94" s="38">
        <f t="shared" si="11"/>
        <v>0.25746868652674337</v>
      </c>
      <c r="P94" s="38">
        <f t="shared" si="11"/>
        <v>0.26268960257605289</v>
      </c>
      <c r="Q94" s="38">
        <f t="shared" si="11"/>
        <v>0.26786320434487443</v>
      </c>
      <c r="R94" s="38">
        <f t="shared" si="11"/>
        <v>0.27248193795155123</v>
      </c>
      <c r="S94" s="38">
        <f t="shared" si="11"/>
        <v>0.27591563983059864</v>
      </c>
      <c r="T94" s="38">
        <f t="shared" si="11"/>
        <v>0.2797007545078648</v>
      </c>
      <c r="U94" s="38">
        <f t="shared" si="11"/>
        <v>0.28298222023009112</v>
      </c>
      <c r="V94" s="38">
        <f t="shared" si="11"/>
        <v>0.28469712843977851</v>
      </c>
      <c r="W94" s="38">
        <f t="shared" si="11"/>
        <v>0.28587335917257328</v>
      </c>
      <c r="X94" s="38">
        <f t="shared" si="11"/>
        <v>0.28596867624973182</v>
      </c>
      <c r="Y94" s="38">
        <f t="shared" si="11"/>
        <v>0.28606745920846144</v>
      </c>
      <c r="Z94" s="38">
        <f t="shared" si="11"/>
        <v>0.28587736113205109</v>
      </c>
      <c r="AA94" s="39">
        <f t="shared" si="11"/>
        <v>0.28500215796288303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279.10497981157471</v>
      </c>
      <c r="C97" s="76">
        <f t="shared" ref="C97:AA97" si="13">C83/(C84/1000)</f>
        <v>273.35582496866732</v>
      </c>
      <c r="D97" s="76">
        <f t="shared" si="13"/>
        <v>268.77839441573224</v>
      </c>
      <c r="E97" s="76">
        <f t="shared" si="13"/>
        <v>266.93398727465535</v>
      </c>
      <c r="F97" s="76">
        <f t="shared" si="13"/>
        <v>263.9946781972393</v>
      </c>
      <c r="G97" s="76">
        <f t="shared" si="13"/>
        <v>259.54045954045955</v>
      </c>
      <c r="H97" s="76">
        <f t="shared" si="13"/>
        <v>254.01007103078001</v>
      </c>
      <c r="I97" s="76">
        <f t="shared" si="13"/>
        <v>250.19212135387085</v>
      </c>
      <c r="J97" s="76">
        <f t="shared" si="13"/>
        <v>245.89764364114697</v>
      </c>
      <c r="K97" s="76">
        <f t="shared" si="13"/>
        <v>239.12845924017469</v>
      </c>
      <c r="L97" s="63">
        <f t="shared" si="13"/>
        <v>236.84297684893849</v>
      </c>
      <c r="M97" s="76">
        <f t="shared" si="13"/>
        <v>233.88385721896643</v>
      </c>
      <c r="N97" s="76">
        <f t="shared" si="13"/>
        <v>232.99245599329421</v>
      </c>
      <c r="O97" s="76">
        <f t="shared" si="13"/>
        <v>232.07591773327479</v>
      </c>
      <c r="P97" s="76">
        <f t="shared" si="13"/>
        <v>229.93580817172162</v>
      </c>
      <c r="Q97" s="76">
        <f t="shared" si="13"/>
        <v>230.62964357859417</v>
      </c>
      <c r="R97" s="76">
        <f t="shared" si="13"/>
        <v>230.68958376475462</v>
      </c>
      <c r="S97" s="76">
        <f t="shared" si="13"/>
        <v>231.86487898310986</v>
      </c>
      <c r="T97" s="76">
        <f t="shared" si="13"/>
        <v>232.50263250263251</v>
      </c>
      <c r="U97" s="76">
        <f t="shared" si="13"/>
        <v>233.00250768198356</v>
      </c>
      <c r="V97" s="76">
        <f t="shared" si="13"/>
        <v>233.33451843424467</v>
      </c>
      <c r="W97" s="76">
        <f t="shared" si="13"/>
        <v>233.65154277950586</v>
      </c>
      <c r="X97" s="76">
        <f t="shared" si="13"/>
        <v>233.632447954056</v>
      </c>
      <c r="Y97" s="76">
        <f t="shared" si="13"/>
        <v>233.3753375337534</v>
      </c>
      <c r="Z97" s="76">
        <f t="shared" si="13"/>
        <v>233.04366639022103</v>
      </c>
      <c r="AA97" s="63">
        <f t="shared" si="13"/>
        <v>232.62196222872205</v>
      </c>
    </row>
    <row r="98" spans="1:27" ht="12.75" customHeight="1" x14ac:dyDescent="0.3">
      <c r="A98" s="13" t="s">
        <v>78</v>
      </c>
      <c r="B98" s="76">
        <f>B85/(B84/1000)</f>
        <v>312.31493943472412</v>
      </c>
      <c r="C98" s="76">
        <f t="shared" ref="C98:AA98" si="14">C85/(C84/1000)</f>
        <v>309.22877215259706</v>
      </c>
      <c r="D98" s="76">
        <f t="shared" si="14"/>
        <v>303.22722609245875</v>
      </c>
      <c r="E98" s="76">
        <f t="shared" si="14"/>
        <v>306.89952279957583</v>
      </c>
      <c r="F98" s="76">
        <f t="shared" si="14"/>
        <v>316.0818227174455</v>
      </c>
      <c r="G98" s="76">
        <f t="shared" si="14"/>
        <v>322.67732267732265</v>
      </c>
      <c r="H98" s="76">
        <f t="shared" si="14"/>
        <v>330.70997432220634</v>
      </c>
      <c r="I98" s="76">
        <f t="shared" si="14"/>
        <v>337.46533462527987</v>
      </c>
      <c r="J98" s="76">
        <f t="shared" si="14"/>
        <v>342.15647912628765</v>
      </c>
      <c r="K98" s="76">
        <f t="shared" si="14"/>
        <v>335.54306099219087</v>
      </c>
      <c r="L98" s="63">
        <f t="shared" si="14"/>
        <v>334.15029973834993</v>
      </c>
      <c r="M98" s="76">
        <f t="shared" si="14"/>
        <v>343.96643580181143</v>
      </c>
      <c r="N98" s="76">
        <f t="shared" si="14"/>
        <v>354.13243922883487</v>
      </c>
      <c r="O98" s="76">
        <f t="shared" si="14"/>
        <v>364.08767012258954</v>
      </c>
      <c r="P98" s="76">
        <f t="shared" si="14"/>
        <v>373.29755799341098</v>
      </c>
      <c r="Q98" s="76">
        <f t="shared" si="14"/>
        <v>383.23004759133084</v>
      </c>
      <c r="R98" s="76">
        <f t="shared" si="14"/>
        <v>393.52522951611792</v>
      </c>
      <c r="S98" s="76">
        <f t="shared" si="14"/>
        <v>404.52725056590634</v>
      </c>
      <c r="T98" s="76">
        <f t="shared" si="14"/>
        <v>414.32081432081435</v>
      </c>
      <c r="U98" s="76">
        <f t="shared" si="14"/>
        <v>421.74972627414968</v>
      </c>
      <c r="V98" s="76">
        <f t="shared" si="14"/>
        <v>429.44501724321827</v>
      </c>
      <c r="W98" s="76">
        <f t="shared" si="14"/>
        <v>436.01844899710392</v>
      </c>
      <c r="X98" s="76">
        <f t="shared" si="14"/>
        <v>439.37544867193111</v>
      </c>
      <c r="Y98" s="76">
        <f t="shared" si="14"/>
        <v>441.40414041404142</v>
      </c>
      <c r="Z98" s="76">
        <f t="shared" si="14"/>
        <v>441.09905167129409</v>
      </c>
      <c r="AA98" s="63">
        <f t="shared" si="14"/>
        <v>440.72509298378651</v>
      </c>
    </row>
    <row r="99" spans="1:27" ht="12.75" customHeight="1" x14ac:dyDescent="0.3">
      <c r="A99" s="13" t="s">
        <v>80</v>
      </c>
      <c r="B99" s="76">
        <f>SUM(B97:B98)</f>
        <v>591.41991924629883</v>
      </c>
      <c r="C99" s="76">
        <f t="shared" ref="C99:AA99" si="15">SUM(C97:C98)</f>
        <v>582.58459712126432</v>
      </c>
      <c r="D99" s="76">
        <f t="shared" si="15"/>
        <v>572.00562050819099</v>
      </c>
      <c r="E99" s="76">
        <f t="shared" si="15"/>
        <v>573.83351007423119</v>
      </c>
      <c r="F99" s="76">
        <f t="shared" si="15"/>
        <v>580.07650091468486</v>
      </c>
      <c r="G99" s="76">
        <f t="shared" si="15"/>
        <v>582.2177822177822</v>
      </c>
      <c r="H99" s="76">
        <f t="shared" si="15"/>
        <v>584.72004535298629</v>
      </c>
      <c r="I99" s="76">
        <f t="shared" si="15"/>
        <v>587.65745597915065</v>
      </c>
      <c r="J99" s="76">
        <f t="shared" si="15"/>
        <v>588.05412276743459</v>
      </c>
      <c r="K99" s="76">
        <f t="shared" si="15"/>
        <v>574.67152023236554</v>
      </c>
      <c r="L99" s="63">
        <f t="shared" si="15"/>
        <v>570.99327658728839</v>
      </c>
      <c r="M99" s="76">
        <f t="shared" si="15"/>
        <v>577.85029302077783</v>
      </c>
      <c r="N99" s="76">
        <f t="shared" si="15"/>
        <v>587.12489522212911</v>
      </c>
      <c r="O99" s="76">
        <f t="shared" si="15"/>
        <v>596.16358785586431</v>
      </c>
      <c r="P99" s="76">
        <f t="shared" si="15"/>
        <v>603.23336616513257</v>
      </c>
      <c r="Q99" s="76">
        <f t="shared" si="15"/>
        <v>613.85969116992499</v>
      </c>
      <c r="R99" s="76">
        <f t="shared" si="15"/>
        <v>624.21481328087248</v>
      </c>
      <c r="S99" s="76">
        <f t="shared" si="15"/>
        <v>636.3921295490162</v>
      </c>
      <c r="T99" s="76">
        <f t="shared" si="15"/>
        <v>646.82344682344683</v>
      </c>
      <c r="U99" s="76">
        <f t="shared" si="15"/>
        <v>654.7522339561333</v>
      </c>
      <c r="V99" s="76">
        <f t="shared" si="15"/>
        <v>662.77953567746295</v>
      </c>
      <c r="W99" s="76">
        <f t="shared" si="15"/>
        <v>669.66999177660978</v>
      </c>
      <c r="X99" s="76">
        <f t="shared" si="15"/>
        <v>673.00789662598709</v>
      </c>
      <c r="Y99" s="76">
        <f t="shared" si="15"/>
        <v>674.77947794779482</v>
      </c>
      <c r="Z99" s="76">
        <f t="shared" si="15"/>
        <v>674.1427180615151</v>
      </c>
      <c r="AA99" s="63">
        <f t="shared" si="15"/>
        <v>673.34705521250862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2020-03-24T08:58:34Z</dcterms:modified>
</cp:coreProperties>
</file>