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1" i="9" s="1"/>
  <c r="Z64" i="9"/>
  <c r="Z72" i="9" s="1"/>
  <c r="Y64" i="9"/>
  <c r="Y72" i="9" s="1"/>
  <c r="X64" i="9"/>
  <c r="X72" i="9" s="1"/>
  <c r="W64" i="9"/>
  <c r="W71" i="9" s="1"/>
  <c r="V64" i="9"/>
  <c r="V68" i="9" s="1"/>
  <c r="U64" i="9"/>
  <c r="U72" i="9" s="1"/>
  <c r="T64" i="9"/>
  <c r="T72" i="9" s="1"/>
  <c r="S64" i="9"/>
  <c r="S71" i="9" s="1"/>
  <c r="R64" i="9"/>
  <c r="R70" i="9" s="1"/>
  <c r="Q64" i="9"/>
  <c r="Q72" i="9" s="1"/>
  <c r="P64" i="9"/>
  <c r="P72" i="9" s="1"/>
  <c r="O64" i="9"/>
  <c r="O71" i="9" s="1"/>
  <c r="N64" i="9"/>
  <c r="N72" i="9" s="1"/>
  <c r="M64" i="9"/>
  <c r="M72" i="9" s="1"/>
  <c r="L64" i="9"/>
  <c r="L72" i="9" s="1"/>
  <c r="K64" i="9"/>
  <c r="K71" i="9" s="1"/>
  <c r="J64" i="9"/>
  <c r="J72" i="9" s="1"/>
  <c r="I64" i="9"/>
  <c r="I72" i="9" s="1"/>
  <c r="H64" i="9"/>
  <c r="H72" i="9" s="1"/>
  <c r="G64" i="9"/>
  <c r="G71" i="9" s="1"/>
  <c r="F64" i="9"/>
  <c r="F68" i="9" s="1"/>
  <c r="E64" i="9"/>
  <c r="E72" i="9" s="1"/>
  <c r="D64" i="9"/>
  <c r="D72" i="9" s="1"/>
  <c r="C64" i="9"/>
  <c r="C71" i="9" s="1"/>
  <c r="B64" i="9"/>
  <c r="B70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J32" i="9"/>
  <c r="AA28" i="9"/>
  <c r="W28" i="9"/>
  <c r="S28" i="9"/>
  <c r="O28" i="9"/>
  <c r="K28" i="9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W24" i="9"/>
  <c r="V24" i="9"/>
  <c r="V28" i="9" s="1"/>
  <c r="V32" i="9" s="1"/>
  <c r="U24" i="9"/>
  <c r="T24" i="9"/>
  <c r="S24" i="9"/>
  <c r="R24" i="9"/>
  <c r="R28" i="9" s="1"/>
  <c r="R32" i="9" s="1"/>
  <c r="Q24" i="9"/>
  <c r="P24" i="9"/>
  <c r="O24" i="9"/>
  <c r="N24" i="9"/>
  <c r="N28" i="9" s="1"/>
  <c r="N32" i="9" s="1"/>
  <c r="M24" i="9"/>
  <c r="L24" i="9"/>
  <c r="K24" i="9"/>
  <c r="J24" i="9"/>
  <c r="J28" i="9" s="1"/>
  <c r="I24" i="9"/>
  <c r="H24" i="9"/>
  <c r="G24" i="9"/>
  <c r="F24" i="9"/>
  <c r="F28" i="9" s="1"/>
  <c r="F32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L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U99" i="8" s="1"/>
  <c r="T97" i="8"/>
  <c r="T99" i="8" s="1"/>
  <c r="S97" i="8"/>
  <c r="S99" i="8" s="1"/>
  <c r="R97" i="8"/>
  <c r="Q97" i="8"/>
  <c r="Q99" i="8" s="1"/>
  <c r="P97" i="8"/>
  <c r="P99" i="8" s="1"/>
  <c r="O97" i="8"/>
  <c r="O99" i="8" s="1"/>
  <c r="N97" i="8"/>
  <c r="M97" i="8"/>
  <c r="M99" i="8" s="1"/>
  <c r="L97" i="8"/>
  <c r="K97" i="8"/>
  <c r="K99" i="8" s="1"/>
  <c r="J97" i="8"/>
  <c r="I97" i="8"/>
  <c r="I99" i="8" s="1"/>
  <c r="H97" i="8"/>
  <c r="H99" i="8" s="1"/>
  <c r="G97" i="8"/>
  <c r="G99" i="8" s="1"/>
  <c r="F97" i="8"/>
  <c r="E97" i="8"/>
  <c r="E99" i="8" s="1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J72" i="8"/>
  <c r="G72" i="8"/>
  <c r="AA71" i="8"/>
  <c r="X71" i="8"/>
  <c r="W71" i="8"/>
  <c r="T71" i="8"/>
  <c r="S71" i="8"/>
  <c r="P71" i="8"/>
  <c r="O71" i="8"/>
  <c r="L71" i="8"/>
  <c r="K71" i="8"/>
  <c r="H71" i="8"/>
  <c r="G71" i="8"/>
  <c r="D71" i="8"/>
  <c r="C71" i="8"/>
  <c r="Z70" i="8"/>
  <c r="N70" i="8"/>
  <c r="J70" i="8"/>
  <c r="AA69" i="8"/>
  <c r="X69" i="8"/>
  <c r="W69" i="8"/>
  <c r="T69" i="8"/>
  <c r="S69" i="8"/>
  <c r="P69" i="8"/>
  <c r="O69" i="8"/>
  <c r="L69" i="8"/>
  <c r="K69" i="8"/>
  <c r="H69" i="8"/>
  <c r="G69" i="8"/>
  <c r="D69" i="8"/>
  <c r="C69" i="8"/>
  <c r="Z68" i="8"/>
  <c r="R68" i="8"/>
  <c r="N68" i="8"/>
  <c r="J68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2" i="8" s="1"/>
  <c r="Z64" i="8"/>
  <c r="Y64" i="8"/>
  <c r="Y72" i="8" s="1"/>
  <c r="X64" i="8"/>
  <c r="X72" i="8" s="1"/>
  <c r="W64" i="8"/>
  <c r="W72" i="8" s="1"/>
  <c r="V64" i="8"/>
  <c r="U64" i="8"/>
  <c r="U72" i="8" s="1"/>
  <c r="T64" i="8"/>
  <c r="T72" i="8" s="1"/>
  <c r="S64" i="8"/>
  <c r="S72" i="8" s="1"/>
  <c r="R64" i="8"/>
  <c r="R70" i="8" s="1"/>
  <c r="Q64" i="8"/>
  <c r="Q72" i="8" s="1"/>
  <c r="P64" i="8"/>
  <c r="P72" i="8" s="1"/>
  <c r="O64" i="8"/>
  <c r="O72" i="8" s="1"/>
  <c r="N64" i="8"/>
  <c r="M64" i="8"/>
  <c r="M72" i="8" s="1"/>
  <c r="L64" i="8"/>
  <c r="L72" i="8" s="1"/>
  <c r="K64" i="8"/>
  <c r="K72" i="8" s="1"/>
  <c r="J64" i="8"/>
  <c r="I64" i="8"/>
  <c r="I72" i="8" s="1"/>
  <c r="H64" i="8"/>
  <c r="H72" i="8" s="1"/>
  <c r="G64" i="8"/>
  <c r="G70" i="8" s="1"/>
  <c r="F64" i="8"/>
  <c r="E64" i="8"/>
  <c r="E72" i="8" s="1"/>
  <c r="D64" i="8"/>
  <c r="D72" i="8" s="1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28" i="8"/>
  <c r="AA32" i="8" s="1"/>
  <c r="S28" i="8"/>
  <c r="S32" i="8" s="1"/>
  <c r="K28" i="8"/>
  <c r="K32" i="8" s="1"/>
  <c r="E28" i="8"/>
  <c r="E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W28" i="8" s="1"/>
  <c r="W32" i="8" s="1"/>
  <c r="V25" i="8"/>
  <c r="U25" i="8"/>
  <c r="T25" i="8"/>
  <c r="S25" i="8"/>
  <c r="R25" i="8"/>
  <c r="Q25" i="8"/>
  <c r="P25" i="8"/>
  <c r="O25" i="8"/>
  <c r="O28" i="8" s="1"/>
  <c r="O32" i="8" s="1"/>
  <c r="N25" i="8"/>
  <c r="M25" i="8"/>
  <c r="L25" i="8"/>
  <c r="K25" i="8"/>
  <c r="J25" i="8"/>
  <c r="I25" i="8"/>
  <c r="H25" i="8"/>
  <c r="G25" i="8"/>
  <c r="G28" i="8" s="1"/>
  <c r="G32" i="8" s="1"/>
  <c r="F25" i="8"/>
  <c r="E25" i="8"/>
  <c r="D25" i="8"/>
  <c r="C25" i="8"/>
  <c r="C28" i="8" s="1"/>
  <c r="C32" i="8" s="1"/>
  <c r="AA24" i="8"/>
  <c r="Z24" i="8"/>
  <c r="Z28" i="8" s="1"/>
  <c r="Z32" i="8" s="1"/>
  <c r="Y24" i="8"/>
  <c r="X24" i="8"/>
  <c r="X28" i="8" s="1"/>
  <c r="X32" i="8" s="1"/>
  <c r="W24" i="8"/>
  <c r="V24" i="8"/>
  <c r="V28" i="8" s="1"/>
  <c r="V32" i="8" s="1"/>
  <c r="U24" i="8"/>
  <c r="T24" i="8"/>
  <c r="T28" i="8" s="1"/>
  <c r="T32" i="8" s="1"/>
  <c r="S24" i="8"/>
  <c r="R24" i="8"/>
  <c r="R28" i="8" s="1"/>
  <c r="R32" i="8" s="1"/>
  <c r="Q24" i="8"/>
  <c r="Q28" i="8" s="1"/>
  <c r="Q32" i="8" s="1"/>
  <c r="P24" i="8"/>
  <c r="P28" i="8" s="1"/>
  <c r="P32" i="8" s="1"/>
  <c r="O24" i="8"/>
  <c r="N24" i="8"/>
  <c r="N28" i="8" s="1"/>
  <c r="N32" i="8" s="1"/>
  <c r="M24" i="8"/>
  <c r="M28" i="8" s="1"/>
  <c r="M32" i="8" s="1"/>
  <c r="L24" i="8"/>
  <c r="L28" i="8" s="1"/>
  <c r="L32" i="8" s="1"/>
  <c r="K24" i="8"/>
  <c r="J24" i="8"/>
  <c r="J28" i="8" s="1"/>
  <c r="J32" i="8" s="1"/>
  <c r="I24" i="8"/>
  <c r="I28" i="8" s="1"/>
  <c r="I32" i="8" s="1"/>
  <c r="H24" i="8"/>
  <c r="H28" i="8" s="1"/>
  <c r="G24" i="8"/>
  <c r="F24" i="8"/>
  <c r="F28" i="8" s="1"/>
  <c r="F32" i="8" s="1"/>
  <c r="E24" i="8"/>
  <c r="D24" i="8"/>
  <c r="D28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C72" i="7"/>
  <c r="Y71" i="7"/>
  <c r="U71" i="7"/>
  <c r="Q71" i="7"/>
  <c r="M71" i="7"/>
  <c r="I71" i="7"/>
  <c r="E71" i="7"/>
  <c r="W70" i="7"/>
  <c r="S70" i="7"/>
  <c r="G70" i="7"/>
  <c r="C70" i="7"/>
  <c r="Y69" i="7"/>
  <c r="U69" i="7"/>
  <c r="Q69" i="7"/>
  <c r="M69" i="7"/>
  <c r="I69" i="7"/>
  <c r="E69" i="7"/>
  <c r="AA68" i="7"/>
  <c r="W68" i="7"/>
  <c r="K68" i="7"/>
  <c r="G68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Z64" i="7"/>
  <c r="Z72" i="7" s="1"/>
  <c r="Y64" i="7"/>
  <c r="Y72" i="7" s="1"/>
  <c r="X64" i="7"/>
  <c r="X71" i="7" s="1"/>
  <c r="W64" i="7"/>
  <c r="V64" i="7"/>
  <c r="V72" i="7" s="1"/>
  <c r="U64" i="7"/>
  <c r="U72" i="7" s="1"/>
  <c r="T64" i="7"/>
  <c r="T71" i="7" s="1"/>
  <c r="S64" i="7"/>
  <c r="R64" i="7"/>
  <c r="R72" i="7" s="1"/>
  <c r="Q64" i="7"/>
  <c r="Q72" i="7" s="1"/>
  <c r="P64" i="7"/>
  <c r="P71" i="7" s="1"/>
  <c r="O64" i="7"/>
  <c r="N64" i="7"/>
  <c r="N72" i="7" s="1"/>
  <c r="M64" i="7"/>
  <c r="M72" i="7" s="1"/>
  <c r="L64" i="7"/>
  <c r="L71" i="7" s="1"/>
  <c r="K64" i="7"/>
  <c r="J64" i="7"/>
  <c r="J72" i="7" s="1"/>
  <c r="I64" i="7"/>
  <c r="I72" i="7" s="1"/>
  <c r="H64" i="7"/>
  <c r="H71" i="7" s="1"/>
  <c r="G64" i="7"/>
  <c r="F64" i="7"/>
  <c r="F72" i="7" s="1"/>
  <c r="E64" i="7"/>
  <c r="E72" i="7" s="1"/>
  <c r="D64" i="7"/>
  <c r="D71" i="7" s="1"/>
  <c r="C64" i="7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32" i="7"/>
  <c r="W32" i="7"/>
  <c r="S32" i="7"/>
  <c r="G32" i="7"/>
  <c r="C32" i="7"/>
  <c r="X28" i="7"/>
  <c r="T28" i="7"/>
  <c r="P28" i="7"/>
  <c r="P32" i="7" s="1"/>
  <c r="L28" i="7"/>
  <c r="L32" i="7" s="1"/>
  <c r="H28" i="7"/>
  <c r="D28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Z24" i="7"/>
  <c r="Z28" i="7" s="1"/>
  <c r="Z32" i="7" s="1"/>
  <c r="Y24" i="7"/>
  <c r="Y28" i="7" s="1"/>
  <c r="Y32" i="7" s="1"/>
  <c r="X24" i="7"/>
  <c r="W24" i="7"/>
  <c r="W28" i="7" s="1"/>
  <c r="V24" i="7"/>
  <c r="V28" i="7" s="1"/>
  <c r="V32" i="7" s="1"/>
  <c r="U24" i="7"/>
  <c r="U28" i="7" s="1"/>
  <c r="U32" i="7" s="1"/>
  <c r="T24" i="7"/>
  <c r="S24" i="7"/>
  <c r="S28" i="7" s="1"/>
  <c r="R24" i="7"/>
  <c r="R28" i="7" s="1"/>
  <c r="R32" i="7" s="1"/>
  <c r="Q24" i="7"/>
  <c r="Q28" i="7" s="1"/>
  <c r="Q32" i="7" s="1"/>
  <c r="P24" i="7"/>
  <c r="O24" i="7"/>
  <c r="O28" i="7" s="1"/>
  <c r="O32" i="7" s="1"/>
  <c r="N24" i="7"/>
  <c r="N28" i="7" s="1"/>
  <c r="N32" i="7" s="1"/>
  <c r="M24" i="7"/>
  <c r="M28" i="7" s="1"/>
  <c r="M32" i="7" s="1"/>
  <c r="L24" i="7"/>
  <c r="K24" i="7"/>
  <c r="K28" i="7" s="1"/>
  <c r="K32" i="7" s="1"/>
  <c r="J24" i="7"/>
  <c r="J28" i="7" s="1"/>
  <c r="J32" i="7" s="1"/>
  <c r="I24" i="7"/>
  <c r="I28" i="7" s="1"/>
  <c r="I32" i="7" s="1"/>
  <c r="H24" i="7"/>
  <c r="G24" i="7"/>
  <c r="G28" i="7" s="1"/>
  <c r="F24" i="7"/>
  <c r="F28" i="7" s="1"/>
  <c r="F32" i="7" s="1"/>
  <c r="E24" i="7"/>
  <c r="E28" i="7" s="1"/>
  <c r="E32" i="7" s="1"/>
  <c r="D24" i="7"/>
  <c r="C24" i="7"/>
  <c r="C28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D32" i="7" l="1"/>
  <c r="T32" i="7"/>
  <c r="C71" i="7"/>
  <c r="C69" i="7"/>
  <c r="C67" i="7"/>
  <c r="G71" i="7"/>
  <c r="G69" i="7"/>
  <c r="G67" i="7"/>
  <c r="K71" i="7"/>
  <c r="K69" i="7"/>
  <c r="K67" i="7"/>
  <c r="K72" i="7"/>
  <c r="O71" i="7"/>
  <c r="O69" i="7"/>
  <c r="O67" i="7"/>
  <c r="O72" i="7"/>
  <c r="S71" i="7"/>
  <c r="S69" i="7"/>
  <c r="S67" i="7"/>
  <c r="S72" i="7"/>
  <c r="W72" i="7"/>
  <c r="W71" i="7"/>
  <c r="W69" i="7"/>
  <c r="W67" i="7"/>
  <c r="AA71" i="7"/>
  <c r="AA69" i="7"/>
  <c r="AA67" i="7"/>
  <c r="AA72" i="7"/>
  <c r="I74" i="7"/>
  <c r="O68" i="7"/>
  <c r="K70" i="7"/>
  <c r="AA70" i="7"/>
  <c r="G72" i="7"/>
  <c r="H32" i="7"/>
  <c r="X32" i="7"/>
  <c r="C68" i="7"/>
  <c r="S68" i="7"/>
  <c r="O70" i="7"/>
  <c r="B67" i="7"/>
  <c r="B74" i="7" s="1"/>
  <c r="F67" i="7"/>
  <c r="J67" i="7"/>
  <c r="N67" i="7"/>
  <c r="R67" i="7"/>
  <c r="R74" i="7" s="1"/>
  <c r="V67" i="7"/>
  <c r="Z67" i="7"/>
  <c r="D68" i="7"/>
  <c r="D74" i="7" s="1"/>
  <c r="H68" i="7"/>
  <c r="H74" i="7" s="1"/>
  <c r="L68" i="7"/>
  <c r="L74" i="7" s="1"/>
  <c r="P68" i="7"/>
  <c r="P74" i="7" s="1"/>
  <c r="T68" i="7"/>
  <c r="T74" i="7" s="1"/>
  <c r="X68" i="7"/>
  <c r="X74" i="7" s="1"/>
  <c r="B69" i="7"/>
  <c r="F69" i="7"/>
  <c r="J69" i="7"/>
  <c r="N69" i="7"/>
  <c r="R69" i="7"/>
  <c r="V69" i="7"/>
  <c r="Z69" i="7"/>
  <c r="D70" i="7"/>
  <c r="H70" i="7"/>
  <c r="L70" i="7"/>
  <c r="P70" i="7"/>
  <c r="T70" i="7"/>
  <c r="X70" i="7"/>
  <c r="B71" i="7"/>
  <c r="F71" i="7"/>
  <c r="J71" i="7"/>
  <c r="N71" i="7"/>
  <c r="R71" i="7"/>
  <c r="V71" i="7"/>
  <c r="Z71" i="7"/>
  <c r="D72" i="7"/>
  <c r="H72" i="7"/>
  <c r="L72" i="7"/>
  <c r="P72" i="7"/>
  <c r="T72" i="7"/>
  <c r="X72" i="7"/>
  <c r="D32" i="8"/>
  <c r="H32" i="8"/>
  <c r="H74" i="8"/>
  <c r="E68" i="7"/>
  <c r="I68" i="7"/>
  <c r="M68" i="7"/>
  <c r="M74" i="7" s="1"/>
  <c r="Q68" i="7"/>
  <c r="Q74" i="7" s="1"/>
  <c r="U68" i="7"/>
  <c r="U74" i="7" s="1"/>
  <c r="Y68" i="7"/>
  <c r="Y74" i="7" s="1"/>
  <c r="E70" i="7"/>
  <c r="E74" i="7" s="1"/>
  <c r="I70" i="7"/>
  <c r="M70" i="7"/>
  <c r="Q70" i="7"/>
  <c r="U70" i="7"/>
  <c r="Y70" i="7"/>
  <c r="U28" i="8"/>
  <c r="U32" i="8" s="1"/>
  <c r="Y28" i="8"/>
  <c r="Y32" i="8" s="1"/>
  <c r="B68" i="8"/>
  <c r="B70" i="8"/>
  <c r="C32" i="9"/>
  <c r="S32" i="9"/>
  <c r="B68" i="7"/>
  <c r="F68" i="7"/>
  <c r="J68" i="7"/>
  <c r="N68" i="7"/>
  <c r="R68" i="7"/>
  <c r="V68" i="7"/>
  <c r="Z68" i="7"/>
  <c r="D69" i="7"/>
  <c r="H69" i="7"/>
  <c r="L69" i="7"/>
  <c r="P69" i="7"/>
  <c r="T69" i="7"/>
  <c r="X69" i="7"/>
  <c r="B70" i="7"/>
  <c r="F70" i="7"/>
  <c r="J70" i="7"/>
  <c r="N70" i="7"/>
  <c r="R70" i="7"/>
  <c r="V70" i="7"/>
  <c r="Z70" i="7"/>
  <c r="B71" i="8"/>
  <c r="B69" i="8"/>
  <c r="B67" i="8"/>
  <c r="B74" i="8" s="1"/>
  <c r="F72" i="8"/>
  <c r="F71" i="8"/>
  <c r="F69" i="8"/>
  <c r="F67" i="8"/>
  <c r="J71" i="8"/>
  <c r="J69" i="8"/>
  <c r="J67" i="8"/>
  <c r="N72" i="8"/>
  <c r="N71" i="8"/>
  <c r="N69" i="8"/>
  <c r="N67" i="8"/>
  <c r="R72" i="8"/>
  <c r="R71" i="8"/>
  <c r="R69" i="8"/>
  <c r="R67" i="8"/>
  <c r="V71" i="8"/>
  <c r="V69" i="8"/>
  <c r="V67" i="8"/>
  <c r="Z71" i="8"/>
  <c r="Z69" i="8"/>
  <c r="Z67" i="8"/>
  <c r="Z74" i="8" s="1"/>
  <c r="Z72" i="8"/>
  <c r="F68" i="8"/>
  <c r="V68" i="8"/>
  <c r="F70" i="8"/>
  <c r="V70" i="8"/>
  <c r="E67" i="8"/>
  <c r="I67" i="8"/>
  <c r="M67" i="8"/>
  <c r="Q67" i="8"/>
  <c r="U67" i="8"/>
  <c r="Y67" i="8"/>
  <c r="C68" i="8"/>
  <c r="G68" i="8"/>
  <c r="K68" i="8"/>
  <c r="K74" i="8" s="1"/>
  <c r="O68" i="8"/>
  <c r="S68" i="8"/>
  <c r="W68" i="8"/>
  <c r="AA68" i="8"/>
  <c r="AA74" i="8" s="1"/>
  <c r="E69" i="8"/>
  <c r="I69" i="8"/>
  <c r="M69" i="8"/>
  <c r="Q69" i="8"/>
  <c r="U69" i="8"/>
  <c r="Y69" i="8"/>
  <c r="C70" i="8"/>
  <c r="K70" i="8"/>
  <c r="O70" i="8"/>
  <c r="S70" i="8"/>
  <c r="W70" i="8"/>
  <c r="AA70" i="8"/>
  <c r="E71" i="8"/>
  <c r="I71" i="8"/>
  <c r="M71" i="8"/>
  <c r="Q71" i="8"/>
  <c r="U71" i="8"/>
  <c r="Y71" i="8"/>
  <c r="G32" i="9"/>
  <c r="W32" i="9"/>
  <c r="B68" i="9"/>
  <c r="R68" i="9"/>
  <c r="N70" i="9"/>
  <c r="D68" i="8"/>
  <c r="D74" i="8" s="1"/>
  <c r="H68" i="8"/>
  <c r="L68" i="8"/>
  <c r="L74" i="8" s="1"/>
  <c r="P68" i="8"/>
  <c r="P74" i="8" s="1"/>
  <c r="T68" i="8"/>
  <c r="T74" i="8" s="1"/>
  <c r="X68" i="8"/>
  <c r="X74" i="8" s="1"/>
  <c r="D70" i="8"/>
  <c r="H70" i="8"/>
  <c r="L70" i="8"/>
  <c r="P70" i="8"/>
  <c r="T70" i="8"/>
  <c r="X70" i="8"/>
  <c r="B99" i="8"/>
  <c r="F99" i="8"/>
  <c r="J99" i="8"/>
  <c r="N99" i="8"/>
  <c r="R99" i="8"/>
  <c r="V99" i="8"/>
  <c r="Z99" i="8"/>
  <c r="D28" i="9"/>
  <c r="D32" i="9" s="1"/>
  <c r="H28" i="9"/>
  <c r="H32" i="9" s="1"/>
  <c r="L28" i="9"/>
  <c r="L32" i="9" s="1"/>
  <c r="P28" i="9"/>
  <c r="P32" i="9" s="1"/>
  <c r="T28" i="9"/>
  <c r="T32" i="9" s="1"/>
  <c r="X28" i="9"/>
  <c r="X32" i="9" s="1"/>
  <c r="K32" i="9"/>
  <c r="AA32" i="9"/>
  <c r="B99" i="9"/>
  <c r="F99" i="9"/>
  <c r="J99" i="9"/>
  <c r="N99" i="9"/>
  <c r="R99" i="9"/>
  <c r="V99" i="9"/>
  <c r="Z99" i="9"/>
  <c r="C74" i="8"/>
  <c r="G74" i="8"/>
  <c r="O74" i="8"/>
  <c r="S74" i="8"/>
  <c r="W74" i="8"/>
  <c r="E68" i="8"/>
  <c r="I68" i="8"/>
  <c r="M68" i="8"/>
  <c r="Q68" i="8"/>
  <c r="U68" i="8"/>
  <c r="Y68" i="8"/>
  <c r="E70" i="8"/>
  <c r="I70" i="8"/>
  <c r="M70" i="8"/>
  <c r="Q70" i="8"/>
  <c r="U70" i="8"/>
  <c r="Y70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O32" i="9"/>
  <c r="B71" i="9"/>
  <c r="B69" i="9"/>
  <c r="B67" i="9"/>
  <c r="F71" i="9"/>
  <c r="F69" i="9"/>
  <c r="F67" i="9"/>
  <c r="F74" i="9" s="1"/>
  <c r="J71" i="9"/>
  <c r="J69" i="9"/>
  <c r="J67" i="9"/>
  <c r="N71" i="9"/>
  <c r="N69" i="9"/>
  <c r="N67" i="9"/>
  <c r="R71" i="9"/>
  <c r="R69" i="9"/>
  <c r="R67" i="9"/>
  <c r="V71" i="9"/>
  <c r="V69" i="9"/>
  <c r="V67" i="9"/>
  <c r="V74" i="9" s="1"/>
  <c r="Z71" i="9"/>
  <c r="Z69" i="9"/>
  <c r="Z67" i="9"/>
  <c r="Z74" i="9" s="1"/>
  <c r="J68" i="9"/>
  <c r="Z68" i="9"/>
  <c r="F70" i="9"/>
  <c r="V70" i="9"/>
  <c r="B72" i="9"/>
  <c r="R72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E74" i="9" s="1"/>
  <c r="I68" i="9"/>
  <c r="I74" i="9" s="1"/>
  <c r="M68" i="9"/>
  <c r="M74" i="9" s="1"/>
  <c r="Q68" i="9"/>
  <c r="Q74" i="9" s="1"/>
  <c r="U68" i="9"/>
  <c r="U74" i="9" s="1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Y74" i="9" s="1"/>
  <c r="E74" i="8" l="1"/>
  <c r="C74" i="9"/>
  <c r="J74" i="9"/>
  <c r="Q74" i="8"/>
  <c r="F74" i="8"/>
  <c r="N74" i="7"/>
  <c r="W74" i="7"/>
  <c r="G74" i="7"/>
  <c r="U74" i="8"/>
  <c r="C74" i="7"/>
  <c r="S74" i="9"/>
  <c r="O74" i="9"/>
  <c r="N74" i="9"/>
  <c r="M74" i="8"/>
  <c r="R74" i="8"/>
  <c r="N74" i="8"/>
  <c r="J74" i="8"/>
  <c r="Z74" i="7"/>
  <c r="J74" i="7"/>
  <c r="AA74" i="7"/>
  <c r="S74" i="7"/>
  <c r="O74" i="7"/>
  <c r="K74" i="7"/>
  <c r="AA74" i="9"/>
  <c r="K74" i="9"/>
  <c r="L74" i="9"/>
  <c r="R74" i="9"/>
  <c r="B74" i="9"/>
  <c r="Y74" i="8"/>
  <c r="I74" i="8"/>
  <c r="V74" i="8"/>
  <c r="V74" i="7"/>
  <c r="F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<sst xmlns="http://schemas.openxmlformats.org/spreadsheetml/2006/main" count="1660" uniqueCount="104">
  <si>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</si>
  <si>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</si>
  <si>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</si>
  <si>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</si>
  <si>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</si>
  <si>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</si>
  <si>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</si>
  <si>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</si>
  <si>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</si>
  <si>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</si>
  <si>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</si>
  <si>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</si>
  <si>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</si>
  <si>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</si>
  <si>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</si>
  <si>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</si>
  <si>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</si>
  <si>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</si>
  <si>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</si>
  <si>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</si>
  <si>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</si>
  <si>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</si>
  <si>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</si>
  <si>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</si>
  <si>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</si>
  <si>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</si>
  <si>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</si>
  <si>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</si>
  <si>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</si>
  <si>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</si>
  <si>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</si>
  <si>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</si>
  <si>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</si>
  <si>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</si>
  <si>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</si>
  <si>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</si>
  <si>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</si>
  <si>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</si>
  <si>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</si>
  <si>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</si>
  <si>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</si>
  <si>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</si>
  <si>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</si>
  <si>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</si>
  <si>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</si>
  <si>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</si>
  <si>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</si>
  <si>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</si>
  <si>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</si>
  <si>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</si>
  <si>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</si>
  <si>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</si>
  <si>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</si>
  <si>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</si>
  <si>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</si>
  <si>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</si>
  <si>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</si>
  <si>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</si>
  <si>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</si>
  <si>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</si>
  <si>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</si>
  <si>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</si>
  <si>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</si>
  <si>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</si>
  <si>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</si>
  <si>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</si>
  <si>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</si>
  <si>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</si>
  <si>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</si>
  <si>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</si>
  <si>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</si>
  <si>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</si>
  <si>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</si>
  <si>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</si>
  <si>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</si>
  <si>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</si>
  <si>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</si>
  <si>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</si>
  <si>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</si>
  <si>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</si>
  <si>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</si>
  <si>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</si>
  <si>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</si>
  <si>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</si>
  <si>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</si>
  <si>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</si>
  <si>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</si>
  <si>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</si>
  <si>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</si>
  <si>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</si>
  <si>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</si>
  <si>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</si>
  <si>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</si>
  <si>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</si>
  <si>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</si>
  <si>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</si>
  <si>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</si>
  <si>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</si>
  <si>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</si>
  <si>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</si>
  <si>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East Renfrewshire (S12000011), Persons</t>
  </si>
  <si>
    <t>© Crown Copyright 2020</t>
  </si>
  <si>
    <t>Summary table for East Renfrewshire (S12000011), Females</t>
  </si>
  <si>
    <t>Summary table for East Renfrewshire (S12000011),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</si>
</sst>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95170</v>
      </c>
      <c r="D10" s="76">
        <v>95836</v>
      </c>
      <c r="E10" s="76">
        <v>96446</v>
      </c>
      <c r="F10" s="76">
        <v>97062</v>
      </c>
      <c r="G10" s="76">
        <v>97663</v>
      </c>
      <c r="H10" s="76">
        <v>98246</v>
      </c>
      <c r="I10" s="76">
        <v>98849</v>
      </c>
      <c r="J10" s="76">
        <v>99449</v>
      </c>
      <c r="K10" s="76">
        <v>100038</v>
      </c>
      <c r="L10" s="63">
        <v>100643</v>
      </c>
      <c r="M10" s="76">
        <v>101230</v>
      </c>
      <c r="N10" s="76">
        <v>101789</v>
      </c>
      <c r="O10" s="76">
        <v>102340</v>
      </c>
      <c r="P10" s="76">
        <v>102860</v>
      </c>
      <c r="Q10" s="76">
        <v>103404</v>
      </c>
      <c r="R10" s="76">
        <v>103892</v>
      </c>
      <c r="S10" s="76">
        <v>104353</v>
      </c>
      <c r="T10" s="76">
        <v>104784</v>
      </c>
      <c r="U10" s="76">
        <v>105218</v>
      </c>
      <c r="V10" s="76">
        <v>105654</v>
      </c>
      <c r="W10" s="76">
        <v>106049</v>
      </c>
      <c r="X10" s="76">
        <v>106447</v>
      </c>
      <c r="Y10" s="76">
        <v>106833</v>
      </c>
      <c r="Z10" s="76">
        <v>107233</v>
      </c>
      <c r="AA10" s="63">
        <v>107604</v>
      </c>
    </row>
    <row r="11" spans="1:27" ht="12.75" customHeight="1" x14ac:dyDescent="0.3">
      <c r="A11" s="6" t="s">
        <v>55</v>
      </c>
      <c r="B11" s="25"/>
      <c r="C11" s="76">
        <v>807</v>
      </c>
      <c r="D11" s="76">
        <v>824</v>
      </c>
      <c r="E11" s="76">
        <v>832</v>
      </c>
      <c r="F11" s="76">
        <v>834</v>
      </c>
      <c r="G11" s="76">
        <v>839</v>
      </c>
      <c r="H11" s="76">
        <v>843</v>
      </c>
      <c r="I11" s="76">
        <v>853</v>
      </c>
      <c r="J11" s="76">
        <v>861</v>
      </c>
      <c r="K11" s="76">
        <v>865</v>
      </c>
      <c r="L11" s="63">
        <v>867</v>
      </c>
      <c r="M11" s="76">
        <v>872</v>
      </c>
      <c r="N11" s="76">
        <v>877</v>
      </c>
      <c r="O11" s="76">
        <v>882</v>
      </c>
      <c r="P11" s="76">
        <v>889</v>
      </c>
      <c r="Q11" s="76">
        <v>889</v>
      </c>
      <c r="R11" s="76">
        <v>894</v>
      </c>
      <c r="S11" s="76">
        <v>895</v>
      </c>
      <c r="T11" s="76">
        <v>904</v>
      </c>
      <c r="U11" s="76">
        <v>913</v>
      </c>
      <c r="V11" s="76">
        <v>919</v>
      </c>
      <c r="W11" s="76">
        <v>922</v>
      </c>
      <c r="X11" s="76">
        <v>928</v>
      </c>
      <c r="Y11" s="76">
        <v>944</v>
      </c>
      <c r="Z11" s="76">
        <v>948</v>
      </c>
      <c r="AA11" s="63">
        <v>951</v>
      </c>
    </row>
    <row r="12" spans="1:27" ht="12.75" customHeight="1" x14ac:dyDescent="0.3">
      <c r="A12" s="6" t="s">
        <v>56</v>
      </c>
      <c r="B12" s="25"/>
      <c r="C12" s="76">
        <v>876</v>
      </c>
      <c r="D12" s="76">
        <v>906</v>
      </c>
      <c r="E12" s="76">
        <v>916</v>
      </c>
      <c r="F12" s="76">
        <v>934</v>
      </c>
      <c r="G12" s="76">
        <v>941</v>
      </c>
      <c r="H12" s="76">
        <v>952</v>
      </c>
      <c r="I12" s="76">
        <v>951</v>
      </c>
      <c r="J12" s="76">
        <v>971</v>
      </c>
      <c r="K12" s="76">
        <v>965</v>
      </c>
      <c r="L12" s="63">
        <v>969</v>
      </c>
      <c r="M12" s="76">
        <v>983</v>
      </c>
      <c r="N12" s="76">
        <v>979</v>
      </c>
      <c r="O12" s="76">
        <v>1009</v>
      </c>
      <c r="P12" s="76">
        <v>992</v>
      </c>
      <c r="Q12" s="76">
        <v>1020</v>
      </c>
      <c r="R12" s="76">
        <v>1028</v>
      </c>
      <c r="S12" s="76">
        <v>1037</v>
      </c>
      <c r="T12" s="76">
        <v>1031</v>
      </c>
      <c r="U12" s="76">
        <v>1031</v>
      </c>
      <c r="V12" s="76">
        <v>1060</v>
      </c>
      <c r="W12" s="76">
        <v>1059</v>
      </c>
      <c r="X12" s="76">
        <v>1069</v>
      </c>
      <c r="Y12" s="76">
        <v>1067</v>
      </c>
      <c r="Z12" s="76">
        <v>1089</v>
      </c>
      <c r="AA12" s="63">
        <v>1093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-69</v>
      </c>
      <c r="D14" s="76">
        <f t="shared" ref="D14:AA14" si="0">D11-D12</f>
        <v>-82</v>
      </c>
      <c r="E14" s="76">
        <f t="shared" si="0"/>
        <v>-84</v>
      </c>
      <c r="F14" s="76">
        <f t="shared" si="0"/>
        <v>-100</v>
      </c>
      <c r="G14" s="76">
        <f t="shared" si="0"/>
        <v>-102</v>
      </c>
      <c r="H14" s="76">
        <f t="shared" si="0"/>
        <v>-109</v>
      </c>
      <c r="I14" s="76">
        <f t="shared" si="0"/>
        <v>-98</v>
      </c>
      <c r="J14" s="76">
        <f t="shared" si="0"/>
        <v>-110</v>
      </c>
      <c r="K14" s="76">
        <f t="shared" si="0"/>
        <v>-100</v>
      </c>
      <c r="L14" s="63">
        <f t="shared" si="0"/>
        <v>-102</v>
      </c>
      <c r="M14" s="76">
        <f t="shared" si="0"/>
        <v>-111</v>
      </c>
      <c r="N14" s="76">
        <f t="shared" si="0"/>
        <v>-102</v>
      </c>
      <c r="O14" s="76">
        <f t="shared" si="0"/>
        <v>-127</v>
      </c>
      <c r="P14" s="76">
        <f t="shared" si="0"/>
        <v>-103</v>
      </c>
      <c r="Q14" s="76">
        <f t="shared" si="0"/>
        <v>-131</v>
      </c>
      <c r="R14" s="76">
        <f t="shared" si="0"/>
        <v>-134</v>
      </c>
      <c r="S14" s="76">
        <f t="shared" si="0"/>
        <v>-142</v>
      </c>
      <c r="T14" s="76">
        <f t="shared" si="0"/>
        <v>-127</v>
      </c>
      <c r="U14" s="76">
        <f t="shared" si="0"/>
        <v>-118</v>
      </c>
      <c r="V14" s="76">
        <f t="shared" si="0"/>
        <v>-141</v>
      </c>
      <c r="W14" s="76">
        <f t="shared" si="0"/>
        <v>-137</v>
      </c>
      <c r="X14" s="76">
        <f t="shared" si="0"/>
        <v>-141</v>
      </c>
      <c r="Y14" s="76">
        <f t="shared" si="0"/>
        <v>-123</v>
      </c>
      <c r="Z14" s="76">
        <f t="shared" si="0"/>
        <v>-141</v>
      </c>
      <c r="AA14" s="63">
        <f t="shared" si="0"/>
        <v>-142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142</v>
      </c>
      <c r="D16" s="76">
        <v>141</v>
      </c>
      <c r="E16" s="76">
        <v>134</v>
      </c>
      <c r="F16" s="76">
        <v>127</v>
      </c>
      <c r="G16" s="76">
        <v>124</v>
      </c>
      <c r="H16" s="76">
        <v>127</v>
      </c>
      <c r="I16" s="76">
        <v>127</v>
      </c>
      <c r="J16" s="76">
        <v>127</v>
      </c>
      <c r="K16" s="76">
        <v>127</v>
      </c>
      <c r="L16" s="63">
        <v>127</v>
      </c>
      <c r="M16" s="76">
        <v>127</v>
      </c>
      <c r="N16" s="76">
        <v>127</v>
      </c>
      <c r="O16" s="76">
        <v>127</v>
      </c>
      <c r="P16" s="76">
        <v>127</v>
      </c>
      <c r="Q16" s="76">
        <v>127</v>
      </c>
      <c r="R16" s="76">
        <v>127</v>
      </c>
      <c r="S16" s="76">
        <v>127</v>
      </c>
      <c r="T16" s="76">
        <v>127</v>
      </c>
      <c r="U16" s="76">
        <v>127</v>
      </c>
      <c r="V16" s="76">
        <v>127</v>
      </c>
      <c r="W16" s="76">
        <v>127</v>
      </c>
      <c r="X16" s="76">
        <v>127</v>
      </c>
      <c r="Y16" s="76">
        <v>127</v>
      </c>
      <c r="Z16" s="76">
        <v>127</v>
      </c>
      <c r="AA16" s="63">
        <v>127</v>
      </c>
    </row>
    <row r="17" spans="1:27" ht="12.75" customHeight="1" x14ac:dyDescent="0.3">
      <c r="A17" s="81" t="s">
        <v>83</v>
      </c>
      <c r="B17" s="81"/>
      <c r="C17" s="76">
        <v>393</v>
      </c>
      <c r="D17" s="76">
        <v>393</v>
      </c>
      <c r="E17" s="76">
        <v>395</v>
      </c>
      <c r="F17" s="76">
        <v>392</v>
      </c>
      <c r="G17" s="76">
        <v>389</v>
      </c>
      <c r="H17" s="76">
        <v>391</v>
      </c>
      <c r="I17" s="76">
        <v>393</v>
      </c>
      <c r="J17" s="76">
        <v>393</v>
      </c>
      <c r="K17" s="76">
        <v>392</v>
      </c>
      <c r="L17" s="63">
        <v>389</v>
      </c>
      <c r="M17" s="76">
        <v>388</v>
      </c>
      <c r="N17" s="76">
        <v>388</v>
      </c>
      <c r="O17" s="76">
        <v>391</v>
      </c>
      <c r="P17" s="76">
        <v>391</v>
      </c>
      <c r="Q17" s="76">
        <v>388</v>
      </c>
      <c r="R17" s="76">
        <v>387</v>
      </c>
      <c r="S17" s="76">
        <v>387</v>
      </c>
      <c r="T17" s="76">
        <v>388</v>
      </c>
      <c r="U17" s="76">
        <v>388</v>
      </c>
      <c r="V17" s="76">
        <v>385</v>
      </c>
      <c r="W17" s="76">
        <v>384</v>
      </c>
      <c r="X17" s="76">
        <v>384</v>
      </c>
      <c r="Y17" s="76">
        <v>386</v>
      </c>
      <c r="Z17" s="76">
        <v>385</v>
      </c>
      <c r="AA17" s="63">
        <v>384</v>
      </c>
    </row>
    <row r="18" spans="1:27" ht="12.75" customHeight="1" x14ac:dyDescent="0.3">
      <c r="A18" s="6" t="s">
        <v>97</v>
      </c>
      <c r="B18" s="6"/>
      <c r="C18" s="76">
        <v>3166</v>
      </c>
      <c r="D18" s="76">
        <v>3144</v>
      </c>
      <c r="E18" s="76">
        <v>3143</v>
      </c>
      <c r="F18" s="76">
        <v>3152</v>
      </c>
      <c r="G18" s="76">
        <v>3164</v>
      </c>
      <c r="H18" s="76">
        <v>3186</v>
      </c>
      <c r="I18" s="76">
        <v>3177</v>
      </c>
      <c r="J18" s="76">
        <v>3185</v>
      </c>
      <c r="K18" s="76">
        <v>3188</v>
      </c>
      <c r="L18" s="63">
        <v>3181</v>
      </c>
      <c r="M18" s="76">
        <v>3179</v>
      </c>
      <c r="N18" s="76">
        <v>3175</v>
      </c>
      <c r="O18" s="76">
        <v>3164</v>
      </c>
      <c r="P18" s="76">
        <v>3166</v>
      </c>
      <c r="Q18" s="76">
        <v>3153</v>
      </c>
      <c r="R18" s="76">
        <v>3145</v>
      </c>
      <c r="S18" s="76">
        <v>3140</v>
      </c>
      <c r="T18" s="76">
        <v>3138</v>
      </c>
      <c r="U18" s="76">
        <v>3129</v>
      </c>
      <c r="V18" s="76">
        <v>3127</v>
      </c>
      <c r="W18" s="76">
        <v>3128</v>
      </c>
      <c r="X18" s="76">
        <v>3130</v>
      </c>
      <c r="Y18" s="76">
        <v>3134</v>
      </c>
      <c r="Z18" s="76">
        <v>3135</v>
      </c>
      <c r="AA18" s="63">
        <v>3134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188</v>
      </c>
      <c r="D20" s="76">
        <v>192</v>
      </c>
      <c r="E20" s="76">
        <v>186</v>
      </c>
      <c r="F20" s="76">
        <v>188</v>
      </c>
      <c r="G20" s="76">
        <v>187</v>
      </c>
      <c r="H20" s="76">
        <v>191</v>
      </c>
      <c r="I20" s="76">
        <v>189</v>
      </c>
      <c r="J20" s="76">
        <v>189</v>
      </c>
      <c r="K20" s="76">
        <v>189</v>
      </c>
      <c r="L20" s="63">
        <v>189</v>
      </c>
      <c r="M20" s="76">
        <v>189</v>
      </c>
      <c r="N20" s="76">
        <v>189</v>
      </c>
      <c r="O20" s="76">
        <v>189</v>
      </c>
      <c r="P20" s="76">
        <v>189</v>
      </c>
      <c r="Q20" s="76">
        <v>189</v>
      </c>
      <c r="R20" s="76">
        <v>189</v>
      </c>
      <c r="S20" s="76">
        <v>189</v>
      </c>
      <c r="T20" s="76">
        <v>189</v>
      </c>
      <c r="U20" s="76">
        <v>189</v>
      </c>
      <c r="V20" s="76">
        <v>189</v>
      </c>
      <c r="W20" s="76">
        <v>189</v>
      </c>
      <c r="X20" s="76">
        <v>189</v>
      </c>
      <c r="Y20" s="76">
        <v>189</v>
      </c>
      <c r="Z20" s="76">
        <v>189</v>
      </c>
      <c r="AA20" s="63">
        <v>189</v>
      </c>
    </row>
    <row r="21" spans="1:27" ht="12.75" customHeight="1" x14ac:dyDescent="0.3">
      <c r="A21" s="81" t="s">
        <v>84</v>
      </c>
      <c r="B21" s="81"/>
      <c r="C21" s="76">
        <v>405</v>
      </c>
      <c r="D21" s="76">
        <v>407</v>
      </c>
      <c r="E21" s="76">
        <v>411</v>
      </c>
      <c r="F21" s="76">
        <v>416</v>
      </c>
      <c r="G21" s="76">
        <v>415</v>
      </c>
      <c r="H21" s="76">
        <v>416</v>
      </c>
      <c r="I21" s="76">
        <v>414</v>
      </c>
      <c r="J21" s="76">
        <v>418</v>
      </c>
      <c r="K21" s="76">
        <v>419</v>
      </c>
      <c r="L21" s="63">
        <v>418</v>
      </c>
      <c r="M21" s="76">
        <v>423</v>
      </c>
      <c r="N21" s="76">
        <v>422</v>
      </c>
      <c r="O21" s="76">
        <v>425</v>
      </c>
      <c r="P21" s="76">
        <v>430</v>
      </c>
      <c r="Q21" s="76">
        <v>429</v>
      </c>
      <c r="R21" s="76">
        <v>436</v>
      </c>
      <c r="S21" s="76">
        <v>438</v>
      </c>
      <c r="T21" s="76">
        <v>441</v>
      </c>
      <c r="U21" s="76">
        <v>440</v>
      </c>
      <c r="V21" s="76">
        <v>440</v>
      </c>
      <c r="W21" s="76">
        <v>442</v>
      </c>
      <c r="X21" s="76">
        <v>442</v>
      </c>
      <c r="Y21" s="76">
        <v>442</v>
      </c>
      <c r="Z21" s="76">
        <v>440</v>
      </c>
      <c r="AA21" s="63">
        <v>442</v>
      </c>
    </row>
    <row r="22" spans="1:27" ht="12.75" customHeight="1" x14ac:dyDescent="0.3">
      <c r="A22" s="6" t="s">
        <v>98</v>
      </c>
      <c r="B22" s="6"/>
      <c r="C22" s="76">
        <v>2347</v>
      </c>
      <c r="D22" s="76">
        <v>2362</v>
      </c>
      <c r="E22" s="76">
        <v>2346</v>
      </c>
      <c r="F22" s="76">
        <v>2339</v>
      </c>
      <c r="G22" s="76">
        <v>2359</v>
      </c>
      <c r="H22" s="76">
        <v>2353</v>
      </c>
      <c r="I22" s="76">
        <v>2362</v>
      </c>
      <c r="J22" s="76">
        <v>2362</v>
      </c>
      <c r="K22" s="76">
        <v>2360</v>
      </c>
      <c r="L22" s="63">
        <v>2367</v>
      </c>
      <c r="M22" s="76">
        <v>2375</v>
      </c>
      <c r="N22" s="76">
        <v>2386</v>
      </c>
      <c r="O22" s="76">
        <v>2383</v>
      </c>
      <c r="P22" s="76">
        <v>2379</v>
      </c>
      <c r="Q22" s="76">
        <v>2395</v>
      </c>
      <c r="R22" s="76">
        <v>2401</v>
      </c>
      <c r="S22" s="76">
        <v>2416</v>
      </c>
      <c r="T22" s="76">
        <v>2423</v>
      </c>
      <c r="U22" s="76">
        <v>2418</v>
      </c>
      <c r="V22" s="76">
        <v>2433</v>
      </c>
      <c r="W22" s="76">
        <v>2432</v>
      </c>
      <c r="X22" s="76">
        <v>2442</v>
      </c>
      <c r="Y22" s="76">
        <v>2450</v>
      </c>
      <c r="Z22" s="76">
        <v>2456</v>
      </c>
      <c r="AA22" s="63">
        <v>2456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-46</v>
      </c>
      <c r="D24" s="76">
        <f t="shared" ref="D24:AA26" si="1">D16-D20</f>
        <v>-51</v>
      </c>
      <c r="E24" s="76">
        <f t="shared" si="1"/>
        <v>-52</v>
      </c>
      <c r="F24" s="76">
        <f t="shared" si="1"/>
        <v>-61</v>
      </c>
      <c r="G24" s="76">
        <f t="shared" si="1"/>
        <v>-63</v>
      </c>
      <c r="H24" s="76">
        <f t="shared" si="1"/>
        <v>-64</v>
      </c>
      <c r="I24" s="76">
        <f t="shared" si="1"/>
        <v>-62</v>
      </c>
      <c r="J24" s="76">
        <f t="shared" si="1"/>
        <v>-62</v>
      </c>
      <c r="K24" s="76">
        <f t="shared" si="1"/>
        <v>-62</v>
      </c>
      <c r="L24" s="63">
        <f t="shared" si="1"/>
        <v>-62</v>
      </c>
      <c r="M24" s="76">
        <f t="shared" si="1"/>
        <v>-62</v>
      </c>
      <c r="N24" s="76">
        <f t="shared" si="1"/>
        <v>-62</v>
      </c>
      <c r="O24" s="76">
        <f t="shared" si="1"/>
        <v>-62</v>
      </c>
      <c r="P24" s="76">
        <f t="shared" si="1"/>
        <v>-62</v>
      </c>
      <c r="Q24" s="76">
        <f t="shared" si="1"/>
        <v>-62</v>
      </c>
      <c r="R24" s="76">
        <f t="shared" si="1"/>
        <v>-62</v>
      </c>
      <c r="S24" s="76">
        <f t="shared" si="1"/>
        <v>-62</v>
      </c>
      <c r="T24" s="76">
        <f t="shared" si="1"/>
        <v>-62</v>
      </c>
      <c r="U24" s="76">
        <f t="shared" si="1"/>
        <v>-62</v>
      </c>
      <c r="V24" s="76">
        <f t="shared" si="1"/>
        <v>-62</v>
      </c>
      <c r="W24" s="76">
        <f t="shared" si="1"/>
        <v>-62</v>
      </c>
      <c r="X24" s="76">
        <f t="shared" si="1"/>
        <v>-62</v>
      </c>
      <c r="Y24" s="76">
        <f t="shared" si="1"/>
        <v>-62</v>
      </c>
      <c r="Z24" s="76">
        <f t="shared" si="1"/>
        <v>-62</v>
      </c>
      <c r="AA24" s="63">
        <f t="shared" si="1"/>
        <v>-62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-12</v>
      </c>
      <c r="D25" s="76">
        <f t="shared" si="2"/>
        <v>-14</v>
      </c>
      <c r="E25" s="76">
        <f t="shared" si="2"/>
        <v>-16</v>
      </c>
      <c r="F25" s="76">
        <f t="shared" si="2"/>
        <v>-24</v>
      </c>
      <c r="G25" s="76">
        <f t="shared" si="2"/>
        <v>-26</v>
      </c>
      <c r="H25" s="76">
        <f t="shared" si="2"/>
        <v>-25</v>
      </c>
      <c r="I25" s="76">
        <f t="shared" si="2"/>
        <v>-21</v>
      </c>
      <c r="J25" s="76">
        <f t="shared" si="2"/>
        <v>-25</v>
      </c>
      <c r="K25" s="76">
        <f t="shared" si="2"/>
        <v>-27</v>
      </c>
      <c r="L25" s="63">
        <f t="shared" si="2"/>
        <v>-29</v>
      </c>
      <c r="M25" s="76">
        <f t="shared" si="2"/>
        <v>-35</v>
      </c>
      <c r="N25" s="76">
        <f t="shared" si="2"/>
        <v>-34</v>
      </c>
      <c r="O25" s="76">
        <f t="shared" si="2"/>
        <v>-34</v>
      </c>
      <c r="P25" s="76">
        <f t="shared" si="2"/>
        <v>-39</v>
      </c>
      <c r="Q25" s="76">
        <f t="shared" si="2"/>
        <v>-41</v>
      </c>
      <c r="R25" s="76">
        <f t="shared" si="2"/>
        <v>-49</v>
      </c>
      <c r="S25" s="76">
        <f t="shared" si="1"/>
        <v>-51</v>
      </c>
      <c r="T25" s="76">
        <f t="shared" si="1"/>
        <v>-53</v>
      </c>
      <c r="U25" s="76">
        <f t="shared" si="1"/>
        <v>-52</v>
      </c>
      <c r="V25" s="76">
        <f t="shared" si="1"/>
        <v>-55</v>
      </c>
      <c r="W25" s="76">
        <f t="shared" si="1"/>
        <v>-58</v>
      </c>
      <c r="X25" s="76">
        <f t="shared" si="1"/>
        <v>-58</v>
      </c>
      <c r="Y25" s="76">
        <f t="shared" si="1"/>
        <v>-56</v>
      </c>
      <c r="Z25" s="76">
        <f t="shared" si="1"/>
        <v>-55</v>
      </c>
      <c r="AA25" s="63">
        <f t="shared" si="1"/>
        <v>-58</v>
      </c>
    </row>
    <row r="26" spans="1:27" ht="12.75" customHeight="1" x14ac:dyDescent="0.3">
      <c r="A26" s="6" t="s">
        <v>82</v>
      </c>
      <c r="B26" s="6"/>
      <c r="C26" s="76">
        <f t="shared" si="2"/>
        <v>819</v>
      </c>
      <c r="D26" s="76">
        <f t="shared" si="1"/>
        <v>782</v>
      </c>
      <c r="E26" s="76">
        <f t="shared" si="1"/>
        <v>797</v>
      </c>
      <c r="F26" s="76">
        <f t="shared" si="1"/>
        <v>813</v>
      </c>
      <c r="G26" s="76">
        <f t="shared" si="1"/>
        <v>805</v>
      </c>
      <c r="H26" s="76">
        <f t="shared" si="1"/>
        <v>833</v>
      </c>
      <c r="I26" s="76">
        <f t="shared" si="1"/>
        <v>815</v>
      </c>
      <c r="J26" s="76">
        <f t="shared" si="1"/>
        <v>823</v>
      </c>
      <c r="K26" s="76">
        <f t="shared" si="1"/>
        <v>828</v>
      </c>
      <c r="L26" s="63">
        <f t="shared" si="1"/>
        <v>814</v>
      </c>
      <c r="M26" s="76">
        <f t="shared" si="1"/>
        <v>804</v>
      </c>
      <c r="N26" s="76">
        <f t="shared" si="1"/>
        <v>789</v>
      </c>
      <c r="O26" s="76">
        <f t="shared" si="1"/>
        <v>781</v>
      </c>
      <c r="P26" s="76">
        <f t="shared" si="1"/>
        <v>787</v>
      </c>
      <c r="Q26" s="76">
        <f t="shared" si="1"/>
        <v>758</v>
      </c>
      <c r="R26" s="76">
        <f t="shared" si="1"/>
        <v>744</v>
      </c>
      <c r="S26" s="76">
        <f t="shared" si="1"/>
        <v>724</v>
      </c>
      <c r="T26" s="76">
        <f t="shared" si="1"/>
        <v>715</v>
      </c>
      <c r="U26" s="76">
        <f t="shared" si="1"/>
        <v>711</v>
      </c>
      <c r="V26" s="76">
        <f t="shared" si="1"/>
        <v>694</v>
      </c>
      <c r="W26" s="76">
        <f t="shared" si="1"/>
        <v>696</v>
      </c>
      <c r="X26" s="76">
        <f t="shared" si="1"/>
        <v>688</v>
      </c>
      <c r="Y26" s="76">
        <f t="shared" si="1"/>
        <v>684</v>
      </c>
      <c r="Z26" s="76">
        <f t="shared" si="1"/>
        <v>679</v>
      </c>
      <c r="AA26" s="63">
        <f t="shared" si="1"/>
        <v>678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761</v>
      </c>
      <c r="D28" s="76">
        <f t="shared" ref="D28:AA28" si="3">SUM(D24:D26)</f>
        <v>717</v>
      </c>
      <c r="E28" s="76">
        <f t="shared" si="3"/>
        <v>729</v>
      </c>
      <c r="F28" s="76">
        <f t="shared" si="3"/>
        <v>728</v>
      </c>
      <c r="G28" s="76">
        <f t="shared" si="3"/>
        <v>716</v>
      </c>
      <c r="H28" s="76">
        <f t="shared" si="3"/>
        <v>744</v>
      </c>
      <c r="I28" s="76">
        <f t="shared" si="3"/>
        <v>732</v>
      </c>
      <c r="J28" s="76">
        <f t="shared" si="3"/>
        <v>736</v>
      </c>
      <c r="K28" s="76">
        <f t="shared" si="3"/>
        <v>739</v>
      </c>
      <c r="L28" s="63">
        <f t="shared" si="3"/>
        <v>723</v>
      </c>
      <c r="M28" s="76">
        <f t="shared" si="3"/>
        <v>707</v>
      </c>
      <c r="N28" s="76">
        <f t="shared" si="3"/>
        <v>693</v>
      </c>
      <c r="O28" s="76">
        <f t="shared" si="3"/>
        <v>685</v>
      </c>
      <c r="P28" s="76">
        <f t="shared" si="3"/>
        <v>686</v>
      </c>
      <c r="Q28" s="76">
        <f t="shared" si="3"/>
        <v>655</v>
      </c>
      <c r="R28" s="76">
        <f t="shared" si="3"/>
        <v>633</v>
      </c>
      <c r="S28" s="76">
        <f t="shared" si="3"/>
        <v>611</v>
      </c>
      <c r="T28" s="76">
        <f t="shared" si="3"/>
        <v>600</v>
      </c>
      <c r="U28" s="76">
        <f t="shared" si="3"/>
        <v>597</v>
      </c>
      <c r="V28" s="76">
        <f t="shared" si="3"/>
        <v>577</v>
      </c>
      <c r="W28" s="76">
        <f t="shared" si="3"/>
        <v>576</v>
      </c>
      <c r="X28" s="76">
        <f t="shared" si="3"/>
        <v>568</v>
      </c>
      <c r="Y28" s="76">
        <f t="shared" si="3"/>
        <v>566</v>
      </c>
      <c r="Z28" s="76">
        <f t="shared" si="3"/>
        <v>562</v>
      </c>
      <c r="AA28" s="63">
        <f t="shared" si="3"/>
        <v>558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-26</v>
      </c>
      <c r="D30" s="76">
        <v>-25</v>
      </c>
      <c r="E30" s="76">
        <v>-29</v>
      </c>
      <c r="F30" s="76">
        <v>-27</v>
      </c>
      <c r="G30" s="76">
        <v>-31</v>
      </c>
      <c r="H30" s="76">
        <v>-32</v>
      </c>
      <c r="I30" s="76">
        <v>-34</v>
      </c>
      <c r="J30" s="76">
        <v>-37</v>
      </c>
      <c r="K30" s="76">
        <v>-34</v>
      </c>
      <c r="L30" s="63">
        <v>-34</v>
      </c>
      <c r="M30" s="76">
        <v>-37</v>
      </c>
      <c r="N30" s="76">
        <v>-40</v>
      </c>
      <c r="O30" s="76">
        <v>-38</v>
      </c>
      <c r="P30" s="76">
        <v>-39</v>
      </c>
      <c r="Q30" s="76">
        <v>-36</v>
      </c>
      <c r="R30" s="76">
        <v>-38</v>
      </c>
      <c r="S30" s="76">
        <v>-38</v>
      </c>
      <c r="T30" s="76">
        <v>-39</v>
      </c>
      <c r="U30" s="76">
        <v>-43</v>
      </c>
      <c r="V30" s="76">
        <v>-41</v>
      </c>
      <c r="W30" s="76">
        <v>-41</v>
      </c>
      <c r="X30" s="76">
        <v>-41</v>
      </c>
      <c r="Y30" s="76">
        <v>-43</v>
      </c>
      <c r="Z30" s="76">
        <v>-50</v>
      </c>
      <c r="AA30" s="63">
        <v>-49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666</v>
      </c>
      <c r="D32" s="76">
        <f t="shared" ref="D32:AA32" si="4">D30+D28+D14</f>
        <v>610</v>
      </c>
      <c r="E32" s="76">
        <f t="shared" si="4"/>
        <v>616</v>
      </c>
      <c r="F32" s="76">
        <f t="shared" si="4"/>
        <v>601</v>
      </c>
      <c r="G32" s="76">
        <f t="shared" si="4"/>
        <v>583</v>
      </c>
      <c r="H32" s="76">
        <f t="shared" si="4"/>
        <v>603</v>
      </c>
      <c r="I32" s="76">
        <f t="shared" si="4"/>
        <v>600</v>
      </c>
      <c r="J32" s="76">
        <f t="shared" si="4"/>
        <v>589</v>
      </c>
      <c r="K32" s="76">
        <f t="shared" si="4"/>
        <v>605</v>
      </c>
      <c r="L32" s="63">
        <f t="shared" si="4"/>
        <v>587</v>
      </c>
      <c r="M32" s="76">
        <f t="shared" si="4"/>
        <v>559</v>
      </c>
      <c r="N32" s="76">
        <f t="shared" si="4"/>
        <v>551</v>
      </c>
      <c r="O32" s="76">
        <f t="shared" si="4"/>
        <v>520</v>
      </c>
      <c r="P32" s="76">
        <f t="shared" si="4"/>
        <v>544</v>
      </c>
      <c r="Q32" s="76">
        <f t="shared" si="4"/>
        <v>488</v>
      </c>
      <c r="R32" s="76">
        <f t="shared" si="4"/>
        <v>461</v>
      </c>
      <c r="S32" s="76">
        <f t="shared" si="4"/>
        <v>431</v>
      </c>
      <c r="T32" s="76">
        <f t="shared" si="4"/>
        <v>434</v>
      </c>
      <c r="U32" s="76">
        <f t="shared" si="4"/>
        <v>436</v>
      </c>
      <c r="V32" s="76">
        <f t="shared" si="4"/>
        <v>395</v>
      </c>
      <c r="W32" s="76">
        <f t="shared" si="4"/>
        <v>398</v>
      </c>
      <c r="X32" s="76">
        <f t="shared" si="4"/>
        <v>386</v>
      </c>
      <c r="Y32" s="76">
        <f t="shared" si="4"/>
        <v>400</v>
      </c>
      <c r="Z32" s="76">
        <f t="shared" si="4"/>
        <v>371</v>
      </c>
      <c r="AA32" s="63">
        <f t="shared" si="4"/>
        <v>367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95836</v>
      </c>
      <c r="D34" s="76">
        <v>96446</v>
      </c>
      <c r="E34" s="76">
        <v>97062</v>
      </c>
      <c r="F34" s="76">
        <v>97663</v>
      </c>
      <c r="G34" s="76">
        <v>98246</v>
      </c>
      <c r="H34" s="76">
        <v>98849</v>
      </c>
      <c r="I34" s="76">
        <v>99449</v>
      </c>
      <c r="J34" s="76">
        <v>100038</v>
      </c>
      <c r="K34" s="76">
        <v>100643</v>
      </c>
      <c r="L34" s="63">
        <v>101230</v>
      </c>
      <c r="M34" s="76">
        <v>101789</v>
      </c>
      <c r="N34" s="76">
        <v>102340</v>
      </c>
      <c r="O34" s="76">
        <v>102860</v>
      </c>
      <c r="P34" s="76">
        <v>103404</v>
      </c>
      <c r="Q34" s="76">
        <v>103892</v>
      </c>
      <c r="R34" s="76">
        <v>104353</v>
      </c>
      <c r="S34" s="76">
        <v>104784</v>
      </c>
      <c r="T34" s="76">
        <v>105218</v>
      </c>
      <c r="U34" s="76">
        <v>105654</v>
      </c>
      <c r="V34" s="76">
        <v>106049</v>
      </c>
      <c r="W34" s="76">
        <v>106447</v>
      </c>
      <c r="X34" s="76">
        <v>106833</v>
      </c>
      <c r="Y34" s="76">
        <v>107233</v>
      </c>
      <c r="Z34" s="76">
        <v>107604</v>
      </c>
      <c r="AA34" s="63">
        <v>107971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6.9980035725543763E-3</v>
      </c>
      <c r="D36" s="38">
        <f t="shared" si="5"/>
        <v>6.3650402771401144E-3</v>
      </c>
      <c r="E36" s="38">
        <f t="shared" si="5"/>
        <v>6.3869937581651909E-3</v>
      </c>
      <c r="F36" s="38">
        <f t="shared" si="5"/>
        <v>6.1919185675135477E-3</v>
      </c>
      <c r="G36" s="38">
        <f t="shared" si="5"/>
        <v>5.9695073876493655E-3</v>
      </c>
      <c r="H36" s="38">
        <f t="shared" si="5"/>
        <v>6.1376544592146249E-3</v>
      </c>
      <c r="I36" s="38">
        <f t="shared" si="5"/>
        <v>6.0698641362077511E-3</v>
      </c>
      <c r="J36" s="38">
        <f t="shared" si="5"/>
        <v>5.9226337117517522E-3</v>
      </c>
      <c r="K36" s="38">
        <f t="shared" si="5"/>
        <v>6.0477018732881501E-3</v>
      </c>
      <c r="L36" s="39">
        <f t="shared" si="5"/>
        <v>5.8324970440070349E-3</v>
      </c>
      <c r="M36" s="38">
        <f t="shared" si="5"/>
        <v>5.5220784352464688E-3</v>
      </c>
      <c r="N36" s="38">
        <f t="shared" si="5"/>
        <v>5.4131585927752511E-3</v>
      </c>
      <c r="O36" s="38">
        <f t="shared" si="5"/>
        <v>5.081102208325191E-3</v>
      </c>
      <c r="P36" s="38">
        <f t="shared" si="5"/>
        <v>5.2887419793894615E-3</v>
      </c>
      <c r="Q36" s="38">
        <f t="shared" si="5"/>
        <v>4.7193532165099999E-3</v>
      </c>
      <c r="R36" s="38">
        <f t="shared" si="5"/>
        <v>4.4373002733607975E-3</v>
      </c>
      <c r="S36" s="38">
        <f t="shared" si="5"/>
        <v>4.1302118769944328E-3</v>
      </c>
      <c r="T36" s="38">
        <f t="shared" si="5"/>
        <v>4.1418537181249042E-3</v>
      </c>
      <c r="U36" s="38">
        <f t="shared" si="5"/>
        <v>4.1437776806249882E-3</v>
      </c>
      <c r="V36" s="38">
        <f t="shared" si="5"/>
        <v>3.7386185094743216E-3</v>
      </c>
      <c r="W36" s="38">
        <f t="shared" si="5"/>
        <v>3.7529821120425464E-3</v>
      </c>
      <c r="X36" s="38">
        <f t="shared" si="5"/>
        <v>3.6262177421627663E-3</v>
      </c>
      <c r="Y36" s="38">
        <f t="shared" si="5"/>
        <v>3.744161448241648E-3</v>
      </c>
      <c r="Z36" s="38">
        <f t="shared" si="5"/>
        <v>3.4597558587375157E-3</v>
      </c>
      <c r="AA36" s="39">
        <f t="shared" si="5"/>
        <v>3.410653879037954E-3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6.9980035725543763E-3</v>
      </c>
      <c r="D37" s="75">
        <f t="shared" si="6"/>
        <v>1.340758642429337E-2</v>
      </c>
      <c r="E37" s="75">
        <f t="shared" si="6"/>
        <v>1.9880214353262583E-2</v>
      </c>
      <c r="F37" s="75">
        <f t="shared" si="6"/>
        <v>2.6195229589156245E-2</v>
      </c>
      <c r="G37" s="75">
        <f t="shared" si="6"/>
        <v>3.2321109593359251E-2</v>
      </c>
      <c r="H37" s="75">
        <f t="shared" si="6"/>
        <v>3.8657139854996324E-2</v>
      </c>
      <c r="I37" s="75">
        <f t="shared" si="6"/>
        <v>4.4961647578018286E-2</v>
      </c>
      <c r="J37" s="75">
        <f t="shared" si="6"/>
        <v>5.1150572659451506E-2</v>
      </c>
      <c r="K37" s="75">
        <f t="shared" si="6"/>
        <v>5.7507617946831985E-2</v>
      </c>
      <c r="L37" s="77">
        <f t="shared" si="6"/>
        <v>6.3675528002521797E-2</v>
      </c>
      <c r="M37" s="75">
        <f t="shared" si="6"/>
        <v>6.9549227697803931E-2</v>
      </c>
      <c r="N37" s="75">
        <f t="shared" si="6"/>
        <v>7.5338867290112424E-2</v>
      </c>
      <c r="O37" s="75">
        <f t="shared" si="6"/>
        <v>8.0802773983398135E-2</v>
      </c>
      <c r="P37" s="75">
        <f t="shared" si="6"/>
        <v>8.6518860985604712E-2</v>
      </c>
      <c r="Q37" s="75">
        <f t="shared" si="6"/>
        <v>9.1646527266995903E-2</v>
      </c>
      <c r="R37" s="75">
        <f t="shared" si="6"/>
        <v>9.6490490700851111E-2</v>
      </c>
      <c r="S37" s="75">
        <f t="shared" si="6"/>
        <v>0.10101922874855522</v>
      </c>
      <c r="T37" s="75">
        <f t="shared" si="6"/>
        <v>0.10557948933487443</v>
      </c>
      <c r="U37" s="75">
        <f t="shared" si="6"/>
        <v>0.11016076494693706</v>
      </c>
      <c r="V37" s="75">
        <f t="shared" si="6"/>
        <v>0.11431123253125985</v>
      </c>
      <c r="W37" s="75">
        <f t="shared" si="6"/>
        <v>0.11849322265419775</v>
      </c>
      <c r="X37" s="75">
        <f t="shared" si="6"/>
        <v>0.12254912262267521</v>
      </c>
      <c r="Y37" s="75">
        <f t="shared" si="6"/>
        <v>0.12675212777135653</v>
      </c>
      <c r="Z37" s="75">
        <f t="shared" si="6"/>
        <v>0.13065041504675842</v>
      </c>
      <c r="AA37" s="77">
        <f t="shared" si="6"/>
        <v>0.13450667227067353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1.6248251326000001</v>
      </c>
      <c r="D44" s="3">
        <v>1.6421285978</v>
      </c>
      <c r="E44" s="3">
        <v>1.6404070022999999</v>
      </c>
      <c r="F44" s="3">
        <v>1.6312423719</v>
      </c>
      <c r="G44" s="3">
        <v>1.6331412487999999</v>
      </c>
      <c r="H44" s="3">
        <v>1.6316331830999999</v>
      </c>
      <c r="I44" s="3">
        <v>1.6440999784000001</v>
      </c>
      <c r="J44" s="3">
        <v>1.6536438577999999</v>
      </c>
      <c r="K44" s="3">
        <v>1.6596237797</v>
      </c>
      <c r="L44" s="4">
        <v>1.6613157911</v>
      </c>
      <c r="M44" s="3">
        <v>1.6682845635000001</v>
      </c>
      <c r="N44" s="3">
        <v>1.6784226058</v>
      </c>
      <c r="O44" s="3">
        <v>1.6876388324</v>
      </c>
      <c r="P44" s="3">
        <v>1.6990928664</v>
      </c>
      <c r="Q44" s="3">
        <v>1.6966479811999999</v>
      </c>
      <c r="R44" s="3">
        <v>1.7059921781</v>
      </c>
      <c r="S44" s="3">
        <v>1.7049118033999999</v>
      </c>
      <c r="T44" s="3">
        <v>1.7191220790999999</v>
      </c>
      <c r="U44" s="3">
        <v>1.7291515392000001</v>
      </c>
      <c r="V44" s="3">
        <v>1.7332838388</v>
      </c>
      <c r="W44" s="3">
        <v>1.7310936374000001</v>
      </c>
      <c r="X44" s="3">
        <v>1.7343328821999999</v>
      </c>
      <c r="Y44" s="3">
        <v>1.7546093808000001</v>
      </c>
      <c r="Z44" s="3">
        <v>1.7529075668</v>
      </c>
      <c r="AA44" s="4">
        <v>1.7500904407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81.270322281315998</v>
      </c>
      <c r="D47" s="11">
        <v>81.198503597251701</v>
      </c>
      <c r="E47" s="11">
        <v>81.4117540807745</v>
      </c>
      <c r="F47" s="11">
        <v>81.280866414111202</v>
      </c>
      <c r="G47" s="11">
        <v>81.297287708794599</v>
      </c>
      <c r="H47" s="11">
        <v>81.581946876258598</v>
      </c>
      <c r="I47" s="11">
        <v>81.702748093603702</v>
      </c>
      <c r="J47" s="11">
        <v>81.592917625358695</v>
      </c>
      <c r="K47" s="11">
        <v>81.804615942529296</v>
      </c>
      <c r="L47" s="64">
        <v>82.018566016457996</v>
      </c>
      <c r="M47" s="11">
        <v>81.968353163258101</v>
      </c>
      <c r="N47" s="11">
        <v>82.562492437969595</v>
      </c>
      <c r="O47" s="11">
        <v>82.413807215165505</v>
      </c>
      <c r="P47" s="11">
        <v>82.755696369513601</v>
      </c>
      <c r="Q47" s="11">
        <v>82.910049419075804</v>
      </c>
      <c r="R47" s="11">
        <v>83.038957040679705</v>
      </c>
      <c r="S47" s="11">
        <v>83.049126878669597</v>
      </c>
      <c r="T47" s="11">
        <v>83.005758517734705</v>
      </c>
      <c r="U47" s="11">
        <v>83.566073899241601</v>
      </c>
      <c r="V47" s="11">
        <v>83.491543950569195</v>
      </c>
      <c r="W47" s="11">
        <v>83.672670187834598</v>
      </c>
      <c r="X47" s="11">
        <v>83.6600395181311</v>
      </c>
      <c r="Y47" s="11">
        <v>83.958807414829494</v>
      </c>
      <c r="Z47" s="11">
        <v>83.743671456644805</v>
      </c>
      <c r="AA47" s="64">
        <v>84.056115150807898</v>
      </c>
    </row>
    <row r="48" spans="1:27" ht="12.75" customHeight="1" x14ac:dyDescent="0.3">
      <c r="A48" s="6" t="s">
        <v>89</v>
      </c>
      <c r="B48" s="25"/>
      <c r="C48" s="11">
        <v>84.287965125622804</v>
      </c>
      <c r="D48" s="11">
        <v>84.098381520335195</v>
      </c>
      <c r="E48" s="11">
        <v>84.151394502863695</v>
      </c>
      <c r="F48" s="11">
        <v>84.2848841248002</v>
      </c>
      <c r="G48" s="11">
        <v>84.3411015826441</v>
      </c>
      <c r="H48" s="11">
        <v>84.275169950301603</v>
      </c>
      <c r="I48" s="11">
        <v>84.656434373916099</v>
      </c>
      <c r="J48" s="11">
        <v>84.826553346573803</v>
      </c>
      <c r="K48" s="11">
        <v>85.071080314952795</v>
      </c>
      <c r="L48" s="64">
        <v>85.221736841416401</v>
      </c>
      <c r="M48" s="11">
        <v>85.509608570723302</v>
      </c>
      <c r="N48" s="11">
        <v>85.506416046684805</v>
      </c>
      <c r="O48" s="11">
        <v>85.344084192487799</v>
      </c>
      <c r="P48" s="11">
        <v>86.020019958737805</v>
      </c>
      <c r="Q48" s="11">
        <v>85.732468701925697</v>
      </c>
      <c r="R48" s="11">
        <v>85.953901996094999</v>
      </c>
      <c r="S48" s="11">
        <v>86.106020050302803</v>
      </c>
      <c r="T48" s="11">
        <v>86.802126289449006</v>
      </c>
      <c r="U48" s="11">
        <v>86.857265777843807</v>
      </c>
      <c r="V48" s="11">
        <v>86.633296333514494</v>
      </c>
      <c r="W48" s="11">
        <v>86.919996440951905</v>
      </c>
      <c r="X48" s="11">
        <v>87.067649871436402</v>
      </c>
      <c r="Y48" s="11">
        <v>87.265708904046903</v>
      </c>
      <c r="Z48" s="11">
        <v>87.308664896245205</v>
      </c>
      <c r="AA48" s="64">
        <v>87.255303572097304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18163</v>
      </c>
      <c r="C57" s="76">
        <v>18319</v>
      </c>
      <c r="D57" s="76">
        <v>18409</v>
      </c>
      <c r="E57" s="76">
        <v>18536</v>
      </c>
      <c r="F57" s="76">
        <v>18584</v>
      </c>
      <c r="G57" s="76">
        <v>18584</v>
      </c>
      <c r="H57" s="76">
        <v>18626</v>
      </c>
      <c r="I57" s="76">
        <v>18580</v>
      </c>
      <c r="J57" s="76">
        <v>18420</v>
      </c>
      <c r="K57" s="76">
        <v>18304</v>
      </c>
      <c r="L57" s="63">
        <v>18200</v>
      </c>
      <c r="M57" s="76">
        <v>18141</v>
      </c>
      <c r="N57" s="76">
        <v>18110</v>
      </c>
      <c r="O57" s="76">
        <v>18042</v>
      </c>
      <c r="P57" s="76">
        <v>18006</v>
      </c>
      <c r="Q57" s="76">
        <v>18033</v>
      </c>
      <c r="R57" s="76">
        <v>18122</v>
      </c>
      <c r="S57" s="76">
        <v>18191</v>
      </c>
      <c r="T57" s="76">
        <v>18262</v>
      </c>
      <c r="U57" s="76">
        <v>18338</v>
      </c>
      <c r="V57" s="76">
        <v>18419</v>
      </c>
      <c r="W57" s="76">
        <v>18499</v>
      </c>
      <c r="X57" s="76">
        <v>18575</v>
      </c>
      <c r="Y57" s="76">
        <v>18659</v>
      </c>
      <c r="Z57" s="76">
        <v>18743</v>
      </c>
      <c r="AA57" s="63">
        <v>18828</v>
      </c>
    </row>
    <row r="58" spans="1:27" ht="12.75" customHeight="1" x14ac:dyDescent="0.3">
      <c r="A58" s="13" t="s">
        <v>68</v>
      </c>
      <c r="B58" s="76">
        <v>15471</v>
      </c>
      <c r="C58" s="76">
        <v>15403</v>
      </c>
      <c r="D58" s="76">
        <v>15445</v>
      </c>
      <c r="E58" s="76">
        <v>15467</v>
      </c>
      <c r="F58" s="76">
        <v>15503</v>
      </c>
      <c r="G58" s="76">
        <v>15571</v>
      </c>
      <c r="H58" s="76">
        <v>15614</v>
      </c>
      <c r="I58" s="76">
        <v>15788</v>
      </c>
      <c r="J58" s="76">
        <v>16062</v>
      </c>
      <c r="K58" s="76">
        <v>16267</v>
      </c>
      <c r="L58" s="63">
        <v>16477</v>
      </c>
      <c r="M58" s="76">
        <v>16644</v>
      </c>
      <c r="N58" s="76">
        <v>16805</v>
      </c>
      <c r="O58" s="76">
        <v>17008</v>
      </c>
      <c r="P58" s="76">
        <v>17220</v>
      </c>
      <c r="Q58" s="76">
        <v>17363</v>
      </c>
      <c r="R58" s="76">
        <v>17386</v>
      </c>
      <c r="S58" s="76">
        <v>17385</v>
      </c>
      <c r="T58" s="76">
        <v>17402</v>
      </c>
      <c r="U58" s="76">
        <v>17381</v>
      </c>
      <c r="V58" s="76">
        <v>17335</v>
      </c>
      <c r="W58" s="76">
        <v>17317</v>
      </c>
      <c r="X58" s="76">
        <v>17260</v>
      </c>
      <c r="Y58" s="76">
        <v>17144</v>
      </c>
      <c r="Z58" s="76">
        <v>17065</v>
      </c>
      <c r="AA58" s="63">
        <v>16999</v>
      </c>
    </row>
    <row r="59" spans="1:27" ht="12.75" customHeight="1" x14ac:dyDescent="0.3">
      <c r="A59" s="13" t="s">
        <v>69</v>
      </c>
      <c r="B59" s="76">
        <v>15650</v>
      </c>
      <c r="C59" s="76">
        <v>15995</v>
      </c>
      <c r="D59" s="76">
        <v>16324</v>
      </c>
      <c r="E59" s="76">
        <v>16596</v>
      </c>
      <c r="F59" s="76">
        <v>16959</v>
      </c>
      <c r="G59" s="76">
        <v>17233</v>
      </c>
      <c r="H59" s="76">
        <v>17493</v>
      </c>
      <c r="I59" s="76">
        <v>17634</v>
      </c>
      <c r="J59" s="76">
        <v>17819</v>
      </c>
      <c r="K59" s="76">
        <v>18027</v>
      </c>
      <c r="L59" s="63">
        <v>18258</v>
      </c>
      <c r="M59" s="76">
        <v>18413</v>
      </c>
      <c r="N59" s="76">
        <v>18525</v>
      </c>
      <c r="O59" s="76">
        <v>18560</v>
      </c>
      <c r="P59" s="76">
        <v>18545</v>
      </c>
      <c r="Q59" s="76">
        <v>18406</v>
      </c>
      <c r="R59" s="76">
        <v>18252</v>
      </c>
      <c r="S59" s="76">
        <v>18151</v>
      </c>
      <c r="T59" s="76">
        <v>17983</v>
      </c>
      <c r="U59" s="76">
        <v>17790</v>
      </c>
      <c r="V59" s="76">
        <v>17698</v>
      </c>
      <c r="W59" s="76">
        <v>17648</v>
      </c>
      <c r="X59" s="76">
        <v>17665</v>
      </c>
      <c r="Y59" s="76">
        <v>17744</v>
      </c>
      <c r="Z59" s="76">
        <v>17761</v>
      </c>
      <c r="AA59" s="63">
        <v>17802</v>
      </c>
    </row>
    <row r="60" spans="1:27" ht="12.75" customHeight="1" x14ac:dyDescent="0.3">
      <c r="A60" s="13" t="s">
        <v>70</v>
      </c>
      <c r="B60" s="76">
        <v>20958</v>
      </c>
      <c r="C60" s="76">
        <v>20680</v>
      </c>
      <c r="D60" s="76">
        <v>20392</v>
      </c>
      <c r="E60" s="76">
        <v>20168</v>
      </c>
      <c r="F60" s="76">
        <v>19845</v>
      </c>
      <c r="G60" s="76">
        <v>19663</v>
      </c>
      <c r="H60" s="76">
        <v>19387</v>
      </c>
      <c r="I60" s="76">
        <v>19353</v>
      </c>
      <c r="J60" s="76">
        <v>19262</v>
      </c>
      <c r="K60" s="76">
        <v>19180</v>
      </c>
      <c r="L60" s="63">
        <v>19127</v>
      </c>
      <c r="M60" s="76">
        <v>19101</v>
      </c>
      <c r="N60" s="76">
        <v>19189</v>
      </c>
      <c r="O60" s="76">
        <v>19299</v>
      </c>
      <c r="P60" s="76">
        <v>19464</v>
      </c>
      <c r="Q60" s="76">
        <v>19737</v>
      </c>
      <c r="R60" s="76">
        <v>20157</v>
      </c>
      <c r="S60" s="76">
        <v>20582</v>
      </c>
      <c r="T60" s="76">
        <v>21009</v>
      </c>
      <c r="U60" s="76">
        <v>21518</v>
      </c>
      <c r="V60" s="76">
        <v>21846</v>
      </c>
      <c r="W60" s="76">
        <v>22084</v>
      </c>
      <c r="X60" s="76">
        <v>22225</v>
      </c>
      <c r="Y60" s="76">
        <v>22392</v>
      </c>
      <c r="Z60" s="76">
        <v>22579</v>
      </c>
      <c r="AA60" s="63">
        <v>22771</v>
      </c>
    </row>
    <row r="61" spans="1:27" ht="12.75" customHeight="1" x14ac:dyDescent="0.3">
      <c r="A61" s="13" t="s">
        <v>71</v>
      </c>
      <c r="B61" s="76">
        <v>15941</v>
      </c>
      <c r="C61" s="76">
        <v>16200</v>
      </c>
      <c r="D61" s="76">
        <v>16455</v>
      </c>
      <c r="E61" s="76">
        <v>16706</v>
      </c>
      <c r="F61" s="76">
        <v>16791</v>
      </c>
      <c r="G61" s="76">
        <v>16895</v>
      </c>
      <c r="H61" s="76">
        <v>17165</v>
      </c>
      <c r="I61" s="76">
        <v>17311</v>
      </c>
      <c r="J61" s="76">
        <v>17520</v>
      </c>
      <c r="K61" s="76">
        <v>17692</v>
      </c>
      <c r="L61" s="63">
        <v>17772</v>
      </c>
      <c r="M61" s="76">
        <v>17893</v>
      </c>
      <c r="N61" s="76">
        <v>17855</v>
      </c>
      <c r="O61" s="76">
        <v>17783</v>
      </c>
      <c r="P61" s="76">
        <v>17707</v>
      </c>
      <c r="Q61" s="76">
        <v>17609</v>
      </c>
      <c r="R61" s="76">
        <v>17387</v>
      </c>
      <c r="S61" s="76">
        <v>17154</v>
      </c>
      <c r="T61" s="76">
        <v>16963</v>
      </c>
      <c r="U61" s="76">
        <v>16691</v>
      </c>
      <c r="V61" s="76">
        <v>16545</v>
      </c>
      <c r="W61" s="76">
        <v>16330</v>
      </c>
      <c r="X61" s="76">
        <v>16322</v>
      </c>
      <c r="Y61" s="76">
        <v>16258</v>
      </c>
      <c r="Z61" s="76">
        <v>16199</v>
      </c>
      <c r="AA61" s="63">
        <v>16155</v>
      </c>
    </row>
    <row r="62" spans="1:27" ht="12.75" customHeight="1" x14ac:dyDescent="0.3">
      <c r="A62" s="13" t="s">
        <v>72</v>
      </c>
      <c r="B62" s="76">
        <v>8987</v>
      </c>
      <c r="C62" s="76">
        <v>9239</v>
      </c>
      <c r="D62" s="76">
        <v>9421</v>
      </c>
      <c r="E62" s="76">
        <v>9589</v>
      </c>
      <c r="F62" s="76">
        <v>9981</v>
      </c>
      <c r="G62" s="76">
        <v>10300</v>
      </c>
      <c r="H62" s="76">
        <v>10564</v>
      </c>
      <c r="I62" s="76">
        <v>10783</v>
      </c>
      <c r="J62" s="76">
        <v>10955</v>
      </c>
      <c r="K62" s="76">
        <v>11173</v>
      </c>
      <c r="L62" s="63">
        <v>11396</v>
      </c>
      <c r="M62" s="76">
        <v>11597</v>
      </c>
      <c r="N62" s="76">
        <v>11856</v>
      </c>
      <c r="O62" s="76">
        <v>12168</v>
      </c>
      <c r="P62" s="76">
        <v>12462</v>
      </c>
      <c r="Q62" s="76">
        <v>12744</v>
      </c>
      <c r="R62" s="76">
        <v>13049</v>
      </c>
      <c r="S62" s="76">
        <v>13321</v>
      </c>
      <c r="T62" s="76">
        <v>13599</v>
      </c>
      <c r="U62" s="76">
        <v>13936</v>
      </c>
      <c r="V62" s="76">
        <v>14206</v>
      </c>
      <c r="W62" s="76">
        <v>14569</v>
      </c>
      <c r="X62" s="76">
        <v>14786</v>
      </c>
      <c r="Y62" s="76">
        <v>15036</v>
      </c>
      <c r="Z62" s="76">
        <v>15257</v>
      </c>
      <c r="AA62" s="63">
        <v>15416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95170</v>
      </c>
      <c r="C64" s="76">
        <f t="shared" ref="C64:AA64" si="7">SUM(C57:C62)</f>
        <v>95836</v>
      </c>
      <c r="D64" s="76">
        <f t="shared" si="7"/>
        <v>96446</v>
      </c>
      <c r="E64" s="76">
        <f t="shared" si="7"/>
        <v>97062</v>
      </c>
      <c r="F64" s="76">
        <f t="shared" si="7"/>
        <v>97663</v>
      </c>
      <c r="G64" s="76">
        <f t="shared" si="7"/>
        <v>98246</v>
      </c>
      <c r="H64" s="76">
        <f t="shared" si="7"/>
        <v>98849</v>
      </c>
      <c r="I64" s="76">
        <f t="shared" si="7"/>
        <v>99449</v>
      </c>
      <c r="J64" s="76">
        <f t="shared" si="7"/>
        <v>100038</v>
      </c>
      <c r="K64" s="76">
        <f t="shared" si="7"/>
        <v>100643</v>
      </c>
      <c r="L64" s="63">
        <f t="shared" si="7"/>
        <v>101230</v>
      </c>
      <c r="M64" s="76">
        <f t="shared" si="7"/>
        <v>101789</v>
      </c>
      <c r="N64" s="76">
        <f t="shared" si="7"/>
        <v>102340</v>
      </c>
      <c r="O64" s="76">
        <f t="shared" si="7"/>
        <v>102860</v>
      </c>
      <c r="P64" s="76">
        <f t="shared" si="7"/>
        <v>103404</v>
      </c>
      <c r="Q64" s="76">
        <f t="shared" si="7"/>
        <v>103892</v>
      </c>
      <c r="R64" s="76">
        <f t="shared" si="7"/>
        <v>104353</v>
      </c>
      <c r="S64" s="76">
        <f t="shared" si="7"/>
        <v>104784</v>
      </c>
      <c r="T64" s="76">
        <f t="shared" si="7"/>
        <v>105218</v>
      </c>
      <c r="U64" s="76">
        <f t="shared" si="7"/>
        <v>105654</v>
      </c>
      <c r="V64" s="76">
        <f t="shared" si="7"/>
        <v>106049</v>
      </c>
      <c r="W64" s="76">
        <f t="shared" si="7"/>
        <v>106447</v>
      </c>
      <c r="X64" s="76">
        <f t="shared" si="7"/>
        <v>106833</v>
      </c>
      <c r="Y64" s="76">
        <f t="shared" si="7"/>
        <v>107233</v>
      </c>
      <c r="Z64" s="76">
        <f t="shared" si="7"/>
        <v>107604</v>
      </c>
      <c r="AA64" s="63">
        <f t="shared" si="7"/>
        <v>107971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0.19084795628874646</v>
      </c>
      <c r="C67" s="38">
        <f t="shared" ref="C67:AA72" si="8">C57/C$64</f>
        <v>0.19114946366709795</v>
      </c>
      <c r="D67" s="38">
        <f t="shared" si="8"/>
        <v>0.19087364950334904</v>
      </c>
      <c r="E67" s="38">
        <f t="shared" si="8"/>
        <v>0.19097071974614163</v>
      </c>
      <c r="F67" s="38">
        <f t="shared" si="8"/>
        <v>0.19028700736205115</v>
      </c>
      <c r="G67" s="38">
        <f t="shared" si="8"/>
        <v>0.18915782830853164</v>
      </c>
      <c r="H67" s="38">
        <f t="shared" si="8"/>
        <v>0.18842881566834263</v>
      </c>
      <c r="I67" s="38">
        <f t="shared" si="8"/>
        <v>0.18682943016018261</v>
      </c>
      <c r="J67" s="38">
        <f t="shared" si="8"/>
        <v>0.1841300305883764</v>
      </c>
      <c r="K67" s="38">
        <f t="shared" si="8"/>
        <v>0.18187057222062142</v>
      </c>
      <c r="L67" s="39">
        <f t="shared" si="8"/>
        <v>0.17978860021732687</v>
      </c>
      <c r="M67" s="38">
        <f t="shared" si="8"/>
        <v>0.17822161530224287</v>
      </c>
      <c r="N67" s="38">
        <f t="shared" si="8"/>
        <v>0.17695915575532539</v>
      </c>
      <c r="O67" s="38">
        <f t="shared" si="8"/>
        <v>0.17540346101497181</v>
      </c>
      <c r="P67" s="38">
        <f t="shared" si="8"/>
        <v>0.17413252872229315</v>
      </c>
      <c r="Q67" s="38">
        <f t="shared" si="8"/>
        <v>0.17357448119200708</v>
      </c>
      <c r="R67" s="38">
        <f t="shared" si="8"/>
        <v>0.1736605559974318</v>
      </c>
      <c r="S67" s="38">
        <f t="shared" si="8"/>
        <v>0.17360474881661322</v>
      </c>
      <c r="T67" s="38">
        <f t="shared" si="8"/>
        <v>0.1735634587237925</v>
      </c>
      <c r="U67" s="38">
        <f t="shared" si="8"/>
        <v>0.17356654740946864</v>
      </c>
      <c r="V67" s="38">
        <f t="shared" si="8"/>
        <v>0.17368386311987855</v>
      </c>
      <c r="W67" s="38">
        <f t="shared" si="8"/>
        <v>0.17378601557582646</v>
      </c>
      <c r="X67" s="38">
        <f t="shared" si="8"/>
        <v>0.17386949725272155</v>
      </c>
      <c r="Y67" s="38">
        <f t="shared" si="8"/>
        <v>0.17400427107327035</v>
      </c>
      <c r="Z67" s="38">
        <f t="shared" si="8"/>
        <v>0.17418497453626258</v>
      </c>
      <c r="AA67" s="39">
        <f t="shared" si="8"/>
        <v>0.17438015763492049</v>
      </c>
    </row>
    <row r="68" spans="1:27" ht="12.75" customHeight="1" x14ac:dyDescent="0.3">
      <c r="A68" s="13" t="s">
        <v>68</v>
      </c>
      <c r="B68" s="38">
        <f t="shared" ref="B68:Q72" si="9">B58/B$64</f>
        <v>0.16256173163812127</v>
      </c>
      <c r="C68" s="38">
        <f t="shared" si="9"/>
        <v>0.16072248424391669</v>
      </c>
      <c r="D68" s="38">
        <f t="shared" si="9"/>
        <v>0.16014142629035938</v>
      </c>
      <c r="E68" s="38">
        <f t="shared" si="9"/>
        <v>0.15935175454863901</v>
      </c>
      <c r="F68" s="38">
        <f t="shared" si="9"/>
        <v>0.15873974790862455</v>
      </c>
      <c r="G68" s="38">
        <f t="shared" si="9"/>
        <v>0.15848991307534149</v>
      </c>
      <c r="H68" s="38">
        <f t="shared" si="9"/>
        <v>0.15795809770457972</v>
      </c>
      <c r="I68" s="38">
        <f t="shared" si="9"/>
        <v>0.15875473860973965</v>
      </c>
      <c r="J68" s="38">
        <f t="shared" si="9"/>
        <v>0.16055898758471782</v>
      </c>
      <c r="K68" s="38">
        <f t="shared" si="9"/>
        <v>0.16163071450572816</v>
      </c>
      <c r="L68" s="39">
        <f t="shared" si="9"/>
        <v>0.16276795416378545</v>
      </c>
      <c r="M68" s="38">
        <f t="shared" si="9"/>
        <v>0.16351472163003861</v>
      </c>
      <c r="N68" s="38">
        <f t="shared" si="9"/>
        <v>0.16420754348250929</v>
      </c>
      <c r="O68" s="38">
        <f t="shared" si="9"/>
        <v>0.16535096247326464</v>
      </c>
      <c r="P68" s="38">
        <f t="shared" si="9"/>
        <v>0.16653127538586515</v>
      </c>
      <c r="Q68" s="38">
        <f t="shared" si="9"/>
        <v>0.16712547645632003</v>
      </c>
      <c r="R68" s="38">
        <f t="shared" si="8"/>
        <v>0.16660757237453644</v>
      </c>
      <c r="S68" s="38">
        <f t="shared" si="8"/>
        <v>0.16591273476866697</v>
      </c>
      <c r="T68" s="38">
        <f t="shared" si="8"/>
        <v>0.16538995228953221</v>
      </c>
      <c r="U68" s="38">
        <f t="shared" si="8"/>
        <v>0.16450867927385618</v>
      </c>
      <c r="V68" s="38">
        <f t="shared" si="8"/>
        <v>0.16346217314637573</v>
      </c>
      <c r="W68" s="38">
        <f t="shared" si="8"/>
        <v>0.16268189803376329</v>
      </c>
      <c r="X68" s="38">
        <f t="shared" si="8"/>
        <v>0.16156056649162712</v>
      </c>
      <c r="Y68" s="38">
        <f t="shared" si="8"/>
        <v>0.15987615752613468</v>
      </c>
      <c r="Z68" s="38">
        <f t="shared" si="8"/>
        <v>0.15859075870785472</v>
      </c>
      <c r="AA68" s="39">
        <f t="shared" si="8"/>
        <v>0.15744042381750656</v>
      </c>
    </row>
    <row r="69" spans="1:27" ht="12.75" customHeight="1" x14ac:dyDescent="0.3">
      <c r="A69" s="13" t="s">
        <v>69</v>
      </c>
      <c r="B69" s="38">
        <f t="shared" si="9"/>
        <v>0.16444257644215615</v>
      </c>
      <c r="C69" s="38">
        <f t="shared" si="8"/>
        <v>0.1668997036604199</v>
      </c>
      <c r="D69" s="38">
        <f t="shared" si="8"/>
        <v>0.16925533459137757</v>
      </c>
      <c r="E69" s="38">
        <f t="shared" si="8"/>
        <v>0.17098349508561539</v>
      </c>
      <c r="F69" s="38">
        <f t="shared" si="8"/>
        <v>0.1736481574393578</v>
      </c>
      <c r="G69" s="38">
        <f t="shared" si="8"/>
        <v>0.17540663233108728</v>
      </c>
      <c r="H69" s="38">
        <f t="shared" si="8"/>
        <v>0.17696688889113699</v>
      </c>
      <c r="I69" s="38">
        <f t="shared" si="8"/>
        <v>0.17731701676236061</v>
      </c>
      <c r="J69" s="38">
        <f t="shared" si="8"/>
        <v>0.17812231352086208</v>
      </c>
      <c r="K69" s="38">
        <f t="shared" si="8"/>
        <v>0.17911826952694176</v>
      </c>
      <c r="L69" s="39">
        <f t="shared" si="8"/>
        <v>0.18036155289933814</v>
      </c>
      <c r="M69" s="38">
        <f t="shared" si="8"/>
        <v>0.18089380974368546</v>
      </c>
      <c r="N69" s="38">
        <f t="shared" si="8"/>
        <v>0.18101426617158492</v>
      </c>
      <c r="O69" s="38">
        <f t="shared" si="8"/>
        <v>0.18043943223799339</v>
      </c>
      <c r="P69" s="38">
        <f t="shared" si="8"/>
        <v>0.17934509303315152</v>
      </c>
      <c r="Q69" s="38">
        <f t="shared" si="8"/>
        <v>0.17716474800754631</v>
      </c>
      <c r="R69" s="38">
        <f t="shared" si="8"/>
        <v>0.17490632756125843</v>
      </c>
      <c r="S69" s="38">
        <f t="shared" si="8"/>
        <v>0.17322301114673996</v>
      </c>
      <c r="T69" s="38">
        <f t="shared" si="8"/>
        <v>0.17091182117128248</v>
      </c>
      <c r="U69" s="38">
        <f t="shared" si="8"/>
        <v>0.16837980578113465</v>
      </c>
      <c r="V69" s="38">
        <f t="shared" si="8"/>
        <v>0.16688511914303766</v>
      </c>
      <c r="W69" s="38">
        <f t="shared" si="8"/>
        <v>0.16579142671940025</v>
      </c>
      <c r="X69" s="38">
        <f t="shared" si="8"/>
        <v>0.16535152995797178</v>
      </c>
      <c r="Y69" s="38">
        <f t="shared" si="8"/>
        <v>0.16547145002004979</v>
      </c>
      <c r="Z69" s="38">
        <f t="shared" si="8"/>
        <v>0.16505891974276049</v>
      </c>
      <c r="AA69" s="39">
        <f t="shared" si="8"/>
        <v>0.16487760602383975</v>
      </c>
    </row>
    <row r="70" spans="1:27" ht="12.75" customHeight="1" x14ac:dyDescent="0.3">
      <c r="A70" s="13" t="s">
        <v>70</v>
      </c>
      <c r="B70" s="38">
        <f t="shared" si="9"/>
        <v>0.22021645476515708</v>
      </c>
      <c r="C70" s="38">
        <f t="shared" si="8"/>
        <v>0.21578529988730749</v>
      </c>
      <c r="D70" s="38">
        <f t="shared" si="8"/>
        <v>0.2114343777865334</v>
      </c>
      <c r="E70" s="38">
        <f t="shared" si="8"/>
        <v>0.20778471492448125</v>
      </c>
      <c r="F70" s="38">
        <f t="shared" si="8"/>
        <v>0.20319875490206116</v>
      </c>
      <c r="G70" s="38">
        <f t="shared" si="8"/>
        <v>0.20014046373389247</v>
      </c>
      <c r="H70" s="38">
        <f t="shared" si="8"/>
        <v>0.19612742668109945</v>
      </c>
      <c r="I70" s="38">
        <f t="shared" si="8"/>
        <v>0.19460225844402659</v>
      </c>
      <c r="J70" s="38">
        <f t="shared" si="8"/>
        <v>0.19254683220376256</v>
      </c>
      <c r="K70" s="38">
        <f t="shared" si="8"/>
        <v>0.19057460528799816</v>
      </c>
      <c r="L70" s="39">
        <f t="shared" si="8"/>
        <v>0.18894596463498964</v>
      </c>
      <c r="M70" s="38">
        <f t="shared" si="8"/>
        <v>0.18765288980145203</v>
      </c>
      <c r="N70" s="38">
        <f t="shared" si="8"/>
        <v>0.18750244283760015</v>
      </c>
      <c r="O70" s="38">
        <f t="shared" si="8"/>
        <v>0.18762395489014194</v>
      </c>
      <c r="P70" s="38">
        <f t="shared" si="8"/>
        <v>0.18823256353719392</v>
      </c>
      <c r="Q70" s="38">
        <f t="shared" si="8"/>
        <v>0.18997612905709776</v>
      </c>
      <c r="R70" s="38">
        <f t="shared" si="8"/>
        <v>0.19316167240041016</v>
      </c>
      <c r="S70" s="38">
        <f t="shared" si="8"/>
        <v>0.19642311803328752</v>
      </c>
      <c r="T70" s="38">
        <f t="shared" si="8"/>
        <v>0.19967115892717976</v>
      </c>
      <c r="U70" s="38">
        <f t="shared" si="8"/>
        <v>0.20366479262498344</v>
      </c>
      <c r="V70" s="38">
        <f t="shared" si="8"/>
        <v>0.20599911361729012</v>
      </c>
      <c r="W70" s="38">
        <f t="shared" si="8"/>
        <v>0.20746474771482523</v>
      </c>
      <c r="X70" s="38">
        <f t="shared" si="8"/>
        <v>0.20803497046792657</v>
      </c>
      <c r="Y70" s="38">
        <f t="shared" si="8"/>
        <v>0.20881631587291224</v>
      </c>
      <c r="Z70" s="38">
        <f t="shared" si="8"/>
        <v>0.20983420690680643</v>
      </c>
      <c r="AA70" s="39">
        <f t="shared" si="8"/>
        <v>0.21089922293949301</v>
      </c>
    </row>
    <row r="71" spans="1:27" ht="12.75" customHeight="1" x14ac:dyDescent="0.3">
      <c r="A71" s="13" t="s">
        <v>71</v>
      </c>
      <c r="B71" s="38">
        <f t="shared" si="9"/>
        <v>0.16750026268782178</v>
      </c>
      <c r="C71" s="38">
        <f t="shared" si="8"/>
        <v>0.16903877457322927</v>
      </c>
      <c r="D71" s="38">
        <f t="shared" si="8"/>
        <v>0.17061360761462371</v>
      </c>
      <c r="E71" s="38">
        <f t="shared" si="8"/>
        <v>0.17211679132925348</v>
      </c>
      <c r="F71" s="38">
        <f t="shared" si="8"/>
        <v>0.17192795633965779</v>
      </c>
      <c r="G71" s="38">
        <f t="shared" si="8"/>
        <v>0.17196628870386579</v>
      </c>
      <c r="H71" s="38">
        <f t="shared" si="8"/>
        <v>0.17364869649667675</v>
      </c>
      <c r="I71" s="38">
        <f t="shared" si="8"/>
        <v>0.17406912085591611</v>
      </c>
      <c r="J71" s="38">
        <f t="shared" si="8"/>
        <v>0.17513344928927008</v>
      </c>
      <c r="K71" s="38">
        <f t="shared" si="8"/>
        <v>0.17578967240642668</v>
      </c>
      <c r="L71" s="39">
        <f t="shared" si="8"/>
        <v>0.17556060456386446</v>
      </c>
      <c r="M71" s="38">
        <f t="shared" si="8"/>
        <v>0.17578520272328052</v>
      </c>
      <c r="N71" s="38">
        <f t="shared" si="8"/>
        <v>0.17446746140316591</v>
      </c>
      <c r="O71" s="38">
        <f t="shared" si="8"/>
        <v>0.17288547540346103</v>
      </c>
      <c r="P71" s="38">
        <f t="shared" si="8"/>
        <v>0.17124095779660362</v>
      </c>
      <c r="Q71" s="38">
        <f t="shared" si="8"/>
        <v>0.16949331998613945</v>
      </c>
      <c r="R71" s="38">
        <f t="shared" si="8"/>
        <v>0.16661715523271972</v>
      </c>
      <c r="S71" s="38">
        <f t="shared" si="8"/>
        <v>0.16370819972514888</v>
      </c>
      <c r="T71" s="38">
        <f t="shared" si="8"/>
        <v>0.16121766237715981</v>
      </c>
      <c r="U71" s="38">
        <f t="shared" si="8"/>
        <v>0.15797792795350862</v>
      </c>
      <c r="V71" s="38">
        <f t="shared" si="8"/>
        <v>0.15601278654207018</v>
      </c>
      <c r="W71" s="38">
        <f t="shared" si="8"/>
        <v>0.15340967805574604</v>
      </c>
      <c r="X71" s="38">
        <f t="shared" si="8"/>
        <v>0.15278050789550046</v>
      </c>
      <c r="Y71" s="38">
        <f t="shared" si="8"/>
        <v>0.15161377561012002</v>
      </c>
      <c r="Z71" s="38">
        <f t="shared" si="8"/>
        <v>0.15054273075350358</v>
      </c>
      <c r="AA71" s="39">
        <f t="shared" si="8"/>
        <v>0.14962351001657853</v>
      </c>
    </row>
    <row r="72" spans="1:27" ht="12.75" customHeight="1" x14ac:dyDescent="0.3">
      <c r="A72" s="13" t="s">
        <v>72</v>
      </c>
      <c r="B72" s="38">
        <f t="shared" si="9"/>
        <v>9.4431018177997261E-2</v>
      </c>
      <c r="C72" s="38">
        <f t="shared" si="8"/>
        <v>9.6404273968028711E-2</v>
      </c>
      <c r="D72" s="38">
        <f t="shared" si="8"/>
        <v>9.768160421375692E-2</v>
      </c>
      <c r="E72" s="38">
        <f t="shared" si="8"/>
        <v>9.8792524365869244E-2</v>
      </c>
      <c r="F72" s="38">
        <f t="shared" si="8"/>
        <v>0.10219837604824754</v>
      </c>
      <c r="G72" s="38">
        <f t="shared" si="8"/>
        <v>0.10483887384728131</v>
      </c>
      <c r="H72" s="38">
        <f t="shared" si="8"/>
        <v>0.10687007455816447</v>
      </c>
      <c r="I72" s="38">
        <f t="shared" si="8"/>
        <v>0.10842743516777444</v>
      </c>
      <c r="J72" s="38">
        <f t="shared" si="8"/>
        <v>0.10950838681301106</v>
      </c>
      <c r="K72" s="38">
        <f t="shared" si="8"/>
        <v>0.11101616605228382</v>
      </c>
      <c r="L72" s="39">
        <f t="shared" si="8"/>
        <v>0.11257532352069545</v>
      </c>
      <c r="M72" s="38">
        <f t="shared" si="8"/>
        <v>0.11393176079930051</v>
      </c>
      <c r="N72" s="38">
        <f t="shared" si="8"/>
        <v>0.11584913034981434</v>
      </c>
      <c r="O72" s="38">
        <f t="shared" si="8"/>
        <v>0.11829671398016722</v>
      </c>
      <c r="P72" s="38">
        <f t="shared" si="8"/>
        <v>0.12051758152489266</v>
      </c>
      <c r="Q72" s="38">
        <f t="shared" si="8"/>
        <v>0.12266584530088938</v>
      </c>
      <c r="R72" s="38">
        <f t="shared" si="8"/>
        <v>0.12504671643364351</v>
      </c>
      <c r="S72" s="38">
        <f t="shared" si="8"/>
        <v>0.12712818750954344</v>
      </c>
      <c r="T72" s="38">
        <f t="shared" si="8"/>
        <v>0.12924594651105326</v>
      </c>
      <c r="U72" s="38">
        <f t="shared" si="8"/>
        <v>0.13190224695704847</v>
      </c>
      <c r="V72" s="38">
        <f t="shared" si="8"/>
        <v>0.13395694443134779</v>
      </c>
      <c r="W72" s="38">
        <f t="shared" si="8"/>
        <v>0.13686623390043873</v>
      </c>
      <c r="X72" s="38">
        <f t="shared" si="8"/>
        <v>0.13840292793425252</v>
      </c>
      <c r="Y72" s="38">
        <f t="shared" si="8"/>
        <v>0.14021802989751289</v>
      </c>
      <c r="Z72" s="38">
        <f t="shared" si="8"/>
        <v>0.14178840935281217</v>
      </c>
      <c r="AA72" s="39">
        <f t="shared" si="8"/>
        <v>0.1427790795676617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1.0000000000000002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0.99999999999999978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1.0000000000000002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19322</v>
      </c>
      <c r="C83" s="76">
        <v>19563</v>
      </c>
      <c r="D83" s="76">
        <v>19709</v>
      </c>
      <c r="E83" s="76">
        <v>19815</v>
      </c>
      <c r="F83" s="76">
        <v>19946</v>
      </c>
      <c r="G83" s="76">
        <v>19978</v>
      </c>
      <c r="H83" s="76">
        <v>19984</v>
      </c>
      <c r="I83" s="76">
        <v>20029</v>
      </c>
      <c r="J83" s="76">
        <v>19991</v>
      </c>
      <c r="K83" s="76">
        <v>19834</v>
      </c>
      <c r="L83" s="63">
        <v>19713</v>
      </c>
      <c r="M83" s="76">
        <v>19611</v>
      </c>
      <c r="N83" s="76">
        <v>19559</v>
      </c>
      <c r="O83" s="76">
        <v>19530</v>
      </c>
      <c r="P83" s="76">
        <v>19471</v>
      </c>
      <c r="Q83" s="76">
        <v>19435</v>
      </c>
      <c r="R83" s="76">
        <v>19467</v>
      </c>
      <c r="S83" s="76">
        <v>19558</v>
      </c>
      <c r="T83" s="76">
        <v>19635</v>
      </c>
      <c r="U83" s="76">
        <v>19715</v>
      </c>
      <c r="V83" s="76">
        <v>19797</v>
      </c>
      <c r="W83" s="76">
        <v>19881</v>
      </c>
      <c r="X83" s="76">
        <v>19967</v>
      </c>
      <c r="Y83" s="76">
        <v>20060</v>
      </c>
      <c r="Z83" s="76">
        <v>20147</v>
      </c>
      <c r="AA83" s="63">
        <v>20234</v>
      </c>
    </row>
    <row r="84" spans="1:27" ht="12.75" customHeight="1" x14ac:dyDescent="0.3">
      <c r="A84" s="32" t="s">
        <v>77</v>
      </c>
      <c r="B84" s="76">
        <v>56796.836000000003</v>
      </c>
      <c r="C84" s="76">
        <v>57466.095600000001</v>
      </c>
      <c r="D84" s="76">
        <v>58166.830289999998</v>
      </c>
      <c r="E84" s="76">
        <v>58455</v>
      </c>
      <c r="F84" s="76">
        <v>58501</v>
      </c>
      <c r="G84" s="76">
        <v>58685</v>
      </c>
      <c r="H84" s="76">
        <v>58903</v>
      </c>
      <c r="I84" s="76">
        <v>59042</v>
      </c>
      <c r="J84" s="76">
        <v>59494.463929999998</v>
      </c>
      <c r="K84" s="76">
        <v>60474.684849999998</v>
      </c>
      <c r="L84" s="63">
        <v>61238</v>
      </c>
      <c r="M84" s="76">
        <v>61486</v>
      </c>
      <c r="N84" s="76">
        <v>61710</v>
      </c>
      <c r="O84" s="76">
        <v>61811</v>
      </c>
      <c r="P84" s="76">
        <v>62100</v>
      </c>
      <c r="Q84" s="76">
        <v>62303</v>
      </c>
      <c r="R84" s="76">
        <v>62423</v>
      </c>
      <c r="S84" s="76">
        <v>62530</v>
      </c>
      <c r="T84" s="76">
        <v>62623</v>
      </c>
      <c r="U84" s="76">
        <v>62818</v>
      </c>
      <c r="V84" s="76">
        <v>62952</v>
      </c>
      <c r="W84" s="76">
        <v>63127</v>
      </c>
      <c r="X84" s="76">
        <v>63298</v>
      </c>
      <c r="Y84" s="76">
        <v>63569</v>
      </c>
      <c r="Z84" s="76">
        <v>63874</v>
      </c>
      <c r="AA84" s="63">
        <v>64139</v>
      </c>
    </row>
    <row r="85" spans="1:27" ht="12.75" customHeight="1" x14ac:dyDescent="0.3">
      <c r="A85" s="13" t="s">
        <v>78</v>
      </c>
      <c r="B85" s="76">
        <v>19051.164000000001</v>
      </c>
      <c r="C85" s="76">
        <v>18806.904399999999</v>
      </c>
      <c r="D85" s="76">
        <v>18570.169709999998</v>
      </c>
      <c r="E85" s="76">
        <v>18792</v>
      </c>
      <c r="F85" s="76">
        <v>19216</v>
      </c>
      <c r="G85" s="76">
        <v>19583</v>
      </c>
      <c r="H85" s="76">
        <v>19962</v>
      </c>
      <c r="I85" s="76">
        <v>20378</v>
      </c>
      <c r="J85" s="76">
        <v>20552.536069999998</v>
      </c>
      <c r="K85" s="76">
        <v>20334.315149999999</v>
      </c>
      <c r="L85" s="63">
        <v>20279</v>
      </c>
      <c r="M85" s="76">
        <v>20692</v>
      </c>
      <c r="N85" s="76">
        <v>21071</v>
      </c>
      <c r="O85" s="76">
        <v>21519</v>
      </c>
      <c r="P85" s="76">
        <v>21833</v>
      </c>
      <c r="Q85" s="76">
        <v>22154</v>
      </c>
      <c r="R85" s="76">
        <v>22463</v>
      </c>
      <c r="S85" s="76">
        <v>22696</v>
      </c>
      <c r="T85" s="76">
        <v>22960</v>
      </c>
      <c r="U85" s="76">
        <v>23121</v>
      </c>
      <c r="V85" s="76">
        <v>23300</v>
      </c>
      <c r="W85" s="76">
        <v>23439</v>
      </c>
      <c r="X85" s="76">
        <v>23568</v>
      </c>
      <c r="Y85" s="76">
        <v>23604</v>
      </c>
      <c r="Z85" s="76">
        <v>23583</v>
      </c>
      <c r="AA85" s="63">
        <v>23598</v>
      </c>
    </row>
    <row r="86" spans="1:27" ht="12.75" customHeight="1" x14ac:dyDescent="0.3">
      <c r="A86" s="13" t="s">
        <v>91</v>
      </c>
      <c r="B86" s="76">
        <v>56951</v>
      </c>
      <c r="C86" s="76">
        <v>57045</v>
      </c>
      <c r="D86" s="76">
        <v>57160</v>
      </c>
      <c r="E86" s="76">
        <v>57234</v>
      </c>
      <c r="F86" s="76">
        <v>57325</v>
      </c>
      <c r="G86" s="76">
        <v>57492</v>
      </c>
      <c r="H86" s="76">
        <v>57668</v>
      </c>
      <c r="I86" s="76">
        <v>57838</v>
      </c>
      <c r="J86" s="76">
        <v>58106</v>
      </c>
      <c r="K86" s="76">
        <v>58428</v>
      </c>
      <c r="L86" s="63">
        <v>58744</v>
      </c>
      <c r="M86" s="76">
        <v>58925</v>
      </c>
      <c r="N86" s="76">
        <v>59197</v>
      </c>
      <c r="O86" s="76">
        <v>59409</v>
      </c>
      <c r="P86" s="76">
        <v>59661</v>
      </c>
      <c r="Q86" s="76">
        <v>59936</v>
      </c>
      <c r="R86" s="76">
        <v>60096</v>
      </c>
      <c r="S86" s="76">
        <v>60273</v>
      </c>
      <c r="T86" s="76">
        <v>60417</v>
      </c>
      <c r="U86" s="76">
        <v>60604</v>
      </c>
      <c r="V86" s="76">
        <v>60780</v>
      </c>
      <c r="W86" s="76">
        <v>61045</v>
      </c>
      <c r="X86" s="76">
        <v>61340</v>
      </c>
      <c r="Y86" s="76">
        <v>61605</v>
      </c>
      <c r="Z86" s="76">
        <v>61890</v>
      </c>
      <c r="AA86" s="63">
        <v>62086</v>
      </c>
    </row>
    <row r="87" spans="1:27" ht="12.75" customHeight="1" x14ac:dyDescent="0.3">
      <c r="A87" s="13" t="s">
        <v>92</v>
      </c>
      <c r="B87" s="76">
        <v>18897</v>
      </c>
      <c r="C87" s="76">
        <v>19228</v>
      </c>
      <c r="D87" s="76">
        <v>19577</v>
      </c>
      <c r="E87" s="76">
        <v>20013</v>
      </c>
      <c r="F87" s="76">
        <v>20392</v>
      </c>
      <c r="G87" s="76">
        <v>20776</v>
      </c>
      <c r="H87" s="76">
        <v>21197</v>
      </c>
      <c r="I87" s="76">
        <v>21582</v>
      </c>
      <c r="J87" s="76">
        <v>21941</v>
      </c>
      <c r="K87" s="76">
        <v>22381</v>
      </c>
      <c r="L87" s="63">
        <v>22773</v>
      </c>
      <c r="M87" s="76">
        <v>23253</v>
      </c>
      <c r="N87" s="76">
        <v>23584</v>
      </c>
      <c r="O87" s="76">
        <v>23921</v>
      </c>
      <c r="P87" s="76">
        <v>24272</v>
      </c>
      <c r="Q87" s="76">
        <v>24521</v>
      </c>
      <c r="R87" s="76">
        <v>24790</v>
      </c>
      <c r="S87" s="76">
        <v>24953</v>
      </c>
      <c r="T87" s="76">
        <v>25166</v>
      </c>
      <c r="U87" s="76">
        <v>25335</v>
      </c>
      <c r="V87" s="76">
        <v>25472</v>
      </c>
      <c r="W87" s="76">
        <v>25521</v>
      </c>
      <c r="X87" s="76">
        <v>25526</v>
      </c>
      <c r="Y87" s="76">
        <v>25568</v>
      </c>
      <c r="Z87" s="76">
        <v>25567</v>
      </c>
      <c r="AA87" s="63">
        <v>25651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0.20302616370705051</v>
      </c>
      <c r="C90" s="38">
        <f t="shared" ref="C90:AA94" si="11">C83/SUM(C$83:C$85)</f>
        <v>0.20412997203556074</v>
      </c>
      <c r="D90" s="38">
        <f t="shared" si="11"/>
        <v>0.20435269477220414</v>
      </c>
      <c r="E90" s="38">
        <f t="shared" si="11"/>
        <v>0.20414786425171541</v>
      </c>
      <c r="F90" s="38">
        <f t="shared" si="11"/>
        <v>0.2042329234203332</v>
      </c>
      <c r="G90" s="38">
        <f t="shared" si="11"/>
        <v>0.20334670113795983</v>
      </c>
      <c r="H90" s="38">
        <f t="shared" si="11"/>
        <v>0.20216694149662617</v>
      </c>
      <c r="I90" s="38">
        <f t="shared" si="11"/>
        <v>0.20139971241540891</v>
      </c>
      <c r="J90" s="38">
        <f t="shared" si="11"/>
        <v>0.19983406305603871</v>
      </c>
      <c r="K90" s="38">
        <f t="shared" si="11"/>
        <v>0.19707282175610824</v>
      </c>
      <c r="L90" s="39">
        <f t="shared" si="11"/>
        <v>0.19473476242220686</v>
      </c>
      <c r="M90" s="38">
        <f t="shared" si="11"/>
        <v>0.19266325437915688</v>
      </c>
      <c r="N90" s="38">
        <f t="shared" si="11"/>
        <v>0.19111784248583155</v>
      </c>
      <c r="O90" s="38">
        <f t="shared" si="11"/>
        <v>0.18986972584094886</v>
      </c>
      <c r="P90" s="38">
        <f t="shared" si="11"/>
        <v>0.18830025917759469</v>
      </c>
      <c r="Q90" s="38">
        <f t="shared" si="11"/>
        <v>0.18706926423593731</v>
      </c>
      <c r="R90" s="38">
        <f t="shared" si="11"/>
        <v>0.18654950025394573</v>
      </c>
      <c r="S90" s="38">
        <f t="shared" si="11"/>
        <v>0.186650633684532</v>
      </c>
      <c r="T90" s="38">
        <f t="shared" si="11"/>
        <v>0.18661255678686156</v>
      </c>
      <c r="U90" s="38">
        <f t="shared" si="11"/>
        <v>0.18659965547920571</v>
      </c>
      <c r="V90" s="38">
        <f t="shared" si="11"/>
        <v>0.18667785646257862</v>
      </c>
      <c r="W90" s="38">
        <f t="shared" si="11"/>
        <v>0.18676900241434705</v>
      </c>
      <c r="X90" s="38">
        <f t="shared" si="11"/>
        <v>0.18689917909260248</v>
      </c>
      <c r="Y90" s="38">
        <f t="shared" si="11"/>
        <v>0.18706927904656215</v>
      </c>
      <c r="Z90" s="38">
        <f t="shared" si="11"/>
        <v>0.18723281662391733</v>
      </c>
      <c r="AA90" s="39">
        <f t="shared" si="11"/>
        <v>0.18740217280566077</v>
      </c>
    </row>
    <row r="91" spans="1:27" ht="12.75" customHeight="1" x14ac:dyDescent="0.3">
      <c r="A91" s="13" t="s">
        <v>77</v>
      </c>
      <c r="B91" s="38">
        <f t="shared" ref="B91:Q94" si="12">B84/SUM(B$83:B$85)</f>
        <v>0.59679348534201948</v>
      </c>
      <c r="C91" s="38">
        <f t="shared" si="12"/>
        <v>0.59962952961308902</v>
      </c>
      <c r="D91" s="38">
        <f t="shared" si="12"/>
        <v>0.60310256817286356</v>
      </c>
      <c r="E91" s="38">
        <f t="shared" si="12"/>
        <v>0.60224392656240344</v>
      </c>
      <c r="F91" s="38">
        <f t="shared" si="12"/>
        <v>0.59900883650922043</v>
      </c>
      <c r="G91" s="38">
        <f t="shared" si="12"/>
        <v>0.59732711764346635</v>
      </c>
      <c r="H91" s="38">
        <f t="shared" si="12"/>
        <v>0.595888678691742</v>
      </c>
      <c r="I91" s="38">
        <f t="shared" si="12"/>
        <v>0.59369123872537688</v>
      </c>
      <c r="J91" s="38">
        <f t="shared" si="12"/>
        <v>0.59471864621443848</v>
      </c>
      <c r="K91" s="38">
        <f t="shared" si="12"/>
        <v>0.60088316971870881</v>
      </c>
      <c r="L91" s="39">
        <f t="shared" si="12"/>
        <v>0.60493924725871773</v>
      </c>
      <c r="M91" s="38">
        <f t="shared" si="12"/>
        <v>0.60405348318580598</v>
      </c>
      <c r="N91" s="38">
        <f t="shared" si="12"/>
        <v>0.60299003322259137</v>
      </c>
      <c r="O91" s="38">
        <f t="shared" si="12"/>
        <v>0.60092358545595959</v>
      </c>
      <c r="P91" s="38">
        <f t="shared" si="12"/>
        <v>0.60055703841244057</v>
      </c>
      <c r="Q91" s="38">
        <f t="shared" si="12"/>
        <v>0.59969006275747894</v>
      </c>
      <c r="R91" s="38">
        <f t="shared" si="11"/>
        <v>0.59819075637499641</v>
      </c>
      <c r="S91" s="38">
        <f t="shared" si="11"/>
        <v>0.59675141242937857</v>
      </c>
      <c r="T91" s="38">
        <f t="shared" si="11"/>
        <v>0.59517382957288678</v>
      </c>
      <c r="U91" s="38">
        <f t="shared" si="11"/>
        <v>0.59456338614723536</v>
      </c>
      <c r="V91" s="38">
        <f t="shared" si="11"/>
        <v>0.59361238672689043</v>
      </c>
      <c r="W91" s="38">
        <f t="shared" si="11"/>
        <v>0.59303691038732886</v>
      </c>
      <c r="X91" s="38">
        <f t="shared" si="11"/>
        <v>0.59249482837699963</v>
      </c>
      <c r="Y91" s="38">
        <f t="shared" si="11"/>
        <v>0.5928119142428171</v>
      </c>
      <c r="Z91" s="38">
        <f t="shared" si="11"/>
        <v>0.59360246830972829</v>
      </c>
      <c r="AA91" s="39">
        <f t="shared" si="11"/>
        <v>0.59403914013948189</v>
      </c>
    </row>
    <row r="92" spans="1:27" ht="12.75" customHeight="1" x14ac:dyDescent="0.3">
      <c r="A92" s="13" t="s">
        <v>78</v>
      </c>
      <c r="B92" s="38">
        <f t="shared" si="12"/>
        <v>0.2001803509509299</v>
      </c>
      <c r="C92" s="38">
        <f t="shared" si="11"/>
        <v>0.19624049835135021</v>
      </c>
      <c r="D92" s="38">
        <f t="shared" si="11"/>
        <v>0.19254473705493227</v>
      </c>
      <c r="E92" s="38">
        <f t="shared" si="11"/>
        <v>0.1936082091858812</v>
      </c>
      <c r="F92" s="38">
        <f t="shared" si="11"/>
        <v>0.19675824007044634</v>
      </c>
      <c r="G92" s="38">
        <f t="shared" si="11"/>
        <v>0.19932618121857379</v>
      </c>
      <c r="H92" s="38">
        <f t="shared" si="11"/>
        <v>0.20194437981163188</v>
      </c>
      <c r="I92" s="38">
        <f t="shared" si="11"/>
        <v>0.20490904885921427</v>
      </c>
      <c r="J92" s="38">
        <f t="shared" si="11"/>
        <v>0.20544729072952275</v>
      </c>
      <c r="K92" s="38">
        <f t="shared" si="11"/>
        <v>0.20204400852518309</v>
      </c>
      <c r="L92" s="39">
        <f t="shared" si="11"/>
        <v>0.20032599031907539</v>
      </c>
      <c r="M92" s="38">
        <f t="shared" si="11"/>
        <v>0.20328326243503719</v>
      </c>
      <c r="N92" s="38">
        <f t="shared" si="11"/>
        <v>0.20589212429157711</v>
      </c>
      <c r="O92" s="38">
        <f t="shared" si="11"/>
        <v>0.20920668870309159</v>
      </c>
      <c r="P92" s="38">
        <f t="shared" si="11"/>
        <v>0.2111427024099648</v>
      </c>
      <c r="Q92" s="38">
        <f t="shared" si="11"/>
        <v>0.21324067300658375</v>
      </c>
      <c r="R92" s="38">
        <f t="shared" si="11"/>
        <v>0.21525974337105785</v>
      </c>
      <c r="S92" s="38">
        <f t="shared" si="11"/>
        <v>0.21659795388608949</v>
      </c>
      <c r="T92" s="38">
        <f t="shared" si="11"/>
        <v>0.21821361364025166</v>
      </c>
      <c r="U92" s="38">
        <f t="shared" si="11"/>
        <v>0.21883695837355899</v>
      </c>
      <c r="V92" s="38">
        <f t="shared" si="11"/>
        <v>0.21970975681053098</v>
      </c>
      <c r="W92" s="38">
        <f t="shared" si="11"/>
        <v>0.22019408719832406</v>
      </c>
      <c r="X92" s="38">
        <f t="shared" si="11"/>
        <v>0.22060599253039792</v>
      </c>
      <c r="Y92" s="38">
        <f t="shared" si="11"/>
        <v>0.22011880671062078</v>
      </c>
      <c r="Z92" s="38">
        <f t="shared" si="11"/>
        <v>0.2191647150663544</v>
      </c>
      <c r="AA92" s="39">
        <f t="shared" si="11"/>
        <v>0.21855868705485731</v>
      </c>
    </row>
    <row r="93" spans="1:27" ht="12.75" customHeight="1" x14ac:dyDescent="0.3">
      <c r="A93" s="13" t="s">
        <v>91</v>
      </c>
      <c r="B93" s="38">
        <f t="shared" si="12"/>
        <v>0.5984133655563727</v>
      </c>
      <c r="C93" s="38">
        <f t="shared" si="11"/>
        <v>0.59523561083517673</v>
      </c>
      <c r="D93" s="38">
        <f t="shared" si="11"/>
        <v>0.59266325197519854</v>
      </c>
      <c r="E93" s="38">
        <f t="shared" si="11"/>
        <v>0.58966433825802067</v>
      </c>
      <c r="F93" s="38">
        <f t="shared" si="11"/>
        <v>0.58696742881132058</v>
      </c>
      <c r="G93" s="38">
        <f t="shared" si="11"/>
        <v>0.58518412963377642</v>
      </c>
      <c r="H93" s="38">
        <f t="shared" si="11"/>
        <v>0.58339487501138099</v>
      </c>
      <c r="I93" s="38">
        <f t="shared" si="11"/>
        <v>0.58158453076451244</v>
      </c>
      <c r="J93" s="38">
        <f t="shared" si="11"/>
        <v>0.58083928107319216</v>
      </c>
      <c r="K93" s="38">
        <f t="shared" si="11"/>
        <v>0.58054708226106144</v>
      </c>
      <c r="L93" s="39">
        <f t="shared" si="11"/>
        <v>0.58030228193223354</v>
      </c>
      <c r="M93" s="38">
        <f t="shared" si="11"/>
        <v>0.57889359361031156</v>
      </c>
      <c r="N93" s="38">
        <f t="shared" si="11"/>
        <v>0.57843462966581982</v>
      </c>
      <c r="O93" s="38">
        <f t="shared" si="11"/>
        <v>0.57757145634843476</v>
      </c>
      <c r="P93" s="38">
        <f t="shared" si="11"/>
        <v>0.57696994313566208</v>
      </c>
      <c r="Q93" s="38">
        <f t="shared" si="11"/>
        <v>0.57690678781811877</v>
      </c>
      <c r="R93" s="38">
        <f t="shared" si="11"/>
        <v>0.57589144538249981</v>
      </c>
      <c r="S93" s="38">
        <f t="shared" si="11"/>
        <v>0.57521186440677963</v>
      </c>
      <c r="T93" s="38">
        <f t="shared" si="11"/>
        <v>0.57420783516128415</v>
      </c>
      <c r="U93" s="38">
        <f t="shared" si="11"/>
        <v>0.57360819278020714</v>
      </c>
      <c r="V93" s="38">
        <f t="shared" si="11"/>
        <v>0.57313128836669847</v>
      </c>
      <c r="W93" s="38">
        <f t="shared" si="11"/>
        <v>0.57347788101120745</v>
      </c>
      <c r="X93" s="38">
        <f t="shared" si="11"/>
        <v>0.57416715808785679</v>
      </c>
      <c r="Y93" s="38">
        <f t="shared" si="11"/>
        <v>0.57449665681273487</v>
      </c>
      <c r="Z93" s="38">
        <f t="shared" si="11"/>
        <v>0.5751644920263187</v>
      </c>
      <c r="AA93" s="39">
        <f t="shared" si="11"/>
        <v>0.57502477517111072</v>
      </c>
    </row>
    <row r="94" spans="1:27" ht="12.75" customHeight="1" x14ac:dyDescent="0.3">
      <c r="A94" s="13" t="s">
        <v>92</v>
      </c>
      <c r="B94" s="38">
        <f t="shared" si="12"/>
        <v>0.19856047073657662</v>
      </c>
      <c r="C94" s="38">
        <f t="shared" si="11"/>
        <v>0.2006344171292625</v>
      </c>
      <c r="D94" s="38">
        <f t="shared" si="11"/>
        <v>0.2029840532525973</v>
      </c>
      <c r="E94" s="38">
        <f t="shared" si="11"/>
        <v>0.20618779749026395</v>
      </c>
      <c r="F94" s="38">
        <f t="shared" si="11"/>
        <v>0.20879964776834625</v>
      </c>
      <c r="G94" s="38">
        <f t="shared" si="11"/>
        <v>0.21146916922826375</v>
      </c>
      <c r="H94" s="38">
        <f t="shared" si="11"/>
        <v>0.21443818349199284</v>
      </c>
      <c r="I94" s="38">
        <f t="shared" si="11"/>
        <v>0.21701575682007862</v>
      </c>
      <c r="J94" s="38">
        <f t="shared" si="11"/>
        <v>0.2193266558707691</v>
      </c>
      <c r="K94" s="38">
        <f t="shared" si="11"/>
        <v>0.22238009598283043</v>
      </c>
      <c r="L94" s="39">
        <f t="shared" si="11"/>
        <v>0.22496295564555963</v>
      </c>
      <c r="M94" s="38">
        <f t="shared" si="11"/>
        <v>0.22844315201053159</v>
      </c>
      <c r="N94" s="38">
        <f t="shared" si="11"/>
        <v>0.23044752784834865</v>
      </c>
      <c r="O94" s="38">
        <f t="shared" si="11"/>
        <v>0.23255881781061638</v>
      </c>
      <c r="P94" s="38">
        <f t="shared" si="11"/>
        <v>0.23472979768674326</v>
      </c>
      <c r="Q94" s="38">
        <f t="shared" si="11"/>
        <v>0.23602394794594386</v>
      </c>
      <c r="R94" s="38">
        <f t="shared" si="11"/>
        <v>0.23755905436355448</v>
      </c>
      <c r="S94" s="38">
        <f t="shared" si="11"/>
        <v>0.23813750190868835</v>
      </c>
      <c r="T94" s="38">
        <f t="shared" si="11"/>
        <v>0.23917960805185426</v>
      </c>
      <c r="U94" s="38">
        <f t="shared" si="11"/>
        <v>0.23979215174058721</v>
      </c>
      <c r="V94" s="38">
        <f t="shared" si="11"/>
        <v>0.24019085517072297</v>
      </c>
      <c r="W94" s="38">
        <f t="shared" si="11"/>
        <v>0.23975311657444551</v>
      </c>
      <c r="X94" s="38">
        <f t="shared" si="11"/>
        <v>0.23893366281954079</v>
      </c>
      <c r="Y94" s="38">
        <f t="shared" si="11"/>
        <v>0.23843406414070295</v>
      </c>
      <c r="Z94" s="38">
        <f t="shared" si="11"/>
        <v>0.23760269134976394</v>
      </c>
      <c r="AA94" s="39">
        <f t="shared" si="11"/>
        <v>0.23757305202322845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340.19500663734152</v>
      </c>
      <c r="C97" s="76">
        <f t="shared" ref="C97:AA97" si="13">C83/(C84/1000)</f>
        <v>340.42681681683626</v>
      </c>
      <c r="D97" s="76">
        <f t="shared" si="13"/>
        <v>338.83572306996342</v>
      </c>
      <c r="E97" s="76">
        <f t="shared" si="13"/>
        <v>338.97870156530666</v>
      </c>
      <c r="F97" s="76">
        <f t="shared" si="13"/>
        <v>340.95143672757735</v>
      </c>
      <c r="G97" s="76">
        <f t="shared" si="13"/>
        <v>340.42770725057511</v>
      </c>
      <c r="H97" s="76">
        <f t="shared" si="13"/>
        <v>339.26964670729842</v>
      </c>
      <c r="I97" s="76">
        <f t="shared" si="13"/>
        <v>339.23308831001657</v>
      </c>
      <c r="J97" s="76">
        <f t="shared" si="13"/>
        <v>336.01445713539016</v>
      </c>
      <c r="K97" s="76">
        <f t="shared" si="13"/>
        <v>327.97194477649271</v>
      </c>
      <c r="L97" s="63">
        <f t="shared" si="13"/>
        <v>321.90796564224826</v>
      </c>
      <c r="M97" s="76">
        <f t="shared" si="13"/>
        <v>318.95065543375728</v>
      </c>
      <c r="N97" s="76">
        <f t="shared" si="13"/>
        <v>316.95025117485011</v>
      </c>
      <c r="O97" s="76">
        <f t="shared" si="13"/>
        <v>315.9631780750999</v>
      </c>
      <c r="P97" s="76">
        <f t="shared" si="13"/>
        <v>313.54267310789049</v>
      </c>
      <c r="Q97" s="76">
        <f t="shared" si="13"/>
        <v>311.94324510858229</v>
      </c>
      <c r="R97" s="76">
        <f t="shared" si="13"/>
        <v>311.85620684683528</v>
      </c>
      <c r="S97" s="76">
        <f t="shared" si="13"/>
        <v>312.77786662402048</v>
      </c>
      <c r="T97" s="76">
        <f t="shared" si="13"/>
        <v>313.54294747936063</v>
      </c>
      <c r="U97" s="76">
        <f t="shared" si="13"/>
        <v>313.84316597153685</v>
      </c>
      <c r="V97" s="76">
        <f t="shared" si="13"/>
        <v>314.47769729317577</v>
      </c>
      <c r="W97" s="76">
        <f t="shared" si="13"/>
        <v>314.93655646553771</v>
      </c>
      <c r="X97" s="76">
        <f t="shared" si="13"/>
        <v>315.4444058264084</v>
      </c>
      <c r="Y97" s="76">
        <f t="shared" si="13"/>
        <v>315.56261699885164</v>
      </c>
      <c r="Z97" s="76">
        <f t="shared" si="13"/>
        <v>315.41785389986535</v>
      </c>
      <c r="AA97" s="63">
        <f t="shared" si="13"/>
        <v>315.47108623458428</v>
      </c>
    </row>
    <row r="98" spans="1:27" ht="12.75" customHeight="1" x14ac:dyDescent="0.3">
      <c r="A98" s="13" t="s">
        <v>78</v>
      </c>
      <c r="B98" s="76">
        <f>B85/(B84/1000)</f>
        <v>335.42650157484121</v>
      </c>
      <c r="C98" s="76">
        <f t="shared" ref="C98:AA98" si="14">C85/(C84/1000)</f>
        <v>327.26957005932377</v>
      </c>
      <c r="D98" s="76">
        <f t="shared" si="14"/>
        <v>319.25703390429663</v>
      </c>
      <c r="E98" s="76">
        <f t="shared" si="14"/>
        <v>321.4780600461894</v>
      </c>
      <c r="F98" s="76">
        <f t="shared" si="14"/>
        <v>328.47301755525547</v>
      </c>
      <c r="G98" s="76">
        <f t="shared" si="14"/>
        <v>333.69685609610633</v>
      </c>
      <c r="H98" s="76">
        <f t="shared" si="14"/>
        <v>338.89615129959424</v>
      </c>
      <c r="I98" s="76">
        <f t="shared" si="14"/>
        <v>345.14413468378444</v>
      </c>
      <c r="J98" s="76">
        <f t="shared" si="14"/>
        <v>345.4529163281764</v>
      </c>
      <c r="K98" s="76">
        <f t="shared" si="14"/>
        <v>336.24507842309163</v>
      </c>
      <c r="L98" s="63">
        <f t="shared" si="14"/>
        <v>331.15059276919561</v>
      </c>
      <c r="M98" s="76">
        <f t="shared" si="14"/>
        <v>336.53189343915687</v>
      </c>
      <c r="N98" s="76">
        <f t="shared" si="14"/>
        <v>341.45195268189923</v>
      </c>
      <c r="O98" s="76">
        <f t="shared" si="14"/>
        <v>348.14191648735664</v>
      </c>
      <c r="P98" s="76">
        <f t="shared" si="14"/>
        <v>351.57809983896942</v>
      </c>
      <c r="Q98" s="76">
        <f t="shared" si="14"/>
        <v>355.58480330000162</v>
      </c>
      <c r="R98" s="76">
        <f t="shared" si="14"/>
        <v>359.85133684699548</v>
      </c>
      <c r="S98" s="76">
        <f t="shared" si="14"/>
        <v>362.96177834639371</v>
      </c>
      <c r="T98" s="76">
        <f t="shared" si="14"/>
        <v>366.63845551953756</v>
      </c>
      <c r="U98" s="76">
        <f t="shared" si="14"/>
        <v>368.06329396032987</v>
      </c>
      <c r="V98" s="76">
        <f t="shared" si="14"/>
        <v>370.12326852204853</v>
      </c>
      <c r="W98" s="76">
        <f t="shared" si="14"/>
        <v>371.29912715636732</v>
      </c>
      <c r="X98" s="76">
        <f t="shared" si="14"/>
        <v>372.33403899017344</v>
      </c>
      <c r="Y98" s="76">
        <f t="shared" si="14"/>
        <v>371.31306139785113</v>
      </c>
      <c r="Z98" s="76">
        <f t="shared" si="14"/>
        <v>369.2112596674703</v>
      </c>
      <c r="AA98" s="63">
        <f t="shared" si="14"/>
        <v>367.91967445703864</v>
      </c>
    </row>
    <row r="99" spans="1:27" ht="12.75" customHeight="1" x14ac:dyDescent="0.3">
      <c r="A99" s="13" t="s">
        <v>80</v>
      </c>
      <c r="B99" s="76">
        <f>SUM(B97:B98)</f>
        <v>675.62150821218279</v>
      </c>
      <c r="C99" s="76">
        <f t="shared" ref="C99:AA99" si="15">SUM(C97:C98)</f>
        <v>667.69638687615998</v>
      </c>
      <c r="D99" s="76">
        <f t="shared" si="15"/>
        <v>658.09275697426006</v>
      </c>
      <c r="E99" s="76">
        <f t="shared" si="15"/>
        <v>660.45676161149606</v>
      </c>
      <c r="F99" s="76">
        <f t="shared" si="15"/>
        <v>669.42445428283281</v>
      </c>
      <c r="G99" s="76">
        <f t="shared" si="15"/>
        <v>674.1245633466815</v>
      </c>
      <c r="H99" s="76">
        <f t="shared" si="15"/>
        <v>678.1657980068926</v>
      </c>
      <c r="I99" s="76">
        <f t="shared" si="15"/>
        <v>684.37722299380107</v>
      </c>
      <c r="J99" s="76">
        <f t="shared" si="15"/>
        <v>681.46737346356656</v>
      </c>
      <c r="K99" s="76">
        <f t="shared" si="15"/>
        <v>664.21702319958433</v>
      </c>
      <c r="L99" s="63">
        <f t="shared" si="15"/>
        <v>653.05855841144387</v>
      </c>
      <c r="M99" s="76">
        <f t="shared" si="15"/>
        <v>655.48254887291409</v>
      </c>
      <c r="N99" s="76">
        <f t="shared" si="15"/>
        <v>658.40220385674934</v>
      </c>
      <c r="O99" s="76">
        <f t="shared" si="15"/>
        <v>664.10509456245654</v>
      </c>
      <c r="P99" s="76">
        <f t="shared" si="15"/>
        <v>665.12077294685992</v>
      </c>
      <c r="Q99" s="76">
        <f t="shared" si="15"/>
        <v>667.52804840858391</v>
      </c>
      <c r="R99" s="76">
        <f t="shared" si="15"/>
        <v>671.70754369383076</v>
      </c>
      <c r="S99" s="76">
        <f t="shared" si="15"/>
        <v>675.73964497041425</v>
      </c>
      <c r="T99" s="76">
        <f t="shared" si="15"/>
        <v>680.18140299889819</v>
      </c>
      <c r="U99" s="76">
        <f t="shared" si="15"/>
        <v>681.90645993186672</v>
      </c>
      <c r="V99" s="76">
        <f t="shared" si="15"/>
        <v>684.6009658152243</v>
      </c>
      <c r="W99" s="76">
        <f t="shared" si="15"/>
        <v>686.23568362190508</v>
      </c>
      <c r="X99" s="76">
        <f t="shared" si="15"/>
        <v>687.7784448165819</v>
      </c>
      <c r="Y99" s="76">
        <f t="shared" si="15"/>
        <v>686.87567839670282</v>
      </c>
      <c r="Z99" s="76">
        <f t="shared" si="15"/>
        <v>684.62911356733571</v>
      </c>
      <c r="AA99" s="63">
        <f t="shared" si="15"/>
        <v>683.39076069162297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49697</v>
      </c>
      <c r="D10" s="76">
        <v>50057</v>
      </c>
      <c r="E10" s="76">
        <v>50371</v>
      </c>
      <c r="F10" s="76">
        <v>50676</v>
      </c>
      <c r="G10" s="76">
        <v>50966</v>
      </c>
      <c r="H10" s="76">
        <v>51256</v>
      </c>
      <c r="I10" s="76">
        <v>51563</v>
      </c>
      <c r="J10" s="76">
        <v>51862</v>
      </c>
      <c r="K10" s="76">
        <v>52154</v>
      </c>
      <c r="L10" s="63">
        <v>52456</v>
      </c>
      <c r="M10" s="76">
        <v>52735</v>
      </c>
      <c r="N10" s="76">
        <v>53012</v>
      </c>
      <c r="O10" s="76">
        <v>53271</v>
      </c>
      <c r="P10" s="76">
        <v>53510</v>
      </c>
      <c r="Q10" s="76">
        <v>53773</v>
      </c>
      <c r="R10" s="76">
        <v>53999</v>
      </c>
      <c r="S10" s="76">
        <v>54211</v>
      </c>
      <c r="T10" s="76">
        <v>54407</v>
      </c>
      <c r="U10" s="76">
        <v>54621</v>
      </c>
      <c r="V10" s="76">
        <v>54827</v>
      </c>
      <c r="W10" s="76">
        <v>55010</v>
      </c>
      <c r="X10" s="76">
        <v>55196</v>
      </c>
      <c r="Y10" s="76">
        <v>55385</v>
      </c>
      <c r="Z10" s="76">
        <v>55585</v>
      </c>
      <c r="AA10" s="63">
        <v>55770</v>
      </c>
    </row>
    <row r="11" spans="1:27" ht="12.75" customHeight="1" x14ac:dyDescent="0.3">
      <c r="A11" s="6" t="s">
        <v>55</v>
      </c>
      <c r="B11" s="25"/>
      <c r="C11" s="76">
        <v>394</v>
      </c>
      <c r="D11" s="76">
        <v>402</v>
      </c>
      <c r="E11" s="76">
        <v>405</v>
      </c>
      <c r="F11" s="76">
        <v>406</v>
      </c>
      <c r="G11" s="76">
        <v>409</v>
      </c>
      <c r="H11" s="76">
        <v>412</v>
      </c>
      <c r="I11" s="76">
        <v>416</v>
      </c>
      <c r="J11" s="76">
        <v>420</v>
      </c>
      <c r="K11" s="76">
        <v>422</v>
      </c>
      <c r="L11" s="63">
        <v>421</v>
      </c>
      <c r="M11" s="76">
        <v>426</v>
      </c>
      <c r="N11" s="76">
        <v>426</v>
      </c>
      <c r="O11" s="76">
        <v>430</v>
      </c>
      <c r="P11" s="76">
        <v>435</v>
      </c>
      <c r="Q11" s="76">
        <v>434</v>
      </c>
      <c r="R11" s="76">
        <v>436</v>
      </c>
      <c r="S11" s="76">
        <v>436</v>
      </c>
      <c r="T11" s="76">
        <v>444</v>
      </c>
      <c r="U11" s="76">
        <v>445</v>
      </c>
      <c r="V11" s="76">
        <v>447</v>
      </c>
      <c r="W11" s="76">
        <v>449</v>
      </c>
      <c r="X11" s="76">
        <v>452</v>
      </c>
      <c r="Y11" s="76">
        <v>461</v>
      </c>
      <c r="Z11" s="76">
        <v>462</v>
      </c>
      <c r="AA11" s="63">
        <v>461</v>
      </c>
    </row>
    <row r="12" spans="1:27" ht="12.75" customHeight="1" x14ac:dyDescent="0.3">
      <c r="A12" s="6" t="s">
        <v>56</v>
      </c>
      <c r="B12" s="25"/>
      <c r="C12" s="76">
        <v>472</v>
      </c>
      <c r="D12" s="76">
        <v>489</v>
      </c>
      <c r="E12" s="76">
        <v>498</v>
      </c>
      <c r="F12" s="76">
        <v>504</v>
      </c>
      <c r="G12" s="76">
        <v>504</v>
      </c>
      <c r="H12" s="76">
        <v>516</v>
      </c>
      <c r="I12" s="76">
        <v>510</v>
      </c>
      <c r="J12" s="76">
        <v>516</v>
      </c>
      <c r="K12" s="76">
        <v>510</v>
      </c>
      <c r="L12" s="63">
        <v>515</v>
      </c>
      <c r="M12" s="76">
        <v>514</v>
      </c>
      <c r="N12" s="76">
        <v>523</v>
      </c>
      <c r="O12" s="76">
        <v>539</v>
      </c>
      <c r="P12" s="76">
        <v>522</v>
      </c>
      <c r="Q12" s="76">
        <v>544</v>
      </c>
      <c r="R12" s="76">
        <v>546</v>
      </c>
      <c r="S12" s="76">
        <v>548</v>
      </c>
      <c r="T12" s="76">
        <v>532</v>
      </c>
      <c r="U12" s="76">
        <v>541</v>
      </c>
      <c r="V12" s="76">
        <v>558</v>
      </c>
      <c r="W12" s="76">
        <v>556</v>
      </c>
      <c r="X12" s="76">
        <v>557</v>
      </c>
      <c r="Y12" s="76">
        <v>560</v>
      </c>
      <c r="Z12" s="76">
        <v>567</v>
      </c>
      <c r="AA12" s="63">
        <v>575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-78</v>
      </c>
      <c r="D14" s="76">
        <f t="shared" ref="D14:AA14" si="0">D11-D12</f>
        <v>-87</v>
      </c>
      <c r="E14" s="76">
        <f t="shared" si="0"/>
        <v>-93</v>
      </c>
      <c r="F14" s="76">
        <f t="shared" si="0"/>
        <v>-98</v>
      </c>
      <c r="G14" s="76">
        <f t="shared" si="0"/>
        <v>-95</v>
      </c>
      <c r="H14" s="76">
        <f t="shared" si="0"/>
        <v>-104</v>
      </c>
      <c r="I14" s="76">
        <f t="shared" si="0"/>
        <v>-94</v>
      </c>
      <c r="J14" s="76">
        <f t="shared" si="0"/>
        <v>-96</v>
      </c>
      <c r="K14" s="76">
        <f t="shared" si="0"/>
        <v>-88</v>
      </c>
      <c r="L14" s="63">
        <f t="shared" si="0"/>
        <v>-94</v>
      </c>
      <c r="M14" s="76">
        <f t="shared" si="0"/>
        <v>-88</v>
      </c>
      <c r="N14" s="76">
        <f t="shared" si="0"/>
        <v>-97</v>
      </c>
      <c r="O14" s="76">
        <f t="shared" si="0"/>
        <v>-109</v>
      </c>
      <c r="P14" s="76">
        <f t="shared" si="0"/>
        <v>-87</v>
      </c>
      <c r="Q14" s="76">
        <f t="shared" si="0"/>
        <v>-110</v>
      </c>
      <c r="R14" s="76">
        <f t="shared" si="0"/>
        <v>-110</v>
      </c>
      <c r="S14" s="76">
        <f t="shared" si="0"/>
        <v>-112</v>
      </c>
      <c r="T14" s="76">
        <f t="shared" si="0"/>
        <v>-88</v>
      </c>
      <c r="U14" s="76">
        <f t="shared" si="0"/>
        <v>-96</v>
      </c>
      <c r="V14" s="76">
        <f t="shared" si="0"/>
        <v>-111</v>
      </c>
      <c r="W14" s="76">
        <f t="shared" si="0"/>
        <v>-107</v>
      </c>
      <c r="X14" s="76">
        <f t="shared" si="0"/>
        <v>-105</v>
      </c>
      <c r="Y14" s="76">
        <f t="shared" si="0"/>
        <v>-99</v>
      </c>
      <c r="Z14" s="76">
        <f t="shared" si="0"/>
        <v>-105</v>
      </c>
      <c r="AA14" s="63">
        <f t="shared" si="0"/>
        <v>-114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77</v>
      </c>
      <c r="D16" s="76">
        <v>77</v>
      </c>
      <c r="E16" s="76">
        <v>70</v>
      </c>
      <c r="F16" s="76">
        <v>67</v>
      </c>
      <c r="G16" s="76">
        <v>67</v>
      </c>
      <c r="H16" s="76">
        <v>70</v>
      </c>
      <c r="I16" s="76">
        <v>71</v>
      </c>
      <c r="J16" s="76">
        <v>71</v>
      </c>
      <c r="K16" s="76">
        <v>71</v>
      </c>
      <c r="L16" s="63">
        <v>71</v>
      </c>
      <c r="M16" s="76">
        <v>71</v>
      </c>
      <c r="N16" s="76">
        <v>71</v>
      </c>
      <c r="O16" s="76">
        <v>71</v>
      </c>
      <c r="P16" s="76">
        <v>71</v>
      </c>
      <c r="Q16" s="76">
        <v>71</v>
      </c>
      <c r="R16" s="76">
        <v>71</v>
      </c>
      <c r="S16" s="76">
        <v>71</v>
      </c>
      <c r="T16" s="76">
        <v>71</v>
      </c>
      <c r="U16" s="76">
        <v>71</v>
      </c>
      <c r="V16" s="76">
        <v>71</v>
      </c>
      <c r="W16" s="76">
        <v>71</v>
      </c>
      <c r="X16" s="76">
        <v>71</v>
      </c>
      <c r="Y16" s="76">
        <v>71</v>
      </c>
      <c r="Z16" s="76">
        <v>71</v>
      </c>
      <c r="AA16" s="63">
        <v>71</v>
      </c>
    </row>
    <row r="17" spans="1:27" ht="12.75" customHeight="1" x14ac:dyDescent="0.3">
      <c r="A17" s="81" t="s">
        <v>83</v>
      </c>
      <c r="B17" s="81"/>
      <c r="C17" s="76">
        <v>204</v>
      </c>
      <c r="D17" s="76">
        <v>204</v>
      </c>
      <c r="E17" s="76">
        <v>205</v>
      </c>
      <c r="F17" s="76">
        <v>203</v>
      </c>
      <c r="G17" s="76">
        <v>202</v>
      </c>
      <c r="H17" s="76">
        <v>204</v>
      </c>
      <c r="I17" s="76">
        <v>205</v>
      </c>
      <c r="J17" s="76">
        <v>204</v>
      </c>
      <c r="K17" s="76">
        <v>205</v>
      </c>
      <c r="L17" s="63">
        <v>202</v>
      </c>
      <c r="M17" s="76">
        <v>203</v>
      </c>
      <c r="N17" s="76">
        <v>203</v>
      </c>
      <c r="O17" s="76">
        <v>204</v>
      </c>
      <c r="P17" s="76">
        <v>206</v>
      </c>
      <c r="Q17" s="76">
        <v>203</v>
      </c>
      <c r="R17" s="76">
        <v>202</v>
      </c>
      <c r="S17" s="76">
        <v>201</v>
      </c>
      <c r="T17" s="76">
        <v>202</v>
      </c>
      <c r="U17" s="76">
        <v>201</v>
      </c>
      <c r="V17" s="76">
        <v>199</v>
      </c>
      <c r="W17" s="76">
        <v>198</v>
      </c>
      <c r="X17" s="76">
        <v>198</v>
      </c>
      <c r="Y17" s="76">
        <v>200</v>
      </c>
      <c r="Z17" s="76">
        <v>199</v>
      </c>
      <c r="AA17" s="63">
        <v>199</v>
      </c>
    </row>
    <row r="18" spans="1:27" ht="12.75" customHeight="1" x14ac:dyDescent="0.3">
      <c r="A18" s="6" t="s">
        <v>97</v>
      </c>
      <c r="B18" s="6"/>
      <c r="C18" s="76">
        <v>1655</v>
      </c>
      <c r="D18" s="76">
        <v>1642</v>
      </c>
      <c r="E18" s="76">
        <v>1633</v>
      </c>
      <c r="F18" s="76">
        <v>1628</v>
      </c>
      <c r="G18" s="76">
        <v>1643</v>
      </c>
      <c r="H18" s="76">
        <v>1653</v>
      </c>
      <c r="I18" s="76">
        <v>1644</v>
      </c>
      <c r="J18" s="76">
        <v>1643</v>
      </c>
      <c r="K18" s="76">
        <v>1643</v>
      </c>
      <c r="L18" s="63">
        <v>1636</v>
      </c>
      <c r="M18" s="76">
        <v>1636</v>
      </c>
      <c r="N18" s="76">
        <v>1632</v>
      </c>
      <c r="O18" s="76">
        <v>1623</v>
      </c>
      <c r="P18" s="76">
        <v>1625</v>
      </c>
      <c r="Q18" s="76">
        <v>1618</v>
      </c>
      <c r="R18" s="76">
        <v>1614</v>
      </c>
      <c r="S18" s="76">
        <v>1612</v>
      </c>
      <c r="T18" s="76">
        <v>1611</v>
      </c>
      <c r="U18" s="76">
        <v>1608</v>
      </c>
      <c r="V18" s="76">
        <v>1607</v>
      </c>
      <c r="W18" s="76">
        <v>1607</v>
      </c>
      <c r="X18" s="76">
        <v>1610</v>
      </c>
      <c r="Y18" s="76">
        <v>1614</v>
      </c>
      <c r="Z18" s="76">
        <v>1614</v>
      </c>
      <c r="AA18" s="63">
        <v>1613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93</v>
      </c>
      <c r="D20" s="76">
        <v>94</v>
      </c>
      <c r="E20" s="76">
        <v>91</v>
      </c>
      <c r="F20" s="76">
        <v>92</v>
      </c>
      <c r="G20" s="76">
        <v>90</v>
      </c>
      <c r="H20" s="76">
        <v>92</v>
      </c>
      <c r="I20" s="76">
        <v>95</v>
      </c>
      <c r="J20" s="76">
        <v>95</v>
      </c>
      <c r="K20" s="76">
        <v>95</v>
      </c>
      <c r="L20" s="63">
        <v>95</v>
      </c>
      <c r="M20" s="76">
        <v>95</v>
      </c>
      <c r="N20" s="76">
        <v>95</v>
      </c>
      <c r="O20" s="76">
        <v>95</v>
      </c>
      <c r="P20" s="76">
        <v>95</v>
      </c>
      <c r="Q20" s="76">
        <v>95</v>
      </c>
      <c r="R20" s="76">
        <v>95</v>
      </c>
      <c r="S20" s="76">
        <v>95</v>
      </c>
      <c r="T20" s="76">
        <v>95</v>
      </c>
      <c r="U20" s="76">
        <v>95</v>
      </c>
      <c r="V20" s="76">
        <v>95</v>
      </c>
      <c r="W20" s="76">
        <v>95</v>
      </c>
      <c r="X20" s="76">
        <v>95</v>
      </c>
      <c r="Y20" s="76">
        <v>95</v>
      </c>
      <c r="Z20" s="76">
        <v>95</v>
      </c>
      <c r="AA20" s="63">
        <v>95</v>
      </c>
    </row>
    <row r="21" spans="1:27" ht="12.75" customHeight="1" x14ac:dyDescent="0.3">
      <c r="A21" s="81" t="s">
        <v>84</v>
      </c>
      <c r="B21" s="81"/>
      <c r="C21" s="76">
        <v>215</v>
      </c>
      <c r="D21" s="76">
        <v>217</v>
      </c>
      <c r="E21" s="76">
        <v>217</v>
      </c>
      <c r="F21" s="76">
        <v>221</v>
      </c>
      <c r="G21" s="76">
        <v>224</v>
      </c>
      <c r="H21" s="76">
        <v>222</v>
      </c>
      <c r="I21" s="76">
        <v>221</v>
      </c>
      <c r="J21" s="76">
        <v>223</v>
      </c>
      <c r="K21" s="76">
        <v>225</v>
      </c>
      <c r="L21" s="63">
        <v>225</v>
      </c>
      <c r="M21" s="76">
        <v>229</v>
      </c>
      <c r="N21" s="76">
        <v>229</v>
      </c>
      <c r="O21" s="76">
        <v>230</v>
      </c>
      <c r="P21" s="76">
        <v>234</v>
      </c>
      <c r="Q21" s="76">
        <v>234</v>
      </c>
      <c r="R21" s="76">
        <v>236</v>
      </c>
      <c r="S21" s="76">
        <v>238</v>
      </c>
      <c r="T21" s="76">
        <v>239</v>
      </c>
      <c r="U21" s="76">
        <v>239</v>
      </c>
      <c r="V21" s="76">
        <v>238</v>
      </c>
      <c r="W21" s="76">
        <v>238</v>
      </c>
      <c r="X21" s="76">
        <v>239</v>
      </c>
      <c r="Y21" s="76">
        <v>238</v>
      </c>
      <c r="Z21" s="76">
        <v>237</v>
      </c>
      <c r="AA21" s="63">
        <v>238</v>
      </c>
    </row>
    <row r="22" spans="1:27" ht="12.75" customHeight="1" x14ac:dyDescent="0.3">
      <c r="A22" s="6" t="s">
        <v>98</v>
      </c>
      <c r="B22" s="6"/>
      <c r="C22" s="76">
        <v>1174</v>
      </c>
      <c r="D22" s="76">
        <v>1197</v>
      </c>
      <c r="E22" s="76">
        <v>1186</v>
      </c>
      <c r="F22" s="76">
        <v>1178</v>
      </c>
      <c r="G22" s="76">
        <v>1193</v>
      </c>
      <c r="H22" s="76">
        <v>1184</v>
      </c>
      <c r="I22" s="76">
        <v>1191</v>
      </c>
      <c r="J22" s="76">
        <v>1189</v>
      </c>
      <c r="K22" s="76">
        <v>1187</v>
      </c>
      <c r="L22" s="63">
        <v>1195</v>
      </c>
      <c r="M22" s="76">
        <v>1198</v>
      </c>
      <c r="N22" s="76">
        <v>1205</v>
      </c>
      <c r="O22" s="76">
        <v>1203</v>
      </c>
      <c r="P22" s="76">
        <v>1199</v>
      </c>
      <c r="Q22" s="76">
        <v>1203</v>
      </c>
      <c r="R22" s="76">
        <v>1209</v>
      </c>
      <c r="S22" s="76">
        <v>1218</v>
      </c>
      <c r="T22" s="76">
        <v>1221</v>
      </c>
      <c r="U22" s="76">
        <v>1217</v>
      </c>
      <c r="V22" s="76">
        <v>1223</v>
      </c>
      <c r="W22" s="76">
        <v>1222</v>
      </c>
      <c r="X22" s="76">
        <v>1224</v>
      </c>
      <c r="Y22" s="76">
        <v>1227</v>
      </c>
      <c r="Z22" s="76">
        <v>1231</v>
      </c>
      <c r="AA22" s="63">
        <v>1228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-16</v>
      </c>
      <c r="D24" s="76">
        <f t="shared" ref="D24:AA26" si="1">D16-D20</f>
        <v>-17</v>
      </c>
      <c r="E24" s="76">
        <f t="shared" si="1"/>
        <v>-21</v>
      </c>
      <c r="F24" s="76">
        <f t="shared" si="1"/>
        <v>-25</v>
      </c>
      <c r="G24" s="76">
        <f t="shared" si="1"/>
        <v>-23</v>
      </c>
      <c r="H24" s="76">
        <f t="shared" si="1"/>
        <v>-22</v>
      </c>
      <c r="I24" s="76">
        <f t="shared" si="1"/>
        <v>-24</v>
      </c>
      <c r="J24" s="76">
        <f t="shared" si="1"/>
        <v>-24</v>
      </c>
      <c r="K24" s="76">
        <f t="shared" si="1"/>
        <v>-24</v>
      </c>
      <c r="L24" s="63">
        <f t="shared" si="1"/>
        <v>-24</v>
      </c>
      <c r="M24" s="76">
        <f t="shared" si="1"/>
        <v>-24</v>
      </c>
      <c r="N24" s="76">
        <f t="shared" si="1"/>
        <v>-24</v>
      </c>
      <c r="O24" s="76">
        <f t="shared" si="1"/>
        <v>-24</v>
      </c>
      <c r="P24" s="76">
        <f t="shared" si="1"/>
        <v>-24</v>
      </c>
      <c r="Q24" s="76">
        <f t="shared" si="1"/>
        <v>-24</v>
      </c>
      <c r="R24" s="76">
        <f t="shared" si="1"/>
        <v>-24</v>
      </c>
      <c r="S24" s="76">
        <f t="shared" si="1"/>
        <v>-24</v>
      </c>
      <c r="T24" s="76">
        <f t="shared" si="1"/>
        <v>-24</v>
      </c>
      <c r="U24" s="76">
        <f t="shared" si="1"/>
        <v>-24</v>
      </c>
      <c r="V24" s="76">
        <f t="shared" si="1"/>
        <v>-24</v>
      </c>
      <c r="W24" s="76">
        <f t="shared" si="1"/>
        <v>-24</v>
      </c>
      <c r="X24" s="76">
        <f t="shared" si="1"/>
        <v>-24</v>
      </c>
      <c r="Y24" s="76">
        <f t="shared" si="1"/>
        <v>-24</v>
      </c>
      <c r="Z24" s="76">
        <f t="shared" si="1"/>
        <v>-24</v>
      </c>
      <c r="AA24" s="63">
        <f t="shared" si="1"/>
        <v>-24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-11</v>
      </c>
      <c r="D25" s="76">
        <f t="shared" si="2"/>
        <v>-13</v>
      </c>
      <c r="E25" s="76">
        <f t="shared" si="2"/>
        <v>-12</v>
      </c>
      <c r="F25" s="76">
        <f t="shared" si="2"/>
        <v>-18</v>
      </c>
      <c r="G25" s="76">
        <f t="shared" si="2"/>
        <v>-22</v>
      </c>
      <c r="H25" s="76">
        <f t="shared" si="2"/>
        <v>-18</v>
      </c>
      <c r="I25" s="76">
        <f t="shared" si="2"/>
        <v>-16</v>
      </c>
      <c r="J25" s="76">
        <f t="shared" si="2"/>
        <v>-19</v>
      </c>
      <c r="K25" s="76">
        <f t="shared" si="2"/>
        <v>-20</v>
      </c>
      <c r="L25" s="63">
        <f t="shared" si="2"/>
        <v>-23</v>
      </c>
      <c r="M25" s="76">
        <f t="shared" si="2"/>
        <v>-26</v>
      </c>
      <c r="N25" s="76">
        <f t="shared" si="2"/>
        <v>-26</v>
      </c>
      <c r="O25" s="76">
        <f t="shared" si="2"/>
        <v>-26</v>
      </c>
      <c r="P25" s="76">
        <f t="shared" si="2"/>
        <v>-28</v>
      </c>
      <c r="Q25" s="76">
        <f t="shared" si="2"/>
        <v>-31</v>
      </c>
      <c r="R25" s="76">
        <f t="shared" si="2"/>
        <v>-34</v>
      </c>
      <c r="S25" s="76">
        <f t="shared" si="1"/>
        <v>-37</v>
      </c>
      <c r="T25" s="76">
        <f t="shared" si="1"/>
        <v>-37</v>
      </c>
      <c r="U25" s="76">
        <f t="shared" si="1"/>
        <v>-38</v>
      </c>
      <c r="V25" s="76">
        <f t="shared" si="1"/>
        <v>-39</v>
      </c>
      <c r="W25" s="76">
        <f t="shared" si="1"/>
        <v>-40</v>
      </c>
      <c r="X25" s="76">
        <f t="shared" si="1"/>
        <v>-41</v>
      </c>
      <c r="Y25" s="76">
        <f t="shared" si="1"/>
        <v>-38</v>
      </c>
      <c r="Z25" s="76">
        <f t="shared" si="1"/>
        <v>-38</v>
      </c>
      <c r="AA25" s="63">
        <f t="shared" si="1"/>
        <v>-39</v>
      </c>
    </row>
    <row r="26" spans="1:27" ht="12.75" customHeight="1" x14ac:dyDescent="0.3">
      <c r="A26" s="6" t="s">
        <v>82</v>
      </c>
      <c r="B26" s="6"/>
      <c r="C26" s="76">
        <f t="shared" si="2"/>
        <v>481</v>
      </c>
      <c r="D26" s="76">
        <f t="shared" si="1"/>
        <v>445</v>
      </c>
      <c r="E26" s="76">
        <f t="shared" si="1"/>
        <v>447</v>
      </c>
      <c r="F26" s="76">
        <f t="shared" si="1"/>
        <v>450</v>
      </c>
      <c r="G26" s="76">
        <f t="shared" si="1"/>
        <v>450</v>
      </c>
      <c r="H26" s="76">
        <f t="shared" si="1"/>
        <v>469</v>
      </c>
      <c r="I26" s="76">
        <f t="shared" si="1"/>
        <v>453</v>
      </c>
      <c r="J26" s="76">
        <f t="shared" si="1"/>
        <v>454</v>
      </c>
      <c r="K26" s="76">
        <f t="shared" si="1"/>
        <v>456</v>
      </c>
      <c r="L26" s="63">
        <f t="shared" si="1"/>
        <v>441</v>
      </c>
      <c r="M26" s="76">
        <f t="shared" si="1"/>
        <v>438</v>
      </c>
      <c r="N26" s="76">
        <f t="shared" si="1"/>
        <v>427</v>
      </c>
      <c r="O26" s="76">
        <f t="shared" si="1"/>
        <v>420</v>
      </c>
      <c r="P26" s="76">
        <f t="shared" si="1"/>
        <v>426</v>
      </c>
      <c r="Q26" s="76">
        <f t="shared" si="1"/>
        <v>415</v>
      </c>
      <c r="R26" s="76">
        <f t="shared" si="1"/>
        <v>405</v>
      </c>
      <c r="S26" s="76">
        <f t="shared" si="1"/>
        <v>394</v>
      </c>
      <c r="T26" s="76">
        <f t="shared" si="1"/>
        <v>390</v>
      </c>
      <c r="U26" s="76">
        <f t="shared" si="1"/>
        <v>391</v>
      </c>
      <c r="V26" s="76">
        <f t="shared" si="1"/>
        <v>384</v>
      </c>
      <c r="W26" s="76">
        <f t="shared" si="1"/>
        <v>385</v>
      </c>
      <c r="X26" s="76">
        <f t="shared" si="1"/>
        <v>386</v>
      </c>
      <c r="Y26" s="76">
        <f t="shared" si="1"/>
        <v>387</v>
      </c>
      <c r="Z26" s="76">
        <f t="shared" si="1"/>
        <v>383</v>
      </c>
      <c r="AA26" s="63">
        <f t="shared" si="1"/>
        <v>385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454</v>
      </c>
      <c r="D28" s="76">
        <f t="shared" ref="D28:AA28" si="3">SUM(D24:D26)</f>
        <v>415</v>
      </c>
      <c r="E28" s="76">
        <f t="shared" si="3"/>
        <v>414</v>
      </c>
      <c r="F28" s="76">
        <f t="shared" si="3"/>
        <v>407</v>
      </c>
      <c r="G28" s="76">
        <f t="shared" si="3"/>
        <v>405</v>
      </c>
      <c r="H28" s="76">
        <f t="shared" si="3"/>
        <v>429</v>
      </c>
      <c r="I28" s="76">
        <f t="shared" si="3"/>
        <v>413</v>
      </c>
      <c r="J28" s="76">
        <f t="shared" si="3"/>
        <v>411</v>
      </c>
      <c r="K28" s="76">
        <f t="shared" si="3"/>
        <v>412</v>
      </c>
      <c r="L28" s="63">
        <f t="shared" si="3"/>
        <v>394</v>
      </c>
      <c r="M28" s="76">
        <f t="shared" si="3"/>
        <v>388</v>
      </c>
      <c r="N28" s="76">
        <f t="shared" si="3"/>
        <v>377</v>
      </c>
      <c r="O28" s="76">
        <f t="shared" si="3"/>
        <v>370</v>
      </c>
      <c r="P28" s="76">
        <f t="shared" si="3"/>
        <v>374</v>
      </c>
      <c r="Q28" s="76">
        <f t="shared" si="3"/>
        <v>360</v>
      </c>
      <c r="R28" s="76">
        <f t="shared" si="3"/>
        <v>347</v>
      </c>
      <c r="S28" s="76">
        <f t="shared" si="3"/>
        <v>333</v>
      </c>
      <c r="T28" s="76">
        <f t="shared" si="3"/>
        <v>329</v>
      </c>
      <c r="U28" s="76">
        <f t="shared" si="3"/>
        <v>329</v>
      </c>
      <c r="V28" s="76">
        <f t="shared" si="3"/>
        <v>321</v>
      </c>
      <c r="W28" s="76">
        <f t="shared" si="3"/>
        <v>321</v>
      </c>
      <c r="X28" s="76">
        <f t="shared" si="3"/>
        <v>321</v>
      </c>
      <c r="Y28" s="76">
        <f t="shared" si="3"/>
        <v>325</v>
      </c>
      <c r="Z28" s="76">
        <f t="shared" si="3"/>
        <v>321</v>
      </c>
      <c r="AA28" s="63">
        <f t="shared" si="3"/>
        <v>322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-16</v>
      </c>
      <c r="D30" s="76">
        <v>-14</v>
      </c>
      <c r="E30" s="76">
        <v>-16</v>
      </c>
      <c r="F30" s="76">
        <v>-19</v>
      </c>
      <c r="G30" s="76">
        <v>-20</v>
      </c>
      <c r="H30" s="76">
        <v>-18</v>
      </c>
      <c r="I30" s="76">
        <v>-20</v>
      </c>
      <c r="J30" s="76">
        <v>-23</v>
      </c>
      <c r="K30" s="76">
        <v>-22</v>
      </c>
      <c r="L30" s="63">
        <v>-21</v>
      </c>
      <c r="M30" s="76">
        <v>-23</v>
      </c>
      <c r="N30" s="76">
        <v>-21</v>
      </c>
      <c r="O30" s="76">
        <v>-22</v>
      </c>
      <c r="P30" s="76">
        <v>-24</v>
      </c>
      <c r="Q30" s="76">
        <v>-24</v>
      </c>
      <c r="R30" s="76">
        <v>-25</v>
      </c>
      <c r="S30" s="76">
        <v>-25</v>
      </c>
      <c r="T30" s="76">
        <v>-27</v>
      </c>
      <c r="U30" s="76">
        <v>-27</v>
      </c>
      <c r="V30" s="76">
        <v>-27</v>
      </c>
      <c r="W30" s="76">
        <v>-28</v>
      </c>
      <c r="X30" s="76">
        <v>-27</v>
      </c>
      <c r="Y30" s="76">
        <v>-26</v>
      </c>
      <c r="Z30" s="76">
        <v>-31</v>
      </c>
      <c r="AA30" s="63">
        <v>-33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360</v>
      </c>
      <c r="D32" s="76">
        <f t="shared" ref="D32:AA32" si="4">D30+D28+D14</f>
        <v>314</v>
      </c>
      <c r="E32" s="76">
        <f t="shared" si="4"/>
        <v>305</v>
      </c>
      <c r="F32" s="76">
        <f t="shared" si="4"/>
        <v>290</v>
      </c>
      <c r="G32" s="76">
        <f t="shared" si="4"/>
        <v>290</v>
      </c>
      <c r="H32" s="76">
        <f t="shared" si="4"/>
        <v>307</v>
      </c>
      <c r="I32" s="76">
        <f t="shared" si="4"/>
        <v>299</v>
      </c>
      <c r="J32" s="76">
        <f t="shared" si="4"/>
        <v>292</v>
      </c>
      <c r="K32" s="76">
        <f t="shared" si="4"/>
        <v>302</v>
      </c>
      <c r="L32" s="63">
        <f t="shared" si="4"/>
        <v>279</v>
      </c>
      <c r="M32" s="76">
        <f t="shared" si="4"/>
        <v>277</v>
      </c>
      <c r="N32" s="76">
        <f t="shared" si="4"/>
        <v>259</v>
      </c>
      <c r="O32" s="76">
        <f t="shared" si="4"/>
        <v>239</v>
      </c>
      <c r="P32" s="76">
        <f t="shared" si="4"/>
        <v>263</v>
      </c>
      <c r="Q32" s="76">
        <f t="shared" si="4"/>
        <v>226</v>
      </c>
      <c r="R32" s="76">
        <f t="shared" si="4"/>
        <v>212</v>
      </c>
      <c r="S32" s="76">
        <f t="shared" si="4"/>
        <v>196</v>
      </c>
      <c r="T32" s="76">
        <f t="shared" si="4"/>
        <v>214</v>
      </c>
      <c r="U32" s="76">
        <f t="shared" si="4"/>
        <v>206</v>
      </c>
      <c r="V32" s="76">
        <f t="shared" si="4"/>
        <v>183</v>
      </c>
      <c r="W32" s="76">
        <f t="shared" si="4"/>
        <v>186</v>
      </c>
      <c r="X32" s="76">
        <f t="shared" si="4"/>
        <v>189</v>
      </c>
      <c r="Y32" s="76">
        <f t="shared" si="4"/>
        <v>200</v>
      </c>
      <c r="Z32" s="76">
        <f t="shared" si="4"/>
        <v>185</v>
      </c>
      <c r="AA32" s="63">
        <f t="shared" si="4"/>
        <v>175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50057</v>
      </c>
      <c r="D34" s="76">
        <v>50371</v>
      </c>
      <c r="E34" s="76">
        <v>50676</v>
      </c>
      <c r="F34" s="76">
        <v>50966</v>
      </c>
      <c r="G34" s="76">
        <v>51256</v>
      </c>
      <c r="H34" s="76">
        <v>51563</v>
      </c>
      <c r="I34" s="76">
        <v>51862</v>
      </c>
      <c r="J34" s="76">
        <v>52154</v>
      </c>
      <c r="K34" s="76">
        <v>52456</v>
      </c>
      <c r="L34" s="63">
        <v>52735</v>
      </c>
      <c r="M34" s="76">
        <v>53012</v>
      </c>
      <c r="N34" s="76">
        <v>53271</v>
      </c>
      <c r="O34" s="76">
        <v>53510</v>
      </c>
      <c r="P34" s="76">
        <v>53773</v>
      </c>
      <c r="Q34" s="76">
        <v>53999</v>
      </c>
      <c r="R34" s="76">
        <v>54211</v>
      </c>
      <c r="S34" s="76">
        <v>54407</v>
      </c>
      <c r="T34" s="76">
        <v>54621</v>
      </c>
      <c r="U34" s="76">
        <v>54827</v>
      </c>
      <c r="V34" s="76">
        <v>55010</v>
      </c>
      <c r="W34" s="76">
        <v>55196</v>
      </c>
      <c r="X34" s="76">
        <v>55385</v>
      </c>
      <c r="Y34" s="76">
        <v>55585</v>
      </c>
      <c r="Z34" s="76">
        <v>55770</v>
      </c>
      <c r="AA34" s="63">
        <v>55945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7.243898022013401E-3</v>
      </c>
      <c r="D36" s="38">
        <f t="shared" si="5"/>
        <v>6.2728489521944979E-3</v>
      </c>
      <c r="E36" s="38">
        <f t="shared" si="5"/>
        <v>6.0550713704313986E-3</v>
      </c>
      <c r="F36" s="38">
        <f t="shared" si="5"/>
        <v>5.722630041834399E-3</v>
      </c>
      <c r="G36" s="38">
        <f t="shared" si="5"/>
        <v>5.6900678883961857E-3</v>
      </c>
      <c r="H36" s="38">
        <f t="shared" si="5"/>
        <v>5.989542687685344E-3</v>
      </c>
      <c r="I36" s="38">
        <f t="shared" si="5"/>
        <v>5.7987316486628011E-3</v>
      </c>
      <c r="J36" s="38">
        <f t="shared" si="5"/>
        <v>5.6303266360726544E-3</v>
      </c>
      <c r="K36" s="38">
        <f t="shared" si="5"/>
        <v>5.7905433907274612E-3</v>
      </c>
      <c r="L36" s="39">
        <f t="shared" si="5"/>
        <v>5.3187433277413453E-3</v>
      </c>
      <c r="M36" s="38">
        <f t="shared" si="5"/>
        <v>5.2526784867734898E-3</v>
      </c>
      <c r="N36" s="38">
        <f t="shared" si="5"/>
        <v>4.8856862597147811E-3</v>
      </c>
      <c r="O36" s="38">
        <f t="shared" si="5"/>
        <v>4.4864935893825907E-3</v>
      </c>
      <c r="P36" s="38">
        <f t="shared" si="5"/>
        <v>4.9149691646421228E-3</v>
      </c>
      <c r="Q36" s="38">
        <f t="shared" si="5"/>
        <v>4.2028527327841111E-3</v>
      </c>
      <c r="R36" s="38">
        <f t="shared" si="5"/>
        <v>3.9259986296042515E-3</v>
      </c>
      <c r="S36" s="38">
        <f t="shared" si="5"/>
        <v>3.6155023888140782E-3</v>
      </c>
      <c r="T36" s="38">
        <f t="shared" si="5"/>
        <v>3.933317404010513E-3</v>
      </c>
      <c r="U36" s="38">
        <f t="shared" si="5"/>
        <v>3.7714432178099998E-3</v>
      </c>
      <c r="V36" s="38">
        <f t="shared" si="5"/>
        <v>3.3377715359220821E-3</v>
      </c>
      <c r="W36" s="38">
        <f t="shared" si="5"/>
        <v>3.3812034175604434E-3</v>
      </c>
      <c r="X36" s="38">
        <f t="shared" si="5"/>
        <v>3.424161171099355E-3</v>
      </c>
      <c r="Y36" s="38">
        <f t="shared" si="5"/>
        <v>3.6110860341247628E-3</v>
      </c>
      <c r="Z36" s="38">
        <f t="shared" si="5"/>
        <v>3.3282360349015023E-3</v>
      </c>
      <c r="AA36" s="39">
        <f t="shared" si="5"/>
        <v>3.1378877532723688E-3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7.243898022013401E-3</v>
      </c>
      <c r="D37" s="75">
        <f t="shared" si="6"/>
        <v>1.3562186852325089E-2</v>
      </c>
      <c r="E37" s="75">
        <f t="shared" si="6"/>
        <v>1.9699378232086444E-2</v>
      </c>
      <c r="F37" s="75">
        <f t="shared" si="6"/>
        <v>2.553474052759724E-2</v>
      </c>
      <c r="G37" s="75">
        <f t="shared" si="6"/>
        <v>3.1370102823108037E-2</v>
      </c>
      <c r="H37" s="75">
        <f t="shared" si="6"/>
        <v>3.7547538080769466E-2</v>
      </c>
      <c r="I37" s="75">
        <f t="shared" si="6"/>
        <v>4.356399782683059E-2</v>
      </c>
      <c r="J37" s="75">
        <f t="shared" si="6"/>
        <v>4.9439604000241465E-2</v>
      </c>
      <c r="K37" s="75">
        <f t="shared" si="6"/>
        <v>5.5516429563152704E-2</v>
      </c>
      <c r="L37" s="77">
        <f t="shared" si="6"/>
        <v>6.1130450530213092E-2</v>
      </c>
      <c r="M37" s="75">
        <f t="shared" si="6"/>
        <v>6.6704227619373405E-2</v>
      </c>
      <c r="N37" s="75">
        <f t="shared" si="6"/>
        <v>7.1915809807433048E-2</v>
      </c>
      <c r="O37" s="75">
        <f t="shared" si="6"/>
        <v>7.6724953216491948E-2</v>
      </c>
      <c r="P37" s="75">
        <f t="shared" si="6"/>
        <v>8.2017023160351726E-2</v>
      </c>
      <c r="Q37" s="75">
        <f t="shared" si="6"/>
        <v>8.6564581363060139E-2</v>
      </c>
      <c r="R37" s="75">
        <f t="shared" si="6"/>
        <v>9.0830432420468038E-2</v>
      </c>
      <c r="S37" s="75">
        <f t="shared" si="6"/>
        <v>9.4774332454675328E-2</v>
      </c>
      <c r="T37" s="75">
        <f t="shared" si="6"/>
        <v>9.9080427389983294E-2</v>
      </c>
      <c r="U37" s="75">
        <f t="shared" si="6"/>
        <v>0.10322554681369096</v>
      </c>
      <c r="V37" s="75">
        <f t="shared" si="6"/>
        <v>0.10690786164154778</v>
      </c>
      <c r="W37" s="75">
        <f t="shared" si="6"/>
        <v>0.11065054228625471</v>
      </c>
      <c r="X37" s="75">
        <f t="shared" si="6"/>
        <v>0.11445358874781174</v>
      </c>
      <c r="Y37" s="75">
        <f t="shared" si="6"/>
        <v>0.11847797653781919</v>
      </c>
      <c r="Z37" s="75">
        <f t="shared" si="6"/>
        <v>0.12220053524357607</v>
      </c>
      <c r="AA37" s="77">
        <f t="shared" si="6"/>
        <v>0.12572187455983258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1.6248251326000001</v>
      </c>
      <c r="D44" s="3">
        <v>1.6421285978</v>
      </c>
      <c r="E44" s="3">
        <v>1.6404070022999999</v>
      </c>
      <c r="F44" s="3">
        <v>1.6312423719</v>
      </c>
      <c r="G44" s="3">
        <v>1.6331412487999999</v>
      </c>
      <c r="H44" s="3">
        <v>1.6316331830999999</v>
      </c>
      <c r="I44" s="3">
        <v>1.6440999784000001</v>
      </c>
      <c r="J44" s="3">
        <v>1.6536438577999999</v>
      </c>
      <c r="K44" s="3">
        <v>1.6596237797</v>
      </c>
      <c r="L44" s="4">
        <v>1.6613157911</v>
      </c>
      <c r="M44" s="3">
        <v>1.6682845635000001</v>
      </c>
      <c r="N44" s="3">
        <v>1.6784226058</v>
      </c>
      <c r="O44" s="3">
        <v>1.6876388324</v>
      </c>
      <c r="P44" s="3">
        <v>1.6990928664</v>
      </c>
      <c r="Q44" s="3">
        <v>1.6966479811999999</v>
      </c>
      <c r="R44" s="3">
        <v>1.7059921781</v>
      </c>
      <c r="S44" s="3">
        <v>1.7049118033999999</v>
      </c>
      <c r="T44" s="3">
        <v>1.7191220790999999</v>
      </c>
      <c r="U44" s="3">
        <v>1.7291515392000001</v>
      </c>
      <c r="V44" s="3">
        <v>1.7332838388</v>
      </c>
      <c r="W44" s="3">
        <v>1.7310936374000001</v>
      </c>
      <c r="X44" s="3">
        <v>1.7343328821999999</v>
      </c>
      <c r="Y44" s="3">
        <v>1.7546093808000001</v>
      </c>
      <c r="Z44" s="3">
        <v>1.7529075668</v>
      </c>
      <c r="AA44" s="4">
        <v>1.7500904407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84.287965125622804</v>
      </c>
      <c r="D48" s="11">
        <v>84.098381520335195</v>
      </c>
      <c r="E48" s="11">
        <v>84.151394502863695</v>
      </c>
      <c r="F48" s="11">
        <v>84.2848841248002</v>
      </c>
      <c r="G48" s="11">
        <v>84.3411015826441</v>
      </c>
      <c r="H48" s="11">
        <v>84.275169950301603</v>
      </c>
      <c r="I48" s="11">
        <v>84.656434373916099</v>
      </c>
      <c r="J48" s="11">
        <v>84.826553346573803</v>
      </c>
      <c r="K48" s="11">
        <v>85.071080314952795</v>
      </c>
      <c r="L48" s="64">
        <v>85.221736841416401</v>
      </c>
      <c r="M48" s="11">
        <v>85.509608570723302</v>
      </c>
      <c r="N48" s="11">
        <v>85.506416046684805</v>
      </c>
      <c r="O48" s="11">
        <v>85.344084192487799</v>
      </c>
      <c r="P48" s="11">
        <v>86.020019958737805</v>
      </c>
      <c r="Q48" s="11">
        <v>85.732468701925697</v>
      </c>
      <c r="R48" s="11">
        <v>85.953901996094999</v>
      </c>
      <c r="S48" s="11">
        <v>86.106020050302803</v>
      </c>
      <c r="T48" s="11">
        <v>86.802126289449006</v>
      </c>
      <c r="U48" s="11">
        <v>86.857265777843807</v>
      </c>
      <c r="V48" s="11">
        <v>86.633296333514494</v>
      </c>
      <c r="W48" s="11">
        <v>86.919996440951905</v>
      </c>
      <c r="X48" s="11">
        <v>87.067649871436402</v>
      </c>
      <c r="Y48" s="11">
        <v>87.265708904046903</v>
      </c>
      <c r="Z48" s="11">
        <v>87.308664896245205</v>
      </c>
      <c r="AA48" s="64">
        <v>87.255303572097304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8870</v>
      </c>
      <c r="C57" s="76">
        <v>8938</v>
      </c>
      <c r="D57" s="76">
        <v>8977</v>
      </c>
      <c r="E57" s="76">
        <v>9033</v>
      </c>
      <c r="F57" s="76">
        <v>9054</v>
      </c>
      <c r="G57" s="76">
        <v>9073</v>
      </c>
      <c r="H57" s="76">
        <v>9067</v>
      </c>
      <c r="I57" s="76">
        <v>9035</v>
      </c>
      <c r="J57" s="76">
        <v>8962</v>
      </c>
      <c r="K57" s="76">
        <v>8903</v>
      </c>
      <c r="L57" s="63">
        <v>8824</v>
      </c>
      <c r="M57" s="76">
        <v>8813</v>
      </c>
      <c r="N57" s="76">
        <v>8823</v>
      </c>
      <c r="O57" s="76">
        <v>8772</v>
      </c>
      <c r="P57" s="76">
        <v>8778</v>
      </c>
      <c r="Q57" s="76">
        <v>8790</v>
      </c>
      <c r="R57" s="76">
        <v>8838</v>
      </c>
      <c r="S57" s="76">
        <v>8871</v>
      </c>
      <c r="T57" s="76">
        <v>8909</v>
      </c>
      <c r="U57" s="76">
        <v>8946</v>
      </c>
      <c r="V57" s="76">
        <v>8986</v>
      </c>
      <c r="W57" s="76">
        <v>9024</v>
      </c>
      <c r="X57" s="76">
        <v>9061</v>
      </c>
      <c r="Y57" s="76">
        <v>9103</v>
      </c>
      <c r="Z57" s="76">
        <v>9144</v>
      </c>
      <c r="AA57" s="63">
        <v>9185</v>
      </c>
    </row>
    <row r="58" spans="1:27" ht="12.75" customHeight="1" x14ac:dyDescent="0.3">
      <c r="A58" s="13" t="s">
        <v>68</v>
      </c>
      <c r="B58" s="76">
        <v>7415</v>
      </c>
      <c r="C58" s="76">
        <v>7372</v>
      </c>
      <c r="D58" s="76">
        <v>7422</v>
      </c>
      <c r="E58" s="76">
        <v>7439</v>
      </c>
      <c r="F58" s="76">
        <v>7470</v>
      </c>
      <c r="G58" s="76">
        <v>7465</v>
      </c>
      <c r="H58" s="76">
        <v>7555</v>
      </c>
      <c r="I58" s="76">
        <v>7665</v>
      </c>
      <c r="J58" s="76">
        <v>7803</v>
      </c>
      <c r="K58" s="76">
        <v>7909</v>
      </c>
      <c r="L58" s="63">
        <v>8033</v>
      </c>
      <c r="M58" s="76">
        <v>8105</v>
      </c>
      <c r="N58" s="76">
        <v>8169</v>
      </c>
      <c r="O58" s="76">
        <v>8283</v>
      </c>
      <c r="P58" s="76">
        <v>8354</v>
      </c>
      <c r="Q58" s="76">
        <v>8410</v>
      </c>
      <c r="R58" s="76">
        <v>8414</v>
      </c>
      <c r="S58" s="76">
        <v>8409</v>
      </c>
      <c r="T58" s="76">
        <v>8412</v>
      </c>
      <c r="U58" s="76">
        <v>8401</v>
      </c>
      <c r="V58" s="76">
        <v>8381</v>
      </c>
      <c r="W58" s="76">
        <v>8357</v>
      </c>
      <c r="X58" s="76">
        <v>8325</v>
      </c>
      <c r="Y58" s="76">
        <v>8276</v>
      </c>
      <c r="Z58" s="76">
        <v>8237</v>
      </c>
      <c r="AA58" s="63">
        <v>8190</v>
      </c>
    </row>
    <row r="59" spans="1:27" ht="12.75" customHeight="1" x14ac:dyDescent="0.3">
      <c r="A59" s="13" t="s">
        <v>69</v>
      </c>
      <c r="B59" s="76">
        <v>8447</v>
      </c>
      <c r="C59" s="76">
        <v>8663</v>
      </c>
      <c r="D59" s="76">
        <v>8807</v>
      </c>
      <c r="E59" s="76">
        <v>8929</v>
      </c>
      <c r="F59" s="76">
        <v>9088</v>
      </c>
      <c r="G59" s="76">
        <v>9238</v>
      </c>
      <c r="H59" s="76">
        <v>9294</v>
      </c>
      <c r="I59" s="76">
        <v>9339</v>
      </c>
      <c r="J59" s="76">
        <v>9415</v>
      </c>
      <c r="K59" s="76">
        <v>9518</v>
      </c>
      <c r="L59" s="63">
        <v>9630</v>
      </c>
      <c r="M59" s="76">
        <v>9674</v>
      </c>
      <c r="N59" s="76">
        <v>9715</v>
      </c>
      <c r="O59" s="76">
        <v>9725</v>
      </c>
      <c r="P59" s="76">
        <v>9703</v>
      </c>
      <c r="Q59" s="76">
        <v>9622</v>
      </c>
      <c r="R59" s="76">
        <v>9516</v>
      </c>
      <c r="S59" s="76">
        <v>9473</v>
      </c>
      <c r="T59" s="76">
        <v>9384</v>
      </c>
      <c r="U59" s="76">
        <v>9287</v>
      </c>
      <c r="V59" s="76">
        <v>9213</v>
      </c>
      <c r="W59" s="76">
        <v>9228</v>
      </c>
      <c r="X59" s="76">
        <v>9254</v>
      </c>
      <c r="Y59" s="76">
        <v>9300</v>
      </c>
      <c r="Z59" s="76">
        <v>9317</v>
      </c>
      <c r="AA59" s="63">
        <v>9355</v>
      </c>
    </row>
    <row r="60" spans="1:27" ht="12.75" customHeight="1" x14ac:dyDescent="0.3">
      <c r="A60" s="13" t="s">
        <v>70</v>
      </c>
      <c r="B60" s="76">
        <v>11017</v>
      </c>
      <c r="C60" s="76">
        <v>10891</v>
      </c>
      <c r="D60" s="76">
        <v>10728</v>
      </c>
      <c r="E60" s="76">
        <v>10637</v>
      </c>
      <c r="F60" s="76">
        <v>10468</v>
      </c>
      <c r="G60" s="76">
        <v>10374</v>
      </c>
      <c r="H60" s="76">
        <v>10239</v>
      </c>
      <c r="I60" s="76">
        <v>10193</v>
      </c>
      <c r="J60" s="76">
        <v>10168</v>
      </c>
      <c r="K60" s="76">
        <v>10106</v>
      </c>
      <c r="L60" s="63">
        <v>10020</v>
      </c>
      <c r="M60" s="76">
        <v>9989</v>
      </c>
      <c r="N60" s="76">
        <v>10008</v>
      </c>
      <c r="O60" s="76">
        <v>10035</v>
      </c>
      <c r="P60" s="76">
        <v>10141</v>
      </c>
      <c r="Q60" s="76">
        <v>10293</v>
      </c>
      <c r="R60" s="76">
        <v>10530</v>
      </c>
      <c r="S60" s="76">
        <v>10720</v>
      </c>
      <c r="T60" s="76">
        <v>10915</v>
      </c>
      <c r="U60" s="76">
        <v>11148</v>
      </c>
      <c r="V60" s="76">
        <v>11313</v>
      </c>
      <c r="W60" s="76">
        <v>11365</v>
      </c>
      <c r="X60" s="76">
        <v>11402</v>
      </c>
      <c r="Y60" s="76">
        <v>11460</v>
      </c>
      <c r="Z60" s="76">
        <v>11540</v>
      </c>
      <c r="AA60" s="63">
        <v>11623</v>
      </c>
    </row>
    <row r="61" spans="1:27" ht="12.75" customHeight="1" x14ac:dyDescent="0.3">
      <c r="A61" s="13" t="s">
        <v>71</v>
      </c>
      <c r="B61" s="76">
        <v>8481</v>
      </c>
      <c r="C61" s="76">
        <v>8584</v>
      </c>
      <c r="D61" s="76">
        <v>8720</v>
      </c>
      <c r="E61" s="76">
        <v>8864</v>
      </c>
      <c r="F61" s="76">
        <v>8896</v>
      </c>
      <c r="G61" s="76">
        <v>8943</v>
      </c>
      <c r="H61" s="76">
        <v>9102</v>
      </c>
      <c r="I61" s="76">
        <v>9223</v>
      </c>
      <c r="J61" s="76">
        <v>9303</v>
      </c>
      <c r="K61" s="76">
        <v>9417</v>
      </c>
      <c r="L61" s="63">
        <v>9513</v>
      </c>
      <c r="M61" s="76">
        <v>9593</v>
      </c>
      <c r="N61" s="76">
        <v>9586</v>
      </c>
      <c r="O61" s="76">
        <v>9576</v>
      </c>
      <c r="P61" s="76">
        <v>9522</v>
      </c>
      <c r="Q61" s="76">
        <v>9468</v>
      </c>
      <c r="R61" s="76">
        <v>9351</v>
      </c>
      <c r="S61" s="76">
        <v>9210</v>
      </c>
      <c r="T61" s="76">
        <v>9125</v>
      </c>
      <c r="U61" s="76">
        <v>8976</v>
      </c>
      <c r="V61" s="76">
        <v>8893</v>
      </c>
      <c r="W61" s="76">
        <v>8773</v>
      </c>
      <c r="X61" s="76">
        <v>8733</v>
      </c>
      <c r="Y61" s="76">
        <v>8710</v>
      </c>
      <c r="Z61" s="76">
        <v>8653</v>
      </c>
      <c r="AA61" s="63">
        <v>8572</v>
      </c>
    </row>
    <row r="62" spans="1:27" ht="12.75" customHeight="1" x14ac:dyDescent="0.3">
      <c r="A62" s="13" t="s">
        <v>72</v>
      </c>
      <c r="B62" s="76">
        <v>5467</v>
      </c>
      <c r="C62" s="76">
        <v>5609</v>
      </c>
      <c r="D62" s="76">
        <v>5717</v>
      </c>
      <c r="E62" s="76">
        <v>5774</v>
      </c>
      <c r="F62" s="76">
        <v>5990</v>
      </c>
      <c r="G62" s="76">
        <v>6163</v>
      </c>
      <c r="H62" s="76">
        <v>6306</v>
      </c>
      <c r="I62" s="76">
        <v>6407</v>
      </c>
      <c r="J62" s="76">
        <v>6503</v>
      </c>
      <c r="K62" s="76">
        <v>6603</v>
      </c>
      <c r="L62" s="63">
        <v>6715</v>
      </c>
      <c r="M62" s="76">
        <v>6838</v>
      </c>
      <c r="N62" s="76">
        <v>6970</v>
      </c>
      <c r="O62" s="76">
        <v>7119</v>
      </c>
      <c r="P62" s="76">
        <v>7275</v>
      </c>
      <c r="Q62" s="76">
        <v>7416</v>
      </c>
      <c r="R62" s="76">
        <v>7562</v>
      </c>
      <c r="S62" s="76">
        <v>7724</v>
      </c>
      <c r="T62" s="76">
        <v>7876</v>
      </c>
      <c r="U62" s="76">
        <v>8069</v>
      </c>
      <c r="V62" s="76">
        <v>8224</v>
      </c>
      <c r="W62" s="76">
        <v>8449</v>
      </c>
      <c r="X62" s="76">
        <v>8610</v>
      </c>
      <c r="Y62" s="76">
        <v>8736</v>
      </c>
      <c r="Z62" s="76">
        <v>8879</v>
      </c>
      <c r="AA62" s="63">
        <v>9020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49697</v>
      </c>
      <c r="C64" s="76">
        <f t="shared" ref="C64:AA64" si="7">SUM(C57:C62)</f>
        <v>50057</v>
      </c>
      <c r="D64" s="76">
        <f t="shared" si="7"/>
        <v>50371</v>
      </c>
      <c r="E64" s="76">
        <f t="shared" si="7"/>
        <v>50676</v>
      </c>
      <c r="F64" s="76">
        <f t="shared" si="7"/>
        <v>50966</v>
      </c>
      <c r="G64" s="76">
        <f t="shared" si="7"/>
        <v>51256</v>
      </c>
      <c r="H64" s="76">
        <f t="shared" si="7"/>
        <v>51563</v>
      </c>
      <c r="I64" s="76">
        <f t="shared" si="7"/>
        <v>51862</v>
      </c>
      <c r="J64" s="76">
        <f t="shared" si="7"/>
        <v>52154</v>
      </c>
      <c r="K64" s="76">
        <f t="shared" si="7"/>
        <v>52456</v>
      </c>
      <c r="L64" s="63">
        <f t="shared" si="7"/>
        <v>52735</v>
      </c>
      <c r="M64" s="76">
        <f t="shared" si="7"/>
        <v>53012</v>
      </c>
      <c r="N64" s="76">
        <f t="shared" si="7"/>
        <v>53271</v>
      </c>
      <c r="O64" s="76">
        <f t="shared" si="7"/>
        <v>53510</v>
      </c>
      <c r="P64" s="76">
        <f t="shared" si="7"/>
        <v>53773</v>
      </c>
      <c r="Q64" s="76">
        <f t="shared" si="7"/>
        <v>53999</v>
      </c>
      <c r="R64" s="76">
        <f t="shared" si="7"/>
        <v>54211</v>
      </c>
      <c r="S64" s="76">
        <f t="shared" si="7"/>
        <v>54407</v>
      </c>
      <c r="T64" s="76">
        <f t="shared" si="7"/>
        <v>54621</v>
      </c>
      <c r="U64" s="76">
        <f t="shared" si="7"/>
        <v>54827</v>
      </c>
      <c r="V64" s="76">
        <f t="shared" si="7"/>
        <v>55010</v>
      </c>
      <c r="W64" s="76">
        <f t="shared" si="7"/>
        <v>55196</v>
      </c>
      <c r="X64" s="76">
        <f t="shared" si="7"/>
        <v>55385</v>
      </c>
      <c r="Y64" s="76">
        <f t="shared" si="7"/>
        <v>55585</v>
      </c>
      <c r="Z64" s="76">
        <f t="shared" si="7"/>
        <v>55770</v>
      </c>
      <c r="AA64" s="63">
        <f t="shared" si="7"/>
        <v>55945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0.17848159848683018</v>
      </c>
      <c r="C67" s="38">
        <f t="shared" ref="C67:AA72" si="8">C57/C$64</f>
        <v>0.17855644565195677</v>
      </c>
      <c r="D67" s="38">
        <f t="shared" si="8"/>
        <v>0.17821762522086121</v>
      </c>
      <c r="E67" s="38">
        <f t="shared" si="8"/>
        <v>0.17825005919962111</v>
      </c>
      <c r="F67" s="38">
        <f t="shared" si="8"/>
        <v>0.17764784366047953</v>
      </c>
      <c r="G67" s="38">
        <f t="shared" si="8"/>
        <v>0.17701342281879195</v>
      </c>
      <c r="H67" s="38">
        <f t="shared" si="8"/>
        <v>0.17584314333921611</v>
      </c>
      <c r="I67" s="38">
        <f t="shared" si="8"/>
        <v>0.17421233272916586</v>
      </c>
      <c r="J67" s="38">
        <f t="shared" si="8"/>
        <v>0.17183725121754803</v>
      </c>
      <c r="K67" s="38">
        <f t="shared" si="8"/>
        <v>0.16972319658380358</v>
      </c>
      <c r="L67" s="39">
        <f t="shared" si="8"/>
        <v>0.16732720204797571</v>
      </c>
      <c r="M67" s="38">
        <f t="shared" si="8"/>
        <v>0.16624537840488945</v>
      </c>
      <c r="N67" s="38">
        <f t="shared" si="8"/>
        <v>0.16562482401306527</v>
      </c>
      <c r="O67" s="38">
        <f t="shared" si="8"/>
        <v>0.16393197533171369</v>
      </c>
      <c r="P67" s="38">
        <f t="shared" si="8"/>
        <v>0.16324177561229614</v>
      </c>
      <c r="Q67" s="38">
        <f t="shared" si="8"/>
        <v>0.16278079223689326</v>
      </c>
      <c r="R67" s="38">
        <f t="shared" si="8"/>
        <v>0.16302964343030013</v>
      </c>
      <c r="S67" s="38">
        <f t="shared" si="8"/>
        <v>0.16304887238774424</v>
      </c>
      <c r="T67" s="38">
        <f t="shared" si="8"/>
        <v>0.16310576518188974</v>
      </c>
      <c r="U67" s="38">
        <f t="shared" si="8"/>
        <v>0.16316778229704343</v>
      </c>
      <c r="V67" s="38">
        <f t="shared" si="8"/>
        <v>0.16335211779676423</v>
      </c>
      <c r="W67" s="38">
        <f t="shared" si="8"/>
        <v>0.16349010797883903</v>
      </c>
      <c r="X67" s="38">
        <f t="shared" si="8"/>
        <v>0.16360025277602239</v>
      </c>
      <c r="Y67" s="38">
        <f t="shared" si="8"/>
        <v>0.16376720338220743</v>
      </c>
      <c r="Z67" s="38">
        <f t="shared" si="8"/>
        <v>0.16395911780527164</v>
      </c>
      <c r="AA67" s="39">
        <f t="shared" si="8"/>
        <v>0.16417910447761194</v>
      </c>
    </row>
    <row r="68" spans="1:27" ht="12.75" customHeight="1" x14ac:dyDescent="0.3">
      <c r="A68" s="13" t="s">
        <v>68</v>
      </c>
      <c r="B68" s="38">
        <f t="shared" ref="B68:Q72" si="9">B58/B$64</f>
        <v>0.14920417731452604</v>
      </c>
      <c r="C68" s="38">
        <f t="shared" si="9"/>
        <v>0.14727210979483388</v>
      </c>
      <c r="D68" s="38">
        <f t="shared" si="9"/>
        <v>0.14734668757816999</v>
      </c>
      <c r="E68" s="38">
        <f t="shared" si="9"/>
        <v>0.14679532717657273</v>
      </c>
      <c r="F68" s="38">
        <f t="shared" si="9"/>
        <v>0.1465683004355845</v>
      </c>
      <c r="G68" s="38">
        <f t="shared" si="9"/>
        <v>0.14564148587482442</v>
      </c>
      <c r="H68" s="38">
        <f t="shared" si="9"/>
        <v>0.14651979132323564</v>
      </c>
      <c r="I68" s="38">
        <f t="shared" si="9"/>
        <v>0.14779607419690718</v>
      </c>
      <c r="J68" s="38">
        <f t="shared" si="9"/>
        <v>0.14961460290677608</v>
      </c>
      <c r="K68" s="38">
        <f t="shared" si="9"/>
        <v>0.15077398200396522</v>
      </c>
      <c r="L68" s="39">
        <f t="shared" si="9"/>
        <v>0.15232767611643122</v>
      </c>
      <c r="M68" s="38">
        <f t="shared" si="9"/>
        <v>0.15288991171810157</v>
      </c>
      <c r="N68" s="38">
        <f t="shared" si="9"/>
        <v>0.15334797544630285</v>
      </c>
      <c r="O68" s="38">
        <f t="shared" si="9"/>
        <v>0.1547934965427023</v>
      </c>
      <c r="P68" s="38">
        <f t="shared" si="9"/>
        <v>0.15535677756494895</v>
      </c>
      <c r="Q68" s="38">
        <f t="shared" si="9"/>
        <v>0.15574362488194227</v>
      </c>
      <c r="R68" s="38">
        <f t="shared" si="8"/>
        <v>0.15520835254837578</v>
      </c>
      <c r="S68" s="38">
        <f t="shared" si="8"/>
        <v>0.15455731799217012</v>
      </c>
      <c r="T68" s="38">
        <f t="shared" si="8"/>
        <v>0.15400670071950348</v>
      </c>
      <c r="U68" s="38">
        <f t="shared" si="8"/>
        <v>0.15322742444416074</v>
      </c>
      <c r="V68" s="38">
        <f t="shared" si="8"/>
        <v>0.15235411743319396</v>
      </c>
      <c r="W68" s="38">
        <f t="shared" si="8"/>
        <v>0.15140589897818682</v>
      </c>
      <c r="X68" s="38">
        <f t="shared" si="8"/>
        <v>0.15031145617044325</v>
      </c>
      <c r="Y68" s="38">
        <f t="shared" si="8"/>
        <v>0.14888908878294504</v>
      </c>
      <c r="Z68" s="38">
        <f t="shared" si="8"/>
        <v>0.14769589384974</v>
      </c>
      <c r="AA68" s="39">
        <f t="shared" si="8"/>
        <v>0.14639377960496916</v>
      </c>
    </row>
    <row r="69" spans="1:27" ht="12.75" customHeight="1" x14ac:dyDescent="0.3">
      <c r="A69" s="13" t="s">
        <v>69</v>
      </c>
      <c r="B69" s="38">
        <f t="shared" si="9"/>
        <v>0.16997001831096445</v>
      </c>
      <c r="C69" s="38">
        <f t="shared" si="8"/>
        <v>0.17306270851229599</v>
      </c>
      <c r="D69" s="38">
        <f t="shared" si="8"/>
        <v>0.17484266740783388</v>
      </c>
      <c r="E69" s="38">
        <f t="shared" si="8"/>
        <v>0.17619780566737706</v>
      </c>
      <c r="F69" s="38">
        <f t="shared" si="8"/>
        <v>0.17831495506808462</v>
      </c>
      <c r="G69" s="38">
        <f t="shared" si="8"/>
        <v>0.18023255813953487</v>
      </c>
      <c r="H69" s="38">
        <f t="shared" si="8"/>
        <v>0.18024552489187984</v>
      </c>
      <c r="I69" s="38">
        <f t="shared" si="8"/>
        <v>0.18007404265165247</v>
      </c>
      <c r="J69" s="38">
        <f t="shared" si="8"/>
        <v>0.18052306630363923</v>
      </c>
      <c r="K69" s="38">
        <f t="shared" si="8"/>
        <v>0.18144730822022268</v>
      </c>
      <c r="L69" s="39">
        <f t="shared" si="8"/>
        <v>0.18261116905281122</v>
      </c>
      <c r="M69" s="38">
        <f t="shared" si="8"/>
        <v>0.18248698407907643</v>
      </c>
      <c r="N69" s="38">
        <f t="shared" si="8"/>
        <v>0.18236939422950574</v>
      </c>
      <c r="O69" s="38">
        <f t="shared" si="8"/>
        <v>0.18174173051766024</v>
      </c>
      <c r="P69" s="38">
        <f t="shared" si="8"/>
        <v>0.18044371710709836</v>
      </c>
      <c r="Q69" s="38">
        <f t="shared" si="8"/>
        <v>0.17818848497194392</v>
      </c>
      <c r="R69" s="38">
        <f t="shared" si="8"/>
        <v>0.17553633026507534</v>
      </c>
      <c r="S69" s="38">
        <f t="shared" si="8"/>
        <v>0.17411362508500744</v>
      </c>
      <c r="T69" s="38">
        <f t="shared" si="8"/>
        <v>0.17180205415499533</v>
      </c>
      <c r="U69" s="38">
        <f t="shared" si="8"/>
        <v>0.16938734565086544</v>
      </c>
      <c r="V69" s="38">
        <f t="shared" si="8"/>
        <v>0.16747864024722778</v>
      </c>
      <c r="W69" s="38">
        <f t="shared" si="8"/>
        <v>0.16718602797304152</v>
      </c>
      <c r="X69" s="38">
        <f t="shared" si="8"/>
        <v>0.16708495079895277</v>
      </c>
      <c r="Y69" s="38">
        <f t="shared" si="8"/>
        <v>0.1673113249977512</v>
      </c>
      <c r="Z69" s="38">
        <f t="shared" si="8"/>
        <v>0.16706114398422089</v>
      </c>
      <c r="AA69" s="39">
        <f t="shared" si="8"/>
        <v>0.167217803199571</v>
      </c>
    </row>
    <row r="70" spans="1:27" ht="12.75" customHeight="1" x14ac:dyDescent="0.3">
      <c r="A70" s="13" t="s">
        <v>70</v>
      </c>
      <c r="B70" s="38">
        <f t="shared" si="9"/>
        <v>0.22168340141256013</v>
      </c>
      <c r="C70" s="38">
        <f t="shared" si="8"/>
        <v>0.21757196795652956</v>
      </c>
      <c r="D70" s="38">
        <f t="shared" si="8"/>
        <v>0.21297969069504277</v>
      </c>
      <c r="E70" s="38">
        <f t="shared" si="8"/>
        <v>0.20990212329307759</v>
      </c>
      <c r="F70" s="38">
        <f t="shared" si="8"/>
        <v>0.20539182984734922</v>
      </c>
      <c r="G70" s="38">
        <f t="shared" si="8"/>
        <v>0.20239581707507415</v>
      </c>
      <c r="H70" s="38">
        <f t="shared" si="8"/>
        <v>0.19857261990186761</v>
      </c>
      <c r="I70" s="38">
        <f t="shared" si="8"/>
        <v>0.19654081986811153</v>
      </c>
      <c r="J70" s="38">
        <f t="shared" si="8"/>
        <v>0.19496107681098285</v>
      </c>
      <c r="K70" s="38">
        <f t="shared" si="8"/>
        <v>0.19265670276040872</v>
      </c>
      <c r="L70" s="39">
        <f t="shared" si="8"/>
        <v>0.1900066369583768</v>
      </c>
      <c r="M70" s="38">
        <f t="shared" si="8"/>
        <v>0.18842903493548629</v>
      </c>
      <c r="N70" s="38">
        <f t="shared" si="8"/>
        <v>0.18786957256293293</v>
      </c>
      <c r="O70" s="38">
        <f t="shared" si="8"/>
        <v>0.18753504017940573</v>
      </c>
      <c r="P70" s="38">
        <f t="shared" si="8"/>
        <v>0.18858906886355606</v>
      </c>
      <c r="Q70" s="38">
        <f t="shared" si="8"/>
        <v>0.19061464101187059</v>
      </c>
      <c r="R70" s="38">
        <f t="shared" si="8"/>
        <v>0.19424102119496042</v>
      </c>
      <c r="S70" s="38">
        <f t="shared" si="8"/>
        <v>0.19703346995790982</v>
      </c>
      <c r="T70" s="38">
        <f t="shared" si="8"/>
        <v>0.19983156661357354</v>
      </c>
      <c r="U70" s="38">
        <f t="shared" si="8"/>
        <v>0.20333047586043373</v>
      </c>
      <c r="V70" s="38">
        <f t="shared" si="8"/>
        <v>0.20565351754226505</v>
      </c>
      <c r="W70" s="38">
        <f t="shared" si="8"/>
        <v>0.20590260163779983</v>
      </c>
      <c r="X70" s="38">
        <f t="shared" si="8"/>
        <v>0.20586801480545275</v>
      </c>
      <c r="Y70" s="38">
        <f t="shared" si="8"/>
        <v>0.20617072951335791</v>
      </c>
      <c r="Z70" s="38">
        <f t="shared" si="8"/>
        <v>0.20692128384436076</v>
      </c>
      <c r="AA70" s="39">
        <f t="shared" si="8"/>
        <v>0.20775761909017784</v>
      </c>
    </row>
    <row r="71" spans="1:27" ht="12.75" customHeight="1" x14ac:dyDescent="0.3">
      <c r="A71" s="13" t="s">
        <v>71</v>
      </c>
      <c r="B71" s="38">
        <f t="shared" si="9"/>
        <v>0.17065416423526572</v>
      </c>
      <c r="C71" s="38">
        <f t="shared" si="8"/>
        <v>0.17148450766126616</v>
      </c>
      <c r="D71" s="38">
        <f t="shared" si="8"/>
        <v>0.1731154831152846</v>
      </c>
      <c r="E71" s="38">
        <f t="shared" si="8"/>
        <v>0.17491514720972454</v>
      </c>
      <c r="F71" s="38">
        <f t="shared" si="8"/>
        <v>0.17454773770749127</v>
      </c>
      <c r="G71" s="38">
        <f t="shared" si="8"/>
        <v>0.17447713438426721</v>
      </c>
      <c r="H71" s="38">
        <f t="shared" si="8"/>
        <v>0.17652192463588232</v>
      </c>
      <c r="I71" s="38">
        <f t="shared" si="8"/>
        <v>0.177837337549651</v>
      </c>
      <c r="J71" s="38">
        <f t="shared" si="8"/>
        <v>0.1783755800130383</v>
      </c>
      <c r="K71" s="38">
        <f t="shared" si="8"/>
        <v>0.17952188500838798</v>
      </c>
      <c r="L71" s="39">
        <f t="shared" si="8"/>
        <v>0.18039252868114156</v>
      </c>
      <c r="M71" s="38">
        <f t="shared" si="8"/>
        <v>0.18095902814457104</v>
      </c>
      <c r="N71" s="38">
        <f t="shared" si="8"/>
        <v>0.17994781400762141</v>
      </c>
      <c r="O71" s="38">
        <f t="shared" si="8"/>
        <v>0.17895720426088582</v>
      </c>
      <c r="P71" s="38">
        <f t="shared" si="8"/>
        <v>0.1770777155821695</v>
      </c>
      <c r="Q71" s="38">
        <f t="shared" si="8"/>
        <v>0.17533658030704272</v>
      </c>
      <c r="R71" s="38">
        <f t="shared" si="8"/>
        <v>0.17249266753979819</v>
      </c>
      <c r="S71" s="38">
        <f t="shared" si="8"/>
        <v>0.16927968827540574</v>
      </c>
      <c r="T71" s="38">
        <f t="shared" si="8"/>
        <v>0.16706028816755461</v>
      </c>
      <c r="U71" s="38">
        <f t="shared" si="8"/>
        <v>0.16371495795867</v>
      </c>
      <c r="V71" s="38">
        <f t="shared" si="8"/>
        <v>0.16166151608798401</v>
      </c>
      <c r="W71" s="38">
        <f t="shared" si="8"/>
        <v>0.15894267700558012</v>
      </c>
      <c r="X71" s="38">
        <f t="shared" si="8"/>
        <v>0.15767807168005779</v>
      </c>
      <c r="Y71" s="38">
        <f t="shared" si="8"/>
        <v>0.15669695061617342</v>
      </c>
      <c r="Z71" s="38">
        <f t="shared" si="8"/>
        <v>0.15515510130894747</v>
      </c>
      <c r="AA71" s="39">
        <f t="shared" si="8"/>
        <v>0.15322191438019483</v>
      </c>
    </row>
    <row r="72" spans="1:27" ht="12.75" customHeight="1" x14ac:dyDescent="0.3">
      <c r="A72" s="13" t="s">
        <v>72</v>
      </c>
      <c r="B72" s="38">
        <f t="shared" si="9"/>
        <v>0.11000664023985351</v>
      </c>
      <c r="C72" s="38">
        <f t="shared" si="8"/>
        <v>0.11205226042311765</v>
      </c>
      <c r="D72" s="38">
        <f t="shared" si="8"/>
        <v>0.11349784598280757</v>
      </c>
      <c r="E72" s="38">
        <f t="shared" si="8"/>
        <v>0.11393953745362696</v>
      </c>
      <c r="F72" s="38">
        <f t="shared" si="8"/>
        <v>0.11752933328101087</v>
      </c>
      <c r="G72" s="38">
        <f t="shared" si="8"/>
        <v>0.12023958170750741</v>
      </c>
      <c r="H72" s="38">
        <f t="shared" si="8"/>
        <v>0.12229699590791847</v>
      </c>
      <c r="I72" s="38">
        <f t="shared" si="8"/>
        <v>0.12353939300451197</v>
      </c>
      <c r="J72" s="38">
        <f t="shared" si="8"/>
        <v>0.12468842274801549</v>
      </c>
      <c r="K72" s="38">
        <f t="shared" si="8"/>
        <v>0.12587692542321183</v>
      </c>
      <c r="L72" s="39">
        <f t="shared" si="8"/>
        <v>0.12733478714326349</v>
      </c>
      <c r="M72" s="38">
        <f t="shared" si="8"/>
        <v>0.12898966271787521</v>
      </c>
      <c r="N72" s="38">
        <f t="shared" si="8"/>
        <v>0.13084041974057178</v>
      </c>
      <c r="O72" s="38">
        <f t="shared" si="8"/>
        <v>0.13304055316763222</v>
      </c>
      <c r="P72" s="38">
        <f t="shared" si="8"/>
        <v>0.13529094526993102</v>
      </c>
      <c r="Q72" s="38">
        <f t="shared" si="8"/>
        <v>0.13733587659030722</v>
      </c>
      <c r="R72" s="38">
        <f t="shared" si="8"/>
        <v>0.1394919850214901</v>
      </c>
      <c r="S72" s="38">
        <f t="shared" si="8"/>
        <v>0.14196702630176264</v>
      </c>
      <c r="T72" s="38">
        <f t="shared" si="8"/>
        <v>0.1441936251624833</v>
      </c>
      <c r="U72" s="38">
        <f t="shared" si="8"/>
        <v>0.14717201378882666</v>
      </c>
      <c r="V72" s="38">
        <f t="shared" si="8"/>
        <v>0.149500090892565</v>
      </c>
      <c r="W72" s="38">
        <f t="shared" si="8"/>
        <v>0.15307268642655264</v>
      </c>
      <c r="X72" s="38">
        <f t="shared" si="8"/>
        <v>0.15545725376907105</v>
      </c>
      <c r="Y72" s="38">
        <f t="shared" si="8"/>
        <v>0.157164702707565</v>
      </c>
      <c r="Z72" s="38">
        <f t="shared" si="8"/>
        <v>0.15920745920745921</v>
      </c>
      <c r="AA72" s="39">
        <f t="shared" si="8"/>
        <v>0.1612297792474752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9468</v>
      </c>
      <c r="C83" s="76">
        <v>9556</v>
      </c>
      <c r="D83" s="76">
        <v>9618</v>
      </c>
      <c r="E83" s="76">
        <v>9665</v>
      </c>
      <c r="F83" s="76">
        <v>9720</v>
      </c>
      <c r="G83" s="76">
        <v>9740</v>
      </c>
      <c r="H83" s="76">
        <v>9760</v>
      </c>
      <c r="I83" s="76">
        <v>9754</v>
      </c>
      <c r="J83" s="76">
        <v>9725</v>
      </c>
      <c r="K83" s="76">
        <v>9655</v>
      </c>
      <c r="L83" s="63">
        <v>9593</v>
      </c>
      <c r="M83" s="76">
        <v>9517</v>
      </c>
      <c r="N83" s="76">
        <v>9508</v>
      </c>
      <c r="O83" s="76">
        <v>9520</v>
      </c>
      <c r="P83" s="76">
        <v>9475</v>
      </c>
      <c r="Q83" s="76">
        <v>9480</v>
      </c>
      <c r="R83" s="76">
        <v>9494</v>
      </c>
      <c r="S83" s="76">
        <v>9542</v>
      </c>
      <c r="T83" s="76">
        <v>9583</v>
      </c>
      <c r="U83" s="76">
        <v>9622</v>
      </c>
      <c r="V83" s="76">
        <v>9661</v>
      </c>
      <c r="W83" s="76">
        <v>9703</v>
      </c>
      <c r="X83" s="76">
        <v>9744</v>
      </c>
      <c r="Y83" s="76">
        <v>9791</v>
      </c>
      <c r="Z83" s="76">
        <v>9833</v>
      </c>
      <c r="AA83" s="63">
        <v>9873</v>
      </c>
    </row>
    <row r="84" spans="1:27" ht="12.75" customHeight="1" x14ac:dyDescent="0.3">
      <c r="A84" s="32" t="s">
        <v>77</v>
      </c>
      <c r="B84" s="76">
        <v>29266.835999999999</v>
      </c>
      <c r="C84" s="76">
        <v>29735.23272</v>
      </c>
      <c r="D84" s="76">
        <v>30110.906930000001</v>
      </c>
      <c r="E84" s="76">
        <v>30262</v>
      </c>
      <c r="F84" s="76">
        <v>30301</v>
      </c>
      <c r="G84" s="76">
        <v>30391</v>
      </c>
      <c r="H84" s="76">
        <v>30489</v>
      </c>
      <c r="I84" s="76">
        <v>30601</v>
      </c>
      <c r="J84" s="76">
        <v>30822.382215000001</v>
      </c>
      <c r="K84" s="76">
        <v>31313.224614999999</v>
      </c>
      <c r="L84" s="63">
        <v>31693</v>
      </c>
      <c r="M84" s="76">
        <v>31816</v>
      </c>
      <c r="N84" s="76">
        <v>31880</v>
      </c>
      <c r="O84" s="76">
        <v>31848</v>
      </c>
      <c r="P84" s="76">
        <v>31950</v>
      </c>
      <c r="Q84" s="76">
        <v>32023</v>
      </c>
      <c r="R84" s="76">
        <v>32048</v>
      </c>
      <c r="S84" s="76">
        <v>32021</v>
      </c>
      <c r="T84" s="76">
        <v>32015</v>
      </c>
      <c r="U84" s="76">
        <v>32079</v>
      </c>
      <c r="V84" s="76">
        <v>32107</v>
      </c>
      <c r="W84" s="76">
        <v>32191</v>
      </c>
      <c r="X84" s="76">
        <v>32266</v>
      </c>
      <c r="Y84" s="76">
        <v>32403</v>
      </c>
      <c r="Z84" s="76">
        <v>32546</v>
      </c>
      <c r="AA84" s="63">
        <v>32657</v>
      </c>
    </row>
    <row r="85" spans="1:27" ht="12.75" customHeight="1" x14ac:dyDescent="0.3">
      <c r="A85" s="13" t="s">
        <v>78</v>
      </c>
      <c r="B85" s="76">
        <v>10962.164000000001</v>
      </c>
      <c r="C85" s="76">
        <v>10765.76728</v>
      </c>
      <c r="D85" s="76">
        <v>10642.093070000001</v>
      </c>
      <c r="E85" s="76">
        <v>10749</v>
      </c>
      <c r="F85" s="76">
        <v>10945</v>
      </c>
      <c r="G85" s="76">
        <v>11125</v>
      </c>
      <c r="H85" s="76">
        <v>11314</v>
      </c>
      <c r="I85" s="76">
        <v>11507</v>
      </c>
      <c r="J85" s="76">
        <v>11606.617785</v>
      </c>
      <c r="K85" s="76">
        <v>11487.775385000001</v>
      </c>
      <c r="L85" s="63">
        <v>11449</v>
      </c>
      <c r="M85" s="76">
        <v>11679</v>
      </c>
      <c r="N85" s="76">
        <v>11883</v>
      </c>
      <c r="O85" s="76">
        <v>12142</v>
      </c>
      <c r="P85" s="76">
        <v>12348</v>
      </c>
      <c r="Q85" s="76">
        <v>12496</v>
      </c>
      <c r="R85" s="76">
        <v>12669</v>
      </c>
      <c r="S85" s="76">
        <v>12844</v>
      </c>
      <c r="T85" s="76">
        <v>13023</v>
      </c>
      <c r="U85" s="76">
        <v>13126</v>
      </c>
      <c r="V85" s="76">
        <v>13242</v>
      </c>
      <c r="W85" s="76">
        <v>13302</v>
      </c>
      <c r="X85" s="76">
        <v>13375</v>
      </c>
      <c r="Y85" s="76">
        <v>13391</v>
      </c>
      <c r="Z85" s="76">
        <v>13391</v>
      </c>
      <c r="AA85" s="63">
        <v>13415</v>
      </c>
    </row>
    <row r="86" spans="1:27" ht="12.75" customHeight="1" x14ac:dyDescent="0.3">
      <c r="A86" s="13" t="s">
        <v>91</v>
      </c>
      <c r="B86" s="76">
        <v>29421</v>
      </c>
      <c r="C86" s="76">
        <v>29508</v>
      </c>
      <c r="D86" s="76">
        <v>29580</v>
      </c>
      <c r="E86" s="76">
        <v>29634</v>
      </c>
      <c r="F86" s="76">
        <v>29686</v>
      </c>
      <c r="G86" s="76">
        <v>29766</v>
      </c>
      <c r="H86" s="76">
        <v>29858</v>
      </c>
      <c r="I86" s="76">
        <v>29951</v>
      </c>
      <c r="J86" s="76">
        <v>30097</v>
      </c>
      <c r="K86" s="76">
        <v>30232</v>
      </c>
      <c r="L86" s="63">
        <v>30363</v>
      </c>
      <c r="M86" s="76">
        <v>30431</v>
      </c>
      <c r="N86" s="76">
        <v>30492</v>
      </c>
      <c r="O86" s="76">
        <v>30564</v>
      </c>
      <c r="P86" s="76">
        <v>30670</v>
      </c>
      <c r="Q86" s="76">
        <v>30714</v>
      </c>
      <c r="R86" s="76">
        <v>30744</v>
      </c>
      <c r="S86" s="76">
        <v>30791</v>
      </c>
      <c r="T86" s="76">
        <v>30823</v>
      </c>
      <c r="U86" s="76">
        <v>30912</v>
      </c>
      <c r="V86" s="76">
        <v>30986</v>
      </c>
      <c r="W86" s="76">
        <v>31113</v>
      </c>
      <c r="X86" s="76">
        <v>31249</v>
      </c>
      <c r="Y86" s="76">
        <v>31363</v>
      </c>
      <c r="Z86" s="76">
        <v>31492</v>
      </c>
      <c r="AA86" s="63">
        <v>31574</v>
      </c>
    </row>
    <row r="87" spans="1:27" ht="12.75" customHeight="1" x14ac:dyDescent="0.3">
      <c r="A87" s="13" t="s">
        <v>92</v>
      </c>
      <c r="B87" s="76">
        <v>10808</v>
      </c>
      <c r="C87" s="76">
        <v>10993</v>
      </c>
      <c r="D87" s="76">
        <v>11173</v>
      </c>
      <c r="E87" s="76">
        <v>11377</v>
      </c>
      <c r="F87" s="76">
        <v>11560</v>
      </c>
      <c r="G87" s="76">
        <v>11750</v>
      </c>
      <c r="H87" s="76">
        <v>11945</v>
      </c>
      <c r="I87" s="76">
        <v>12157</v>
      </c>
      <c r="J87" s="76">
        <v>12332</v>
      </c>
      <c r="K87" s="76">
        <v>12569</v>
      </c>
      <c r="L87" s="63">
        <v>12779</v>
      </c>
      <c r="M87" s="76">
        <v>13064</v>
      </c>
      <c r="N87" s="76">
        <v>13271</v>
      </c>
      <c r="O87" s="76">
        <v>13426</v>
      </c>
      <c r="P87" s="76">
        <v>13628</v>
      </c>
      <c r="Q87" s="76">
        <v>13805</v>
      </c>
      <c r="R87" s="76">
        <v>13973</v>
      </c>
      <c r="S87" s="76">
        <v>14074</v>
      </c>
      <c r="T87" s="76">
        <v>14215</v>
      </c>
      <c r="U87" s="76">
        <v>14293</v>
      </c>
      <c r="V87" s="76">
        <v>14363</v>
      </c>
      <c r="W87" s="76">
        <v>14380</v>
      </c>
      <c r="X87" s="76">
        <v>14392</v>
      </c>
      <c r="Y87" s="76">
        <v>14431</v>
      </c>
      <c r="Z87" s="76">
        <v>14445</v>
      </c>
      <c r="AA87" s="63">
        <v>14498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0.19051451797895244</v>
      </c>
      <c r="C90" s="38">
        <f t="shared" ref="C90:AA94" si="11">C83/SUM(C$83:C$85)</f>
        <v>0.19090237129672175</v>
      </c>
      <c r="D90" s="38">
        <f t="shared" si="11"/>
        <v>0.19094320144527605</v>
      </c>
      <c r="E90" s="38">
        <f t="shared" si="11"/>
        <v>0.19072144604941196</v>
      </c>
      <c r="F90" s="38">
        <f t="shared" si="11"/>
        <v>0.19071537888003767</v>
      </c>
      <c r="G90" s="38">
        <f t="shared" si="11"/>
        <v>0.19002653347900733</v>
      </c>
      <c r="H90" s="38">
        <f t="shared" si="11"/>
        <v>0.18928301301320716</v>
      </c>
      <c r="I90" s="38">
        <f t="shared" si="11"/>
        <v>0.18807604797346805</v>
      </c>
      <c r="J90" s="38">
        <f t="shared" si="11"/>
        <v>0.18646700157226673</v>
      </c>
      <c r="K90" s="38">
        <f t="shared" si="11"/>
        <v>0.18405902089370138</v>
      </c>
      <c r="L90" s="39">
        <f t="shared" si="11"/>
        <v>0.18190954773869347</v>
      </c>
      <c r="M90" s="38">
        <f t="shared" si="11"/>
        <v>0.17952539047762769</v>
      </c>
      <c r="N90" s="38">
        <f t="shared" si="11"/>
        <v>0.1784836027106681</v>
      </c>
      <c r="O90" s="38">
        <f t="shared" si="11"/>
        <v>0.17791067090263502</v>
      </c>
      <c r="P90" s="38">
        <f t="shared" si="11"/>
        <v>0.17620367098729847</v>
      </c>
      <c r="Q90" s="38">
        <f t="shared" si="11"/>
        <v>0.17555880664456749</v>
      </c>
      <c r="R90" s="38">
        <f t="shared" si="11"/>
        <v>0.17513050856837173</v>
      </c>
      <c r="S90" s="38">
        <f t="shared" si="11"/>
        <v>0.17538184424798281</v>
      </c>
      <c r="T90" s="38">
        <f t="shared" si="11"/>
        <v>0.17544534153530694</v>
      </c>
      <c r="U90" s="38">
        <f t="shared" si="11"/>
        <v>0.17549747387236217</v>
      </c>
      <c r="V90" s="38">
        <f t="shared" si="11"/>
        <v>0.17562261407016905</v>
      </c>
      <c r="W90" s="38">
        <f t="shared" si="11"/>
        <v>0.17579172403797377</v>
      </c>
      <c r="X90" s="38">
        <f t="shared" si="11"/>
        <v>0.17593211158255845</v>
      </c>
      <c r="Y90" s="38">
        <f t="shared" si="11"/>
        <v>0.17614464333903032</v>
      </c>
      <c r="Z90" s="38">
        <f t="shared" si="11"/>
        <v>0.17631343015958401</v>
      </c>
      <c r="AA90" s="39">
        <f t="shared" si="11"/>
        <v>0.17647689695236393</v>
      </c>
    </row>
    <row r="91" spans="1:27" ht="12.75" customHeight="1" x14ac:dyDescent="0.3">
      <c r="A91" s="13" t="s">
        <v>77</v>
      </c>
      <c r="B91" s="38">
        <f t="shared" ref="B91:Q94" si="12">B84/SUM(B$83:B$85)</f>
        <v>0.58890548725275171</v>
      </c>
      <c r="C91" s="38">
        <f t="shared" si="12"/>
        <v>0.59402746309207499</v>
      </c>
      <c r="D91" s="38">
        <f t="shared" si="12"/>
        <v>0.59778259176907345</v>
      </c>
      <c r="E91" s="38">
        <f t="shared" si="12"/>
        <v>0.59716631146893995</v>
      </c>
      <c r="F91" s="38">
        <f t="shared" si="12"/>
        <v>0.59453361064238908</v>
      </c>
      <c r="G91" s="38">
        <f t="shared" si="12"/>
        <v>0.59292570625877949</v>
      </c>
      <c r="H91" s="38">
        <f t="shared" si="12"/>
        <v>0.59129608440160575</v>
      </c>
      <c r="I91" s="38">
        <f t="shared" si="12"/>
        <v>0.59004666229609348</v>
      </c>
      <c r="J91" s="38">
        <f t="shared" si="12"/>
        <v>0.59098788616405251</v>
      </c>
      <c r="K91" s="38">
        <f t="shared" si="12"/>
        <v>0.59694266842687205</v>
      </c>
      <c r="L91" s="39">
        <f t="shared" si="12"/>
        <v>0.6009860623874087</v>
      </c>
      <c r="M91" s="38">
        <f t="shared" si="12"/>
        <v>0.60016600015090926</v>
      </c>
      <c r="N91" s="38">
        <f t="shared" si="12"/>
        <v>0.59844943778040582</v>
      </c>
      <c r="O91" s="38">
        <f t="shared" si="12"/>
        <v>0.59517847131377311</v>
      </c>
      <c r="P91" s="38">
        <f t="shared" si="12"/>
        <v>0.59416435757722275</v>
      </c>
      <c r="Q91" s="38">
        <f t="shared" si="12"/>
        <v>0.59302950054630643</v>
      </c>
      <c r="R91" s="38">
        <f t="shared" si="11"/>
        <v>0.5911715334526203</v>
      </c>
      <c r="S91" s="38">
        <f t="shared" si="11"/>
        <v>0.5885455915599096</v>
      </c>
      <c r="T91" s="38">
        <f t="shared" si="11"/>
        <v>0.58612987678731621</v>
      </c>
      <c r="U91" s="38">
        <f t="shared" si="11"/>
        <v>0.58509493497729226</v>
      </c>
      <c r="V91" s="38">
        <f t="shared" si="11"/>
        <v>0.58365751681512457</v>
      </c>
      <c r="W91" s="38">
        <f t="shared" si="11"/>
        <v>0.5832125516341764</v>
      </c>
      <c r="X91" s="38">
        <f t="shared" si="11"/>
        <v>0.58257650988534804</v>
      </c>
      <c r="Y91" s="38">
        <f t="shared" si="11"/>
        <v>0.58294503912926154</v>
      </c>
      <c r="Z91" s="38">
        <f t="shared" si="11"/>
        <v>0.58357539896001431</v>
      </c>
      <c r="AA91" s="39">
        <f t="shared" si="11"/>
        <v>0.58373402448833678</v>
      </c>
    </row>
    <row r="92" spans="1:27" ht="12.75" customHeight="1" x14ac:dyDescent="0.3">
      <c r="A92" s="13" t="s">
        <v>78</v>
      </c>
      <c r="B92" s="38">
        <f t="shared" si="12"/>
        <v>0.22057999476829587</v>
      </c>
      <c r="C92" s="38">
        <f t="shared" si="11"/>
        <v>0.21507016561120323</v>
      </c>
      <c r="D92" s="38">
        <f t="shared" si="11"/>
        <v>0.21127420678565048</v>
      </c>
      <c r="E92" s="38">
        <f t="shared" si="11"/>
        <v>0.21211224248164812</v>
      </c>
      <c r="F92" s="38">
        <f t="shared" si="11"/>
        <v>0.21475101047757328</v>
      </c>
      <c r="G92" s="38">
        <f t="shared" si="11"/>
        <v>0.2170477602622132</v>
      </c>
      <c r="H92" s="38">
        <f t="shared" si="11"/>
        <v>0.21942090258518707</v>
      </c>
      <c r="I92" s="38">
        <f t="shared" si="11"/>
        <v>0.22187728973043847</v>
      </c>
      <c r="J92" s="38">
        <f t="shared" si="11"/>
        <v>0.22254511226368062</v>
      </c>
      <c r="K92" s="38">
        <f t="shared" si="11"/>
        <v>0.21899831067942657</v>
      </c>
      <c r="L92" s="39">
        <f t="shared" si="11"/>
        <v>0.2171043898738978</v>
      </c>
      <c r="M92" s="38">
        <f t="shared" si="11"/>
        <v>0.22030860937146307</v>
      </c>
      <c r="N92" s="38">
        <f t="shared" si="11"/>
        <v>0.22306695950892605</v>
      </c>
      <c r="O92" s="38">
        <f t="shared" si="11"/>
        <v>0.22691085778359185</v>
      </c>
      <c r="P92" s="38">
        <f t="shared" si="11"/>
        <v>0.22963197143547878</v>
      </c>
      <c r="Q92" s="38">
        <f t="shared" si="11"/>
        <v>0.2314116928091261</v>
      </c>
      <c r="R92" s="38">
        <f t="shared" si="11"/>
        <v>0.23369795797900794</v>
      </c>
      <c r="S92" s="38">
        <f t="shared" si="11"/>
        <v>0.23607256419210762</v>
      </c>
      <c r="T92" s="38">
        <f t="shared" si="11"/>
        <v>0.23842478167737682</v>
      </c>
      <c r="U92" s="38">
        <f t="shared" si="11"/>
        <v>0.23940759115034563</v>
      </c>
      <c r="V92" s="38">
        <f t="shared" si="11"/>
        <v>0.24071986911470641</v>
      </c>
      <c r="W92" s="38">
        <f t="shared" si="11"/>
        <v>0.24099572432784985</v>
      </c>
      <c r="X92" s="38">
        <f t="shared" si="11"/>
        <v>0.24149137853209351</v>
      </c>
      <c r="Y92" s="38">
        <f t="shared" si="11"/>
        <v>0.24091031753170819</v>
      </c>
      <c r="Z92" s="38">
        <f t="shared" si="11"/>
        <v>0.24011117088040165</v>
      </c>
      <c r="AA92" s="39">
        <f t="shared" si="11"/>
        <v>0.23978907855929932</v>
      </c>
    </row>
    <row r="93" spans="1:27" ht="12.75" customHeight="1" x14ac:dyDescent="0.3">
      <c r="A93" s="13" t="s">
        <v>91</v>
      </c>
      <c r="B93" s="38">
        <f t="shared" si="12"/>
        <v>0.59200756584904524</v>
      </c>
      <c r="C93" s="38">
        <f t="shared" si="11"/>
        <v>0.58948798369858357</v>
      </c>
      <c r="D93" s="38">
        <f t="shared" si="11"/>
        <v>0.58724265946675669</v>
      </c>
      <c r="E93" s="38">
        <f t="shared" si="11"/>
        <v>0.58477385744731236</v>
      </c>
      <c r="F93" s="38">
        <f t="shared" si="11"/>
        <v>0.58246674253423847</v>
      </c>
      <c r="G93" s="38">
        <f t="shared" si="11"/>
        <v>0.58073201186202594</v>
      </c>
      <c r="H93" s="38">
        <f t="shared" si="11"/>
        <v>0.57905862731028068</v>
      </c>
      <c r="I93" s="38">
        <f t="shared" si="11"/>
        <v>0.57751340094867143</v>
      </c>
      <c r="J93" s="38">
        <f t="shared" si="11"/>
        <v>0.57707941864478263</v>
      </c>
      <c r="K93" s="38">
        <f t="shared" si="11"/>
        <v>0.5763306390117432</v>
      </c>
      <c r="L93" s="39">
        <f t="shared" si="11"/>
        <v>0.5757656205556082</v>
      </c>
      <c r="M93" s="38">
        <f t="shared" si="11"/>
        <v>0.57403984003621822</v>
      </c>
      <c r="N93" s="38">
        <f t="shared" si="11"/>
        <v>0.57239398547051867</v>
      </c>
      <c r="O93" s="38">
        <f t="shared" si="11"/>
        <v>0.57118295645673711</v>
      </c>
      <c r="P93" s="38">
        <f t="shared" si="11"/>
        <v>0.57036058988711802</v>
      </c>
      <c r="Q93" s="38">
        <f t="shared" si="11"/>
        <v>0.56878831089464621</v>
      </c>
      <c r="R93" s="38">
        <f t="shared" si="11"/>
        <v>0.56711737470255119</v>
      </c>
      <c r="S93" s="38">
        <f t="shared" si="11"/>
        <v>0.56593820648078375</v>
      </c>
      <c r="T93" s="38">
        <f t="shared" si="11"/>
        <v>0.56430676845901762</v>
      </c>
      <c r="U93" s="38">
        <f t="shared" si="11"/>
        <v>0.5638098017400186</v>
      </c>
      <c r="V93" s="38">
        <f t="shared" si="11"/>
        <v>0.5632794037447737</v>
      </c>
      <c r="W93" s="38">
        <f t="shared" si="11"/>
        <v>0.56368215088049856</v>
      </c>
      <c r="X93" s="38">
        <f t="shared" si="11"/>
        <v>0.56421413740182358</v>
      </c>
      <c r="Y93" s="38">
        <f t="shared" si="11"/>
        <v>0.56423495547359903</v>
      </c>
      <c r="Z93" s="38">
        <f t="shared" si="11"/>
        <v>0.56467634929173394</v>
      </c>
      <c r="AA93" s="39">
        <f t="shared" si="11"/>
        <v>0.56437572615962106</v>
      </c>
    </row>
    <row r="94" spans="1:27" ht="12.75" customHeight="1" x14ac:dyDescent="0.3">
      <c r="A94" s="13" t="s">
        <v>92</v>
      </c>
      <c r="B94" s="38">
        <f t="shared" si="12"/>
        <v>0.21747791617200232</v>
      </c>
      <c r="C94" s="38">
        <f t="shared" si="11"/>
        <v>0.21960964500469465</v>
      </c>
      <c r="D94" s="38">
        <f t="shared" si="11"/>
        <v>0.22181413908796729</v>
      </c>
      <c r="E94" s="38">
        <f t="shared" si="11"/>
        <v>0.2245046965032757</v>
      </c>
      <c r="F94" s="38">
        <f t="shared" si="11"/>
        <v>0.2268178785857238</v>
      </c>
      <c r="G94" s="38">
        <f t="shared" si="11"/>
        <v>0.22924145465896675</v>
      </c>
      <c r="H94" s="38">
        <f t="shared" si="11"/>
        <v>0.23165835967651222</v>
      </c>
      <c r="I94" s="38">
        <f t="shared" si="11"/>
        <v>0.23441055107786046</v>
      </c>
      <c r="J94" s="38">
        <f t="shared" si="11"/>
        <v>0.23645357978295045</v>
      </c>
      <c r="K94" s="38">
        <f t="shared" si="11"/>
        <v>0.23961034009455542</v>
      </c>
      <c r="L94" s="39">
        <f t="shared" si="11"/>
        <v>0.2423248317056983</v>
      </c>
      <c r="M94" s="38">
        <f t="shared" si="11"/>
        <v>0.24643476948615409</v>
      </c>
      <c r="N94" s="38">
        <f t="shared" si="11"/>
        <v>0.24912241181881323</v>
      </c>
      <c r="O94" s="38">
        <f t="shared" si="11"/>
        <v>0.25090637264062793</v>
      </c>
      <c r="P94" s="38">
        <f t="shared" si="11"/>
        <v>0.25343573912558348</v>
      </c>
      <c r="Q94" s="38">
        <f t="shared" si="11"/>
        <v>0.25565288246078632</v>
      </c>
      <c r="R94" s="38">
        <f t="shared" si="11"/>
        <v>0.25775211672907711</v>
      </c>
      <c r="S94" s="38">
        <f t="shared" si="11"/>
        <v>0.2586799492712335</v>
      </c>
      <c r="T94" s="38">
        <f t="shared" si="11"/>
        <v>0.2602478900056755</v>
      </c>
      <c r="U94" s="38">
        <f t="shared" si="11"/>
        <v>0.26069272438761926</v>
      </c>
      <c r="V94" s="38">
        <f t="shared" si="11"/>
        <v>0.26109798218505725</v>
      </c>
      <c r="W94" s="38">
        <f t="shared" si="11"/>
        <v>0.26052612508152767</v>
      </c>
      <c r="X94" s="38">
        <f t="shared" si="11"/>
        <v>0.25985375101561797</v>
      </c>
      <c r="Y94" s="38">
        <f t="shared" si="11"/>
        <v>0.25962040118737068</v>
      </c>
      <c r="Z94" s="38">
        <f t="shared" si="11"/>
        <v>0.25901022054868211</v>
      </c>
      <c r="AA94" s="39">
        <f t="shared" si="11"/>
        <v>0.25914737688801504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323.50610089864176</v>
      </c>
      <c r="C97" s="76">
        <f t="shared" ref="C97:AA97" si="13">C83/(C84/1000)</f>
        <v>321.3696052081882</v>
      </c>
      <c r="D97" s="76">
        <f t="shared" si="13"/>
        <v>319.41914012617883</v>
      </c>
      <c r="E97" s="76">
        <f t="shared" si="13"/>
        <v>319.37743704976538</v>
      </c>
      <c r="F97" s="76">
        <f t="shared" si="13"/>
        <v>320.78149235998814</v>
      </c>
      <c r="G97" s="76">
        <f t="shared" si="13"/>
        <v>320.48961863709656</v>
      </c>
      <c r="H97" s="76">
        <f t="shared" si="13"/>
        <v>320.11545147430218</v>
      </c>
      <c r="I97" s="76">
        <f t="shared" si="13"/>
        <v>318.74775334139406</v>
      </c>
      <c r="J97" s="76">
        <f t="shared" si="13"/>
        <v>315.51746818801166</v>
      </c>
      <c r="K97" s="76">
        <f t="shared" si="13"/>
        <v>308.33617804328452</v>
      </c>
      <c r="L97" s="63">
        <f t="shared" si="13"/>
        <v>302.68513551888429</v>
      </c>
      <c r="M97" s="76">
        <f t="shared" si="13"/>
        <v>299.12622579834044</v>
      </c>
      <c r="N97" s="76">
        <f t="shared" si="13"/>
        <v>298.24341279799251</v>
      </c>
      <c r="O97" s="76">
        <f t="shared" si="13"/>
        <v>298.91986937955289</v>
      </c>
      <c r="P97" s="76">
        <f t="shared" si="13"/>
        <v>296.5571205007825</v>
      </c>
      <c r="Q97" s="76">
        <f t="shared" si="13"/>
        <v>296.03722324579206</v>
      </c>
      <c r="R97" s="76">
        <f t="shared" si="13"/>
        <v>296.24313529705438</v>
      </c>
      <c r="S97" s="76">
        <f t="shared" si="13"/>
        <v>297.99194278754567</v>
      </c>
      <c r="T97" s="76">
        <f t="shared" si="13"/>
        <v>299.32843979384666</v>
      </c>
      <c r="U97" s="76">
        <f t="shared" si="13"/>
        <v>299.94700582935877</v>
      </c>
      <c r="V97" s="76">
        <f t="shared" si="13"/>
        <v>300.90011523966734</v>
      </c>
      <c r="W97" s="76">
        <f t="shared" si="13"/>
        <v>301.41965145537569</v>
      </c>
      <c r="X97" s="76">
        <f t="shared" si="13"/>
        <v>301.98971053120931</v>
      </c>
      <c r="Y97" s="76">
        <f t="shared" si="13"/>
        <v>302.16337993395672</v>
      </c>
      <c r="Z97" s="76">
        <f t="shared" si="13"/>
        <v>302.12622134824556</v>
      </c>
      <c r="AA97" s="63">
        <f t="shared" si="13"/>
        <v>302.32415714854397</v>
      </c>
    </row>
    <row r="98" spans="1:27" ht="12.75" customHeight="1" x14ac:dyDescent="0.3">
      <c r="A98" s="13" t="s">
        <v>78</v>
      </c>
      <c r="B98" s="76">
        <f>B85/(B84/1000)</f>
        <v>374.55924514696437</v>
      </c>
      <c r="C98" s="76">
        <f t="shared" ref="C98:AA98" si="14">C85/(C84/1000)</f>
        <v>362.05424660284956</v>
      </c>
      <c r="D98" s="76">
        <f t="shared" si="14"/>
        <v>353.42984170952036</v>
      </c>
      <c r="E98" s="76">
        <f t="shared" si="14"/>
        <v>355.19793800806292</v>
      </c>
      <c r="F98" s="76">
        <f t="shared" si="14"/>
        <v>361.20920101646811</v>
      </c>
      <c r="G98" s="76">
        <f t="shared" si="14"/>
        <v>366.06232108189926</v>
      </c>
      <c r="H98" s="76">
        <f t="shared" si="14"/>
        <v>371.08465348158353</v>
      </c>
      <c r="I98" s="76">
        <f t="shared" si="14"/>
        <v>376.03346295872683</v>
      </c>
      <c r="J98" s="76">
        <f t="shared" si="14"/>
        <v>376.56459205646769</v>
      </c>
      <c r="K98" s="76">
        <f t="shared" si="14"/>
        <v>366.86657239053568</v>
      </c>
      <c r="L98" s="63">
        <f t="shared" si="14"/>
        <v>361.24696305177798</v>
      </c>
      <c r="M98" s="76">
        <f t="shared" si="14"/>
        <v>367.07945687704301</v>
      </c>
      <c r="N98" s="76">
        <f t="shared" si="14"/>
        <v>372.74153074027606</v>
      </c>
      <c r="O98" s="76">
        <f t="shared" si="14"/>
        <v>381.24843004270286</v>
      </c>
      <c r="P98" s="76">
        <f t="shared" si="14"/>
        <v>386.47887323943661</v>
      </c>
      <c r="Q98" s="76">
        <f t="shared" si="14"/>
        <v>390.21952971301874</v>
      </c>
      <c r="R98" s="76">
        <f t="shared" si="14"/>
        <v>395.31328007988014</v>
      </c>
      <c r="S98" s="76">
        <f t="shared" si="14"/>
        <v>401.11177040067457</v>
      </c>
      <c r="T98" s="76">
        <f t="shared" si="14"/>
        <v>406.77807277838514</v>
      </c>
      <c r="U98" s="76">
        <f t="shared" si="14"/>
        <v>409.17734343339879</v>
      </c>
      <c r="V98" s="76">
        <f t="shared" si="14"/>
        <v>412.43342573270627</v>
      </c>
      <c r="W98" s="76">
        <f t="shared" si="14"/>
        <v>413.22108663912269</v>
      </c>
      <c r="X98" s="76">
        <f t="shared" si="14"/>
        <v>414.52302733527557</v>
      </c>
      <c r="Y98" s="76">
        <f t="shared" si="14"/>
        <v>413.26420393173476</v>
      </c>
      <c r="Z98" s="76">
        <f t="shared" si="14"/>
        <v>411.44841147913723</v>
      </c>
      <c r="AA98" s="63">
        <f t="shared" si="14"/>
        <v>410.78482408059534</v>
      </c>
    </row>
    <row r="99" spans="1:27" ht="12.75" customHeight="1" x14ac:dyDescent="0.3">
      <c r="A99" s="13" t="s">
        <v>80</v>
      </c>
      <c r="B99" s="76">
        <f>SUM(B97:B98)</f>
        <v>698.06534604560613</v>
      </c>
      <c r="C99" s="76">
        <f t="shared" ref="C99:AA99" si="15">SUM(C97:C98)</f>
        <v>683.42385181103782</v>
      </c>
      <c r="D99" s="76">
        <f t="shared" si="15"/>
        <v>672.84898183569919</v>
      </c>
      <c r="E99" s="76">
        <f t="shared" si="15"/>
        <v>674.5753750578283</v>
      </c>
      <c r="F99" s="76">
        <f t="shared" si="15"/>
        <v>681.99069337645619</v>
      </c>
      <c r="G99" s="76">
        <f t="shared" si="15"/>
        <v>686.55193971899575</v>
      </c>
      <c r="H99" s="76">
        <f t="shared" si="15"/>
        <v>691.20010495588576</v>
      </c>
      <c r="I99" s="76">
        <f t="shared" si="15"/>
        <v>694.78121630012083</v>
      </c>
      <c r="J99" s="76">
        <f t="shared" si="15"/>
        <v>692.08206024447941</v>
      </c>
      <c r="K99" s="76">
        <f t="shared" si="15"/>
        <v>675.20275043382026</v>
      </c>
      <c r="L99" s="63">
        <f t="shared" si="15"/>
        <v>663.93209857066222</v>
      </c>
      <c r="M99" s="76">
        <f t="shared" si="15"/>
        <v>666.20568267538351</v>
      </c>
      <c r="N99" s="76">
        <f t="shared" si="15"/>
        <v>670.98494353826857</v>
      </c>
      <c r="O99" s="76">
        <f t="shared" si="15"/>
        <v>680.16829942225581</v>
      </c>
      <c r="P99" s="76">
        <f t="shared" si="15"/>
        <v>683.03599374021906</v>
      </c>
      <c r="Q99" s="76">
        <f t="shared" si="15"/>
        <v>686.25675295881081</v>
      </c>
      <c r="R99" s="76">
        <f t="shared" si="15"/>
        <v>691.55641537693452</v>
      </c>
      <c r="S99" s="76">
        <f t="shared" si="15"/>
        <v>699.10371318822024</v>
      </c>
      <c r="T99" s="76">
        <f t="shared" si="15"/>
        <v>706.10651257223185</v>
      </c>
      <c r="U99" s="76">
        <f t="shared" si="15"/>
        <v>709.12434926275751</v>
      </c>
      <c r="V99" s="76">
        <f t="shared" si="15"/>
        <v>713.33354097237361</v>
      </c>
      <c r="W99" s="76">
        <f t="shared" si="15"/>
        <v>714.64073809449837</v>
      </c>
      <c r="X99" s="76">
        <f t="shared" si="15"/>
        <v>716.51273786648494</v>
      </c>
      <c r="Y99" s="76">
        <f t="shared" si="15"/>
        <v>715.42758386569153</v>
      </c>
      <c r="Z99" s="76">
        <f t="shared" si="15"/>
        <v>713.57463282738286</v>
      </c>
      <c r="AA99" s="63">
        <f t="shared" si="15"/>
        <v>713.10898122913932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45473</v>
      </c>
      <c r="D10" s="76">
        <v>45779</v>
      </c>
      <c r="E10" s="76">
        <v>46075</v>
      </c>
      <c r="F10" s="76">
        <v>46386</v>
      </c>
      <c r="G10" s="76">
        <v>46697</v>
      </c>
      <c r="H10" s="76">
        <v>46990</v>
      </c>
      <c r="I10" s="76">
        <v>47286</v>
      </c>
      <c r="J10" s="76">
        <v>47587</v>
      </c>
      <c r="K10" s="76">
        <v>47884</v>
      </c>
      <c r="L10" s="63">
        <v>48187</v>
      </c>
      <c r="M10" s="76">
        <v>48495</v>
      </c>
      <c r="N10" s="76">
        <v>48777</v>
      </c>
      <c r="O10" s="76">
        <v>49069</v>
      </c>
      <c r="P10" s="76">
        <v>49350</v>
      </c>
      <c r="Q10" s="76">
        <v>49631</v>
      </c>
      <c r="R10" s="76">
        <v>49893</v>
      </c>
      <c r="S10" s="76">
        <v>50142</v>
      </c>
      <c r="T10" s="76">
        <v>50377</v>
      </c>
      <c r="U10" s="76">
        <v>50597</v>
      </c>
      <c r="V10" s="76">
        <v>50827</v>
      </c>
      <c r="W10" s="76">
        <v>51039</v>
      </c>
      <c r="X10" s="76">
        <v>51251</v>
      </c>
      <c r="Y10" s="76">
        <v>51448</v>
      </c>
      <c r="Z10" s="76">
        <v>51648</v>
      </c>
      <c r="AA10" s="63">
        <v>51834</v>
      </c>
    </row>
    <row r="11" spans="1:27" ht="12.75" customHeight="1" x14ac:dyDescent="0.3">
      <c r="A11" s="6" t="s">
        <v>55</v>
      </c>
      <c r="B11" s="25"/>
      <c r="C11" s="76">
        <v>413</v>
      </c>
      <c r="D11" s="76">
        <v>422</v>
      </c>
      <c r="E11" s="76">
        <v>427</v>
      </c>
      <c r="F11" s="76">
        <v>428</v>
      </c>
      <c r="G11" s="76">
        <v>430</v>
      </c>
      <c r="H11" s="76">
        <v>431</v>
      </c>
      <c r="I11" s="76">
        <v>437</v>
      </c>
      <c r="J11" s="76">
        <v>441</v>
      </c>
      <c r="K11" s="76">
        <v>443</v>
      </c>
      <c r="L11" s="63">
        <v>446</v>
      </c>
      <c r="M11" s="76">
        <v>446</v>
      </c>
      <c r="N11" s="76">
        <v>451</v>
      </c>
      <c r="O11" s="76">
        <v>452</v>
      </c>
      <c r="P11" s="76">
        <v>454</v>
      </c>
      <c r="Q11" s="76">
        <v>455</v>
      </c>
      <c r="R11" s="76">
        <v>458</v>
      </c>
      <c r="S11" s="76">
        <v>459</v>
      </c>
      <c r="T11" s="76">
        <v>460</v>
      </c>
      <c r="U11" s="76">
        <v>468</v>
      </c>
      <c r="V11" s="76">
        <v>472</v>
      </c>
      <c r="W11" s="76">
        <v>473</v>
      </c>
      <c r="X11" s="76">
        <v>476</v>
      </c>
      <c r="Y11" s="76">
        <v>483</v>
      </c>
      <c r="Z11" s="76">
        <v>486</v>
      </c>
      <c r="AA11" s="63">
        <v>490</v>
      </c>
    </row>
    <row r="12" spans="1:27" ht="12.75" customHeight="1" x14ac:dyDescent="0.3">
      <c r="A12" s="6" t="s">
        <v>56</v>
      </c>
      <c r="B12" s="25"/>
      <c r="C12" s="76">
        <v>404</v>
      </c>
      <c r="D12" s="76">
        <v>417</v>
      </c>
      <c r="E12" s="76">
        <v>418</v>
      </c>
      <c r="F12" s="76">
        <v>430</v>
      </c>
      <c r="G12" s="76">
        <v>437</v>
      </c>
      <c r="H12" s="76">
        <v>436</v>
      </c>
      <c r="I12" s="76">
        <v>441</v>
      </c>
      <c r="J12" s="76">
        <v>455</v>
      </c>
      <c r="K12" s="76">
        <v>455</v>
      </c>
      <c r="L12" s="63">
        <v>454</v>
      </c>
      <c r="M12" s="76">
        <v>469</v>
      </c>
      <c r="N12" s="76">
        <v>456</v>
      </c>
      <c r="O12" s="76">
        <v>470</v>
      </c>
      <c r="P12" s="76">
        <v>470</v>
      </c>
      <c r="Q12" s="76">
        <v>476</v>
      </c>
      <c r="R12" s="76">
        <v>482</v>
      </c>
      <c r="S12" s="76">
        <v>489</v>
      </c>
      <c r="T12" s="76">
        <v>499</v>
      </c>
      <c r="U12" s="76">
        <v>490</v>
      </c>
      <c r="V12" s="76">
        <v>502</v>
      </c>
      <c r="W12" s="76">
        <v>503</v>
      </c>
      <c r="X12" s="76">
        <v>512</v>
      </c>
      <c r="Y12" s="76">
        <v>507</v>
      </c>
      <c r="Z12" s="76">
        <v>522</v>
      </c>
      <c r="AA12" s="63">
        <v>518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9</v>
      </c>
      <c r="D14" s="76">
        <f t="shared" ref="D14:AA14" si="0">D11-D12</f>
        <v>5</v>
      </c>
      <c r="E14" s="76">
        <f t="shared" si="0"/>
        <v>9</v>
      </c>
      <c r="F14" s="76">
        <f t="shared" si="0"/>
        <v>-2</v>
      </c>
      <c r="G14" s="76">
        <f t="shared" si="0"/>
        <v>-7</v>
      </c>
      <c r="H14" s="76">
        <f t="shared" si="0"/>
        <v>-5</v>
      </c>
      <c r="I14" s="76">
        <f t="shared" si="0"/>
        <v>-4</v>
      </c>
      <c r="J14" s="76">
        <f t="shared" si="0"/>
        <v>-14</v>
      </c>
      <c r="K14" s="76">
        <f t="shared" si="0"/>
        <v>-12</v>
      </c>
      <c r="L14" s="63">
        <f t="shared" si="0"/>
        <v>-8</v>
      </c>
      <c r="M14" s="76">
        <f t="shared" si="0"/>
        <v>-23</v>
      </c>
      <c r="N14" s="76">
        <f t="shared" si="0"/>
        <v>-5</v>
      </c>
      <c r="O14" s="76">
        <f t="shared" si="0"/>
        <v>-18</v>
      </c>
      <c r="P14" s="76">
        <f t="shared" si="0"/>
        <v>-16</v>
      </c>
      <c r="Q14" s="76">
        <f t="shared" si="0"/>
        <v>-21</v>
      </c>
      <c r="R14" s="76">
        <f t="shared" si="0"/>
        <v>-24</v>
      </c>
      <c r="S14" s="76">
        <f t="shared" si="0"/>
        <v>-30</v>
      </c>
      <c r="T14" s="76">
        <f t="shared" si="0"/>
        <v>-39</v>
      </c>
      <c r="U14" s="76">
        <f t="shared" si="0"/>
        <v>-22</v>
      </c>
      <c r="V14" s="76">
        <f t="shared" si="0"/>
        <v>-30</v>
      </c>
      <c r="W14" s="76">
        <f t="shared" si="0"/>
        <v>-30</v>
      </c>
      <c r="X14" s="76">
        <f t="shared" si="0"/>
        <v>-36</v>
      </c>
      <c r="Y14" s="76">
        <f t="shared" si="0"/>
        <v>-24</v>
      </c>
      <c r="Z14" s="76">
        <f t="shared" si="0"/>
        <v>-36</v>
      </c>
      <c r="AA14" s="63">
        <f t="shared" si="0"/>
        <v>-28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65</v>
      </c>
      <c r="D16" s="76">
        <v>64</v>
      </c>
      <c r="E16" s="76">
        <v>64</v>
      </c>
      <c r="F16" s="76">
        <v>60</v>
      </c>
      <c r="G16" s="76">
        <v>57</v>
      </c>
      <c r="H16" s="76">
        <v>57</v>
      </c>
      <c r="I16" s="76">
        <v>56</v>
      </c>
      <c r="J16" s="76">
        <v>56</v>
      </c>
      <c r="K16" s="76">
        <v>56</v>
      </c>
      <c r="L16" s="63">
        <v>56</v>
      </c>
      <c r="M16" s="76">
        <v>56</v>
      </c>
      <c r="N16" s="76">
        <v>56</v>
      </c>
      <c r="O16" s="76">
        <v>56</v>
      </c>
      <c r="P16" s="76">
        <v>56</v>
      </c>
      <c r="Q16" s="76">
        <v>56</v>
      </c>
      <c r="R16" s="76">
        <v>56</v>
      </c>
      <c r="S16" s="76">
        <v>56</v>
      </c>
      <c r="T16" s="76">
        <v>56</v>
      </c>
      <c r="U16" s="76">
        <v>56</v>
      </c>
      <c r="V16" s="76">
        <v>56</v>
      </c>
      <c r="W16" s="76">
        <v>56</v>
      </c>
      <c r="X16" s="76">
        <v>56</v>
      </c>
      <c r="Y16" s="76">
        <v>56</v>
      </c>
      <c r="Z16" s="76">
        <v>56</v>
      </c>
      <c r="AA16" s="63">
        <v>56</v>
      </c>
    </row>
    <row r="17" spans="1:27" ht="12.75" customHeight="1" x14ac:dyDescent="0.3">
      <c r="A17" s="81" t="s">
        <v>83</v>
      </c>
      <c r="B17" s="81"/>
      <c r="C17" s="76">
        <v>189</v>
      </c>
      <c r="D17" s="76">
        <v>189</v>
      </c>
      <c r="E17" s="76">
        <v>190</v>
      </c>
      <c r="F17" s="76">
        <v>189</v>
      </c>
      <c r="G17" s="76">
        <v>187</v>
      </c>
      <c r="H17" s="76">
        <v>187</v>
      </c>
      <c r="I17" s="76">
        <v>188</v>
      </c>
      <c r="J17" s="76">
        <v>189</v>
      </c>
      <c r="K17" s="76">
        <v>187</v>
      </c>
      <c r="L17" s="63">
        <v>187</v>
      </c>
      <c r="M17" s="76">
        <v>185</v>
      </c>
      <c r="N17" s="76">
        <v>185</v>
      </c>
      <c r="O17" s="76">
        <v>187</v>
      </c>
      <c r="P17" s="76">
        <v>185</v>
      </c>
      <c r="Q17" s="76">
        <v>185</v>
      </c>
      <c r="R17" s="76">
        <v>185</v>
      </c>
      <c r="S17" s="76">
        <v>186</v>
      </c>
      <c r="T17" s="76">
        <v>186</v>
      </c>
      <c r="U17" s="76">
        <v>187</v>
      </c>
      <c r="V17" s="76">
        <v>186</v>
      </c>
      <c r="W17" s="76">
        <v>186</v>
      </c>
      <c r="X17" s="76">
        <v>186</v>
      </c>
      <c r="Y17" s="76">
        <v>186</v>
      </c>
      <c r="Z17" s="76">
        <v>186</v>
      </c>
      <c r="AA17" s="63">
        <v>185</v>
      </c>
    </row>
    <row r="18" spans="1:27" ht="12.75" customHeight="1" x14ac:dyDescent="0.3">
      <c r="A18" s="6" t="s">
        <v>97</v>
      </c>
      <c r="B18" s="6"/>
      <c r="C18" s="76">
        <v>1511</v>
      </c>
      <c r="D18" s="76">
        <v>1502</v>
      </c>
      <c r="E18" s="76">
        <v>1510</v>
      </c>
      <c r="F18" s="76">
        <v>1524</v>
      </c>
      <c r="G18" s="76">
        <v>1521</v>
      </c>
      <c r="H18" s="76">
        <v>1533</v>
      </c>
      <c r="I18" s="76">
        <v>1533</v>
      </c>
      <c r="J18" s="76">
        <v>1542</v>
      </c>
      <c r="K18" s="76">
        <v>1545</v>
      </c>
      <c r="L18" s="63">
        <v>1545</v>
      </c>
      <c r="M18" s="76">
        <v>1543</v>
      </c>
      <c r="N18" s="76">
        <v>1543</v>
      </c>
      <c r="O18" s="76">
        <v>1541</v>
      </c>
      <c r="P18" s="76">
        <v>1541</v>
      </c>
      <c r="Q18" s="76">
        <v>1535</v>
      </c>
      <c r="R18" s="76">
        <v>1531</v>
      </c>
      <c r="S18" s="76">
        <v>1528</v>
      </c>
      <c r="T18" s="76">
        <v>1527</v>
      </c>
      <c r="U18" s="76">
        <v>1521</v>
      </c>
      <c r="V18" s="76">
        <v>1520</v>
      </c>
      <c r="W18" s="76">
        <v>1521</v>
      </c>
      <c r="X18" s="76">
        <v>1520</v>
      </c>
      <c r="Y18" s="76">
        <v>1520</v>
      </c>
      <c r="Z18" s="76">
        <v>1521</v>
      </c>
      <c r="AA18" s="63">
        <v>1521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95</v>
      </c>
      <c r="D20" s="76">
        <v>98</v>
      </c>
      <c r="E20" s="76">
        <v>95</v>
      </c>
      <c r="F20" s="76">
        <v>96</v>
      </c>
      <c r="G20" s="76">
        <v>97</v>
      </c>
      <c r="H20" s="76">
        <v>99</v>
      </c>
      <c r="I20" s="76">
        <v>94</v>
      </c>
      <c r="J20" s="76">
        <v>94</v>
      </c>
      <c r="K20" s="76">
        <v>94</v>
      </c>
      <c r="L20" s="63">
        <v>94</v>
      </c>
      <c r="M20" s="76">
        <v>94</v>
      </c>
      <c r="N20" s="76">
        <v>94</v>
      </c>
      <c r="O20" s="76">
        <v>94</v>
      </c>
      <c r="P20" s="76">
        <v>94</v>
      </c>
      <c r="Q20" s="76">
        <v>94</v>
      </c>
      <c r="R20" s="76">
        <v>94</v>
      </c>
      <c r="S20" s="76">
        <v>94</v>
      </c>
      <c r="T20" s="76">
        <v>94</v>
      </c>
      <c r="U20" s="76">
        <v>94</v>
      </c>
      <c r="V20" s="76">
        <v>94</v>
      </c>
      <c r="W20" s="76">
        <v>94</v>
      </c>
      <c r="X20" s="76">
        <v>94</v>
      </c>
      <c r="Y20" s="76">
        <v>94</v>
      </c>
      <c r="Z20" s="76">
        <v>94</v>
      </c>
      <c r="AA20" s="63">
        <v>94</v>
      </c>
    </row>
    <row r="21" spans="1:27" ht="12.75" customHeight="1" x14ac:dyDescent="0.3">
      <c r="A21" s="81" t="s">
        <v>84</v>
      </c>
      <c r="B21" s="81"/>
      <c r="C21" s="76">
        <v>190</v>
      </c>
      <c r="D21" s="76">
        <v>190</v>
      </c>
      <c r="E21" s="76">
        <v>194</v>
      </c>
      <c r="F21" s="76">
        <v>195</v>
      </c>
      <c r="G21" s="76">
        <v>191</v>
      </c>
      <c r="H21" s="76">
        <v>194</v>
      </c>
      <c r="I21" s="76">
        <v>193</v>
      </c>
      <c r="J21" s="76">
        <v>195</v>
      </c>
      <c r="K21" s="76">
        <v>194</v>
      </c>
      <c r="L21" s="63">
        <v>193</v>
      </c>
      <c r="M21" s="76">
        <v>194</v>
      </c>
      <c r="N21" s="76">
        <v>193</v>
      </c>
      <c r="O21" s="76">
        <v>195</v>
      </c>
      <c r="P21" s="76">
        <v>196</v>
      </c>
      <c r="Q21" s="76">
        <v>195</v>
      </c>
      <c r="R21" s="76">
        <v>200</v>
      </c>
      <c r="S21" s="76">
        <v>200</v>
      </c>
      <c r="T21" s="76">
        <v>202</v>
      </c>
      <c r="U21" s="76">
        <v>201</v>
      </c>
      <c r="V21" s="76">
        <v>202</v>
      </c>
      <c r="W21" s="76">
        <v>204</v>
      </c>
      <c r="X21" s="76">
        <v>203</v>
      </c>
      <c r="Y21" s="76">
        <v>204</v>
      </c>
      <c r="Z21" s="76">
        <v>203</v>
      </c>
      <c r="AA21" s="63">
        <v>204</v>
      </c>
    </row>
    <row r="22" spans="1:27" ht="12.75" customHeight="1" x14ac:dyDescent="0.3">
      <c r="A22" s="6" t="s">
        <v>98</v>
      </c>
      <c r="B22" s="6"/>
      <c r="C22" s="76">
        <v>1173</v>
      </c>
      <c r="D22" s="76">
        <v>1165</v>
      </c>
      <c r="E22" s="76">
        <v>1160</v>
      </c>
      <c r="F22" s="76">
        <v>1161</v>
      </c>
      <c r="G22" s="76">
        <v>1166</v>
      </c>
      <c r="H22" s="76">
        <v>1169</v>
      </c>
      <c r="I22" s="76">
        <v>1171</v>
      </c>
      <c r="J22" s="76">
        <v>1173</v>
      </c>
      <c r="K22" s="76">
        <v>1173</v>
      </c>
      <c r="L22" s="63">
        <v>1172</v>
      </c>
      <c r="M22" s="76">
        <v>1177</v>
      </c>
      <c r="N22" s="76">
        <v>1181</v>
      </c>
      <c r="O22" s="76">
        <v>1180</v>
      </c>
      <c r="P22" s="76">
        <v>1180</v>
      </c>
      <c r="Q22" s="76">
        <v>1192</v>
      </c>
      <c r="R22" s="76">
        <v>1192</v>
      </c>
      <c r="S22" s="76">
        <v>1198</v>
      </c>
      <c r="T22" s="76">
        <v>1202</v>
      </c>
      <c r="U22" s="76">
        <v>1201</v>
      </c>
      <c r="V22" s="76">
        <v>1210</v>
      </c>
      <c r="W22" s="76">
        <v>1210</v>
      </c>
      <c r="X22" s="76">
        <v>1218</v>
      </c>
      <c r="Y22" s="76">
        <v>1223</v>
      </c>
      <c r="Z22" s="76">
        <v>1225</v>
      </c>
      <c r="AA22" s="63">
        <v>1228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-30</v>
      </c>
      <c r="D24" s="76">
        <f t="shared" ref="D24:AA26" si="1">D16-D20</f>
        <v>-34</v>
      </c>
      <c r="E24" s="76">
        <f t="shared" si="1"/>
        <v>-31</v>
      </c>
      <c r="F24" s="76">
        <f t="shared" si="1"/>
        <v>-36</v>
      </c>
      <c r="G24" s="76">
        <f t="shared" si="1"/>
        <v>-40</v>
      </c>
      <c r="H24" s="76">
        <f t="shared" si="1"/>
        <v>-42</v>
      </c>
      <c r="I24" s="76">
        <f t="shared" si="1"/>
        <v>-38</v>
      </c>
      <c r="J24" s="76">
        <f t="shared" si="1"/>
        <v>-38</v>
      </c>
      <c r="K24" s="76">
        <f t="shared" si="1"/>
        <v>-38</v>
      </c>
      <c r="L24" s="63">
        <f t="shared" si="1"/>
        <v>-38</v>
      </c>
      <c r="M24" s="76">
        <f t="shared" si="1"/>
        <v>-38</v>
      </c>
      <c r="N24" s="76">
        <f t="shared" si="1"/>
        <v>-38</v>
      </c>
      <c r="O24" s="76">
        <f t="shared" si="1"/>
        <v>-38</v>
      </c>
      <c r="P24" s="76">
        <f t="shared" si="1"/>
        <v>-38</v>
      </c>
      <c r="Q24" s="76">
        <f t="shared" si="1"/>
        <v>-38</v>
      </c>
      <c r="R24" s="76">
        <f t="shared" si="1"/>
        <v>-38</v>
      </c>
      <c r="S24" s="76">
        <f t="shared" si="1"/>
        <v>-38</v>
      </c>
      <c r="T24" s="76">
        <f t="shared" si="1"/>
        <v>-38</v>
      </c>
      <c r="U24" s="76">
        <f t="shared" si="1"/>
        <v>-38</v>
      </c>
      <c r="V24" s="76">
        <f t="shared" si="1"/>
        <v>-38</v>
      </c>
      <c r="W24" s="76">
        <f t="shared" si="1"/>
        <v>-38</v>
      </c>
      <c r="X24" s="76">
        <f t="shared" si="1"/>
        <v>-38</v>
      </c>
      <c r="Y24" s="76">
        <f t="shared" si="1"/>
        <v>-38</v>
      </c>
      <c r="Z24" s="76">
        <f t="shared" si="1"/>
        <v>-38</v>
      </c>
      <c r="AA24" s="63">
        <f t="shared" si="1"/>
        <v>-38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-1</v>
      </c>
      <c r="D25" s="76">
        <f t="shared" si="2"/>
        <v>-1</v>
      </c>
      <c r="E25" s="76">
        <f t="shared" si="2"/>
        <v>-4</v>
      </c>
      <c r="F25" s="76">
        <f t="shared" si="2"/>
        <v>-6</v>
      </c>
      <c r="G25" s="76">
        <f t="shared" si="2"/>
        <v>-4</v>
      </c>
      <c r="H25" s="76">
        <f t="shared" si="2"/>
        <v>-7</v>
      </c>
      <c r="I25" s="76">
        <f t="shared" si="2"/>
        <v>-5</v>
      </c>
      <c r="J25" s="76">
        <f t="shared" si="2"/>
        <v>-6</v>
      </c>
      <c r="K25" s="76">
        <f t="shared" si="2"/>
        <v>-7</v>
      </c>
      <c r="L25" s="63">
        <f t="shared" si="2"/>
        <v>-6</v>
      </c>
      <c r="M25" s="76">
        <f t="shared" si="2"/>
        <v>-9</v>
      </c>
      <c r="N25" s="76">
        <f t="shared" si="2"/>
        <v>-8</v>
      </c>
      <c r="O25" s="76">
        <f t="shared" si="2"/>
        <v>-8</v>
      </c>
      <c r="P25" s="76">
        <f t="shared" si="2"/>
        <v>-11</v>
      </c>
      <c r="Q25" s="76">
        <f t="shared" si="2"/>
        <v>-10</v>
      </c>
      <c r="R25" s="76">
        <f t="shared" si="2"/>
        <v>-15</v>
      </c>
      <c r="S25" s="76">
        <f t="shared" si="1"/>
        <v>-14</v>
      </c>
      <c r="T25" s="76">
        <f t="shared" si="1"/>
        <v>-16</v>
      </c>
      <c r="U25" s="76">
        <f t="shared" si="1"/>
        <v>-14</v>
      </c>
      <c r="V25" s="76">
        <f t="shared" si="1"/>
        <v>-16</v>
      </c>
      <c r="W25" s="76">
        <f t="shared" si="1"/>
        <v>-18</v>
      </c>
      <c r="X25" s="76">
        <f t="shared" si="1"/>
        <v>-17</v>
      </c>
      <c r="Y25" s="76">
        <f t="shared" si="1"/>
        <v>-18</v>
      </c>
      <c r="Z25" s="76">
        <f t="shared" si="1"/>
        <v>-17</v>
      </c>
      <c r="AA25" s="63">
        <f t="shared" si="1"/>
        <v>-19</v>
      </c>
    </row>
    <row r="26" spans="1:27" ht="12.75" customHeight="1" x14ac:dyDescent="0.3">
      <c r="A26" s="6" t="s">
        <v>82</v>
      </c>
      <c r="B26" s="6"/>
      <c r="C26" s="76">
        <f t="shared" si="2"/>
        <v>338</v>
      </c>
      <c r="D26" s="76">
        <f t="shared" si="1"/>
        <v>337</v>
      </c>
      <c r="E26" s="76">
        <f t="shared" si="1"/>
        <v>350</v>
      </c>
      <c r="F26" s="76">
        <f t="shared" si="1"/>
        <v>363</v>
      </c>
      <c r="G26" s="76">
        <f t="shared" si="1"/>
        <v>355</v>
      </c>
      <c r="H26" s="76">
        <f t="shared" si="1"/>
        <v>364</v>
      </c>
      <c r="I26" s="76">
        <f t="shared" si="1"/>
        <v>362</v>
      </c>
      <c r="J26" s="76">
        <f t="shared" si="1"/>
        <v>369</v>
      </c>
      <c r="K26" s="76">
        <f t="shared" si="1"/>
        <v>372</v>
      </c>
      <c r="L26" s="63">
        <f t="shared" si="1"/>
        <v>373</v>
      </c>
      <c r="M26" s="76">
        <f t="shared" si="1"/>
        <v>366</v>
      </c>
      <c r="N26" s="76">
        <f t="shared" si="1"/>
        <v>362</v>
      </c>
      <c r="O26" s="76">
        <f t="shared" si="1"/>
        <v>361</v>
      </c>
      <c r="P26" s="76">
        <f t="shared" si="1"/>
        <v>361</v>
      </c>
      <c r="Q26" s="76">
        <f t="shared" si="1"/>
        <v>343</v>
      </c>
      <c r="R26" s="76">
        <f t="shared" si="1"/>
        <v>339</v>
      </c>
      <c r="S26" s="76">
        <f t="shared" si="1"/>
        <v>330</v>
      </c>
      <c r="T26" s="76">
        <f t="shared" si="1"/>
        <v>325</v>
      </c>
      <c r="U26" s="76">
        <f t="shared" si="1"/>
        <v>320</v>
      </c>
      <c r="V26" s="76">
        <f t="shared" si="1"/>
        <v>310</v>
      </c>
      <c r="W26" s="76">
        <f t="shared" si="1"/>
        <v>311</v>
      </c>
      <c r="X26" s="76">
        <f t="shared" si="1"/>
        <v>302</v>
      </c>
      <c r="Y26" s="76">
        <f t="shared" si="1"/>
        <v>297</v>
      </c>
      <c r="Z26" s="76">
        <f t="shared" si="1"/>
        <v>296</v>
      </c>
      <c r="AA26" s="63">
        <f t="shared" si="1"/>
        <v>293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307</v>
      </c>
      <c r="D28" s="76">
        <f t="shared" ref="D28:AA28" si="3">SUM(D24:D26)</f>
        <v>302</v>
      </c>
      <c r="E28" s="76">
        <f t="shared" si="3"/>
        <v>315</v>
      </c>
      <c r="F28" s="76">
        <f t="shared" si="3"/>
        <v>321</v>
      </c>
      <c r="G28" s="76">
        <f t="shared" si="3"/>
        <v>311</v>
      </c>
      <c r="H28" s="76">
        <f t="shared" si="3"/>
        <v>315</v>
      </c>
      <c r="I28" s="76">
        <f t="shared" si="3"/>
        <v>319</v>
      </c>
      <c r="J28" s="76">
        <f t="shared" si="3"/>
        <v>325</v>
      </c>
      <c r="K28" s="76">
        <f t="shared" si="3"/>
        <v>327</v>
      </c>
      <c r="L28" s="63">
        <f t="shared" si="3"/>
        <v>329</v>
      </c>
      <c r="M28" s="76">
        <f t="shared" si="3"/>
        <v>319</v>
      </c>
      <c r="N28" s="76">
        <f t="shared" si="3"/>
        <v>316</v>
      </c>
      <c r="O28" s="76">
        <f t="shared" si="3"/>
        <v>315</v>
      </c>
      <c r="P28" s="76">
        <f t="shared" si="3"/>
        <v>312</v>
      </c>
      <c r="Q28" s="76">
        <f t="shared" si="3"/>
        <v>295</v>
      </c>
      <c r="R28" s="76">
        <f t="shared" si="3"/>
        <v>286</v>
      </c>
      <c r="S28" s="76">
        <f t="shared" si="3"/>
        <v>278</v>
      </c>
      <c r="T28" s="76">
        <f t="shared" si="3"/>
        <v>271</v>
      </c>
      <c r="U28" s="76">
        <f t="shared" si="3"/>
        <v>268</v>
      </c>
      <c r="V28" s="76">
        <f t="shared" si="3"/>
        <v>256</v>
      </c>
      <c r="W28" s="76">
        <f t="shared" si="3"/>
        <v>255</v>
      </c>
      <c r="X28" s="76">
        <f t="shared" si="3"/>
        <v>247</v>
      </c>
      <c r="Y28" s="76">
        <f t="shared" si="3"/>
        <v>241</v>
      </c>
      <c r="Z28" s="76">
        <f t="shared" si="3"/>
        <v>241</v>
      </c>
      <c r="AA28" s="63">
        <f t="shared" si="3"/>
        <v>236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-10</v>
      </c>
      <c r="D30" s="76">
        <v>-11</v>
      </c>
      <c r="E30" s="76">
        <v>-13</v>
      </c>
      <c r="F30" s="76">
        <v>-8</v>
      </c>
      <c r="G30" s="76">
        <v>-11</v>
      </c>
      <c r="H30" s="76">
        <v>-14</v>
      </c>
      <c r="I30" s="76">
        <v>-14</v>
      </c>
      <c r="J30" s="76">
        <v>-14</v>
      </c>
      <c r="K30" s="76">
        <v>-12</v>
      </c>
      <c r="L30" s="63">
        <v>-13</v>
      </c>
      <c r="M30" s="76">
        <v>-14</v>
      </c>
      <c r="N30" s="76">
        <v>-19</v>
      </c>
      <c r="O30" s="76">
        <v>-16</v>
      </c>
      <c r="P30" s="76">
        <v>-15</v>
      </c>
      <c r="Q30" s="76">
        <v>-12</v>
      </c>
      <c r="R30" s="76">
        <v>-13</v>
      </c>
      <c r="S30" s="76">
        <v>-13</v>
      </c>
      <c r="T30" s="76">
        <v>-12</v>
      </c>
      <c r="U30" s="76">
        <v>-16</v>
      </c>
      <c r="V30" s="76">
        <v>-14</v>
      </c>
      <c r="W30" s="76">
        <v>-13</v>
      </c>
      <c r="X30" s="76">
        <v>-14</v>
      </c>
      <c r="Y30" s="76">
        <v>-17</v>
      </c>
      <c r="Z30" s="76">
        <v>-19</v>
      </c>
      <c r="AA30" s="63">
        <v>-16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306</v>
      </c>
      <c r="D32" s="76">
        <f t="shared" ref="D32:AA32" si="4">D30+D28+D14</f>
        <v>296</v>
      </c>
      <c r="E32" s="76">
        <f t="shared" si="4"/>
        <v>311</v>
      </c>
      <c r="F32" s="76">
        <f t="shared" si="4"/>
        <v>311</v>
      </c>
      <c r="G32" s="76">
        <f t="shared" si="4"/>
        <v>293</v>
      </c>
      <c r="H32" s="76">
        <f t="shared" si="4"/>
        <v>296</v>
      </c>
      <c r="I32" s="76">
        <f t="shared" si="4"/>
        <v>301</v>
      </c>
      <c r="J32" s="76">
        <f t="shared" si="4"/>
        <v>297</v>
      </c>
      <c r="K32" s="76">
        <f t="shared" si="4"/>
        <v>303</v>
      </c>
      <c r="L32" s="63">
        <f t="shared" si="4"/>
        <v>308</v>
      </c>
      <c r="M32" s="76">
        <f t="shared" si="4"/>
        <v>282</v>
      </c>
      <c r="N32" s="76">
        <f t="shared" si="4"/>
        <v>292</v>
      </c>
      <c r="O32" s="76">
        <f t="shared" si="4"/>
        <v>281</v>
      </c>
      <c r="P32" s="76">
        <f t="shared" si="4"/>
        <v>281</v>
      </c>
      <c r="Q32" s="76">
        <f t="shared" si="4"/>
        <v>262</v>
      </c>
      <c r="R32" s="76">
        <f t="shared" si="4"/>
        <v>249</v>
      </c>
      <c r="S32" s="76">
        <f t="shared" si="4"/>
        <v>235</v>
      </c>
      <c r="T32" s="76">
        <f t="shared" si="4"/>
        <v>220</v>
      </c>
      <c r="U32" s="76">
        <f t="shared" si="4"/>
        <v>230</v>
      </c>
      <c r="V32" s="76">
        <f t="shared" si="4"/>
        <v>212</v>
      </c>
      <c r="W32" s="76">
        <f t="shared" si="4"/>
        <v>212</v>
      </c>
      <c r="X32" s="76">
        <f t="shared" si="4"/>
        <v>197</v>
      </c>
      <c r="Y32" s="76">
        <f t="shared" si="4"/>
        <v>200</v>
      </c>
      <c r="Z32" s="76">
        <f t="shared" si="4"/>
        <v>186</v>
      </c>
      <c r="AA32" s="63">
        <f t="shared" si="4"/>
        <v>192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45779</v>
      </c>
      <c r="D34" s="76">
        <v>46075</v>
      </c>
      <c r="E34" s="76">
        <v>46386</v>
      </c>
      <c r="F34" s="76">
        <v>46697</v>
      </c>
      <c r="G34" s="76">
        <v>46990</v>
      </c>
      <c r="H34" s="76">
        <v>47286</v>
      </c>
      <c r="I34" s="76">
        <v>47587</v>
      </c>
      <c r="J34" s="76">
        <v>47884</v>
      </c>
      <c r="K34" s="76">
        <v>48187</v>
      </c>
      <c r="L34" s="63">
        <v>48495</v>
      </c>
      <c r="M34" s="76">
        <v>48777</v>
      </c>
      <c r="N34" s="76">
        <v>49069</v>
      </c>
      <c r="O34" s="76">
        <v>49350</v>
      </c>
      <c r="P34" s="76">
        <v>49631</v>
      </c>
      <c r="Q34" s="76">
        <v>49893</v>
      </c>
      <c r="R34" s="76">
        <v>50142</v>
      </c>
      <c r="S34" s="76">
        <v>50377</v>
      </c>
      <c r="T34" s="76">
        <v>50597</v>
      </c>
      <c r="U34" s="76">
        <v>50827</v>
      </c>
      <c r="V34" s="76">
        <v>51039</v>
      </c>
      <c r="W34" s="76">
        <v>51251</v>
      </c>
      <c r="X34" s="76">
        <v>51448</v>
      </c>
      <c r="Y34" s="76">
        <v>51648</v>
      </c>
      <c r="Z34" s="76">
        <v>51834</v>
      </c>
      <c r="AA34" s="63">
        <v>52026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6.7292679172256068E-3</v>
      </c>
      <c r="D36" s="38">
        <f t="shared" si="5"/>
        <v>6.4658467856440723E-3</v>
      </c>
      <c r="E36" s="38">
        <f t="shared" si="5"/>
        <v>6.7498643516006509E-3</v>
      </c>
      <c r="F36" s="38">
        <f t="shared" si="5"/>
        <v>6.7046091493122928E-3</v>
      </c>
      <c r="G36" s="38">
        <f t="shared" si="5"/>
        <v>6.2744930081161535E-3</v>
      </c>
      <c r="H36" s="38">
        <f t="shared" si="5"/>
        <v>6.2992125984251968E-3</v>
      </c>
      <c r="I36" s="38">
        <f t="shared" si="5"/>
        <v>6.3655204500274922E-3</v>
      </c>
      <c r="J36" s="38">
        <f t="shared" si="5"/>
        <v>6.2412003278206236E-3</v>
      </c>
      <c r="K36" s="38">
        <f t="shared" si="5"/>
        <v>6.3277921643972931E-3</v>
      </c>
      <c r="L36" s="39">
        <f t="shared" si="5"/>
        <v>6.3917654139083154E-3</v>
      </c>
      <c r="M36" s="38">
        <f t="shared" si="5"/>
        <v>5.8150324775750077E-3</v>
      </c>
      <c r="N36" s="38">
        <f t="shared" si="5"/>
        <v>5.9864280296041163E-3</v>
      </c>
      <c r="O36" s="38">
        <f t="shared" si="5"/>
        <v>5.7266298477653913E-3</v>
      </c>
      <c r="P36" s="38">
        <f t="shared" si="5"/>
        <v>5.6940222897669708E-3</v>
      </c>
      <c r="Q36" s="38">
        <f t="shared" si="5"/>
        <v>5.2789587153190543E-3</v>
      </c>
      <c r="R36" s="38">
        <f t="shared" si="5"/>
        <v>4.9906800553183818E-3</v>
      </c>
      <c r="S36" s="38">
        <f t="shared" si="5"/>
        <v>4.6866898009652585E-3</v>
      </c>
      <c r="T36" s="38">
        <f t="shared" si="5"/>
        <v>4.3670722750461521E-3</v>
      </c>
      <c r="U36" s="38">
        <f t="shared" si="5"/>
        <v>4.5457240547858565E-3</v>
      </c>
      <c r="V36" s="38">
        <f t="shared" si="5"/>
        <v>4.1710114702815434E-3</v>
      </c>
      <c r="W36" s="38">
        <f t="shared" si="5"/>
        <v>4.1536863966770508E-3</v>
      </c>
      <c r="X36" s="38">
        <f t="shared" si="5"/>
        <v>3.8438274375134146E-3</v>
      </c>
      <c r="Y36" s="38">
        <f t="shared" si="5"/>
        <v>3.8874203078836885E-3</v>
      </c>
      <c r="Z36" s="38">
        <f t="shared" si="5"/>
        <v>3.6013011152416356E-3</v>
      </c>
      <c r="AA36" s="39">
        <f t="shared" si="5"/>
        <v>3.7041324227341126E-3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6.7292679172256068E-3</v>
      </c>
      <c r="D37" s="75">
        <f t="shared" si="6"/>
        <v>1.3238625118202009E-2</v>
      </c>
      <c r="E37" s="75">
        <f t="shared" si="6"/>
        <v>2.0077848393552217E-2</v>
      </c>
      <c r="F37" s="75">
        <f t="shared" si="6"/>
        <v>2.6917071668902427E-2</v>
      </c>
      <c r="G37" s="75">
        <f t="shared" si="6"/>
        <v>3.3360455655004069E-2</v>
      </c>
      <c r="H37" s="75">
        <f t="shared" si="6"/>
        <v>3.9869812855980472E-2</v>
      </c>
      <c r="I37" s="75">
        <f t="shared" si="6"/>
        <v>4.6489125415081475E-2</v>
      </c>
      <c r="J37" s="75">
        <f t="shared" si="6"/>
        <v>5.3020473687682798E-2</v>
      </c>
      <c r="K37" s="75">
        <f t="shared" si="6"/>
        <v>5.9683768390033649E-2</v>
      </c>
      <c r="L37" s="77">
        <f t="shared" si="6"/>
        <v>6.6457018450509095E-2</v>
      </c>
      <c r="M37" s="75">
        <f t="shared" si="6"/>
        <v>7.2658500648736607E-2</v>
      </c>
      <c r="N37" s="75">
        <f t="shared" si="6"/>
        <v>7.9079893563213335E-2</v>
      </c>
      <c r="O37" s="75">
        <f t="shared" si="6"/>
        <v>8.5259384689815934E-2</v>
      </c>
      <c r="P37" s="75">
        <f t="shared" si="6"/>
        <v>9.1438875816418533E-2</v>
      </c>
      <c r="Q37" s="75">
        <f t="shared" si="6"/>
        <v>9.7200536582147654E-2</v>
      </c>
      <c r="R37" s="75">
        <f t="shared" si="6"/>
        <v>0.1026763134167528</v>
      </c>
      <c r="S37" s="75">
        <f t="shared" si="6"/>
        <v>0.10784421524860907</v>
      </c>
      <c r="T37" s="75">
        <f t="shared" si="6"/>
        <v>0.11268225100609153</v>
      </c>
      <c r="U37" s="75">
        <f t="shared" si="6"/>
        <v>0.11774019747982319</v>
      </c>
      <c r="V37" s="75">
        <f t="shared" si="6"/>
        <v>0.12240230466430629</v>
      </c>
      <c r="W37" s="75">
        <f t="shared" si="6"/>
        <v>0.12706441184878939</v>
      </c>
      <c r="X37" s="75">
        <f t="shared" si="6"/>
        <v>0.13139665295889869</v>
      </c>
      <c r="Y37" s="75">
        <f t="shared" si="6"/>
        <v>0.13579486728388274</v>
      </c>
      <c r="Z37" s="75">
        <f t="shared" si="6"/>
        <v>0.13988520660611792</v>
      </c>
      <c r="AA37" s="77">
        <f t="shared" si="6"/>
        <v>0.14410749235810261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81.270322281315998</v>
      </c>
      <c r="D47" s="11">
        <v>81.198503597251701</v>
      </c>
      <c r="E47" s="11">
        <v>81.4117540807745</v>
      </c>
      <c r="F47" s="11">
        <v>81.280866414111202</v>
      </c>
      <c r="G47" s="11">
        <v>81.297287708794599</v>
      </c>
      <c r="H47" s="11">
        <v>81.581946876258598</v>
      </c>
      <c r="I47" s="11">
        <v>81.702748093603702</v>
      </c>
      <c r="J47" s="11">
        <v>81.592917625358695</v>
      </c>
      <c r="K47" s="11">
        <v>81.804615942529296</v>
      </c>
      <c r="L47" s="64">
        <v>82.018566016457996</v>
      </c>
      <c r="M47" s="11">
        <v>81.968353163258101</v>
      </c>
      <c r="N47" s="11">
        <v>82.562492437969595</v>
      </c>
      <c r="O47" s="11">
        <v>82.413807215165505</v>
      </c>
      <c r="P47" s="11">
        <v>82.755696369513601</v>
      </c>
      <c r="Q47" s="11">
        <v>82.910049419075804</v>
      </c>
      <c r="R47" s="11">
        <v>83.038957040679705</v>
      </c>
      <c r="S47" s="11">
        <v>83.049126878669597</v>
      </c>
      <c r="T47" s="11">
        <v>83.005758517734705</v>
      </c>
      <c r="U47" s="11">
        <v>83.566073899241601</v>
      </c>
      <c r="V47" s="11">
        <v>83.491543950569195</v>
      </c>
      <c r="W47" s="11">
        <v>83.672670187834598</v>
      </c>
      <c r="X47" s="11">
        <v>83.6600395181311</v>
      </c>
      <c r="Y47" s="11">
        <v>83.958807414829494</v>
      </c>
      <c r="Z47" s="11">
        <v>83.743671456644805</v>
      </c>
      <c r="AA47" s="64">
        <v>84.056115150807898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9293</v>
      </c>
      <c r="C57" s="76">
        <v>9381</v>
      </c>
      <c r="D57" s="76">
        <v>9432</v>
      </c>
      <c r="E57" s="76">
        <v>9503</v>
      </c>
      <c r="F57" s="76">
        <v>9530</v>
      </c>
      <c r="G57" s="76">
        <v>9511</v>
      </c>
      <c r="H57" s="76">
        <v>9559</v>
      </c>
      <c r="I57" s="76">
        <v>9545</v>
      </c>
      <c r="J57" s="76">
        <v>9458</v>
      </c>
      <c r="K57" s="76">
        <v>9401</v>
      </c>
      <c r="L57" s="63">
        <v>9376</v>
      </c>
      <c r="M57" s="76">
        <v>9328</v>
      </c>
      <c r="N57" s="76">
        <v>9287</v>
      </c>
      <c r="O57" s="76">
        <v>9270</v>
      </c>
      <c r="P57" s="76">
        <v>9228</v>
      </c>
      <c r="Q57" s="76">
        <v>9243</v>
      </c>
      <c r="R57" s="76">
        <v>9284</v>
      </c>
      <c r="S57" s="76">
        <v>9320</v>
      </c>
      <c r="T57" s="76">
        <v>9353</v>
      </c>
      <c r="U57" s="76">
        <v>9392</v>
      </c>
      <c r="V57" s="76">
        <v>9433</v>
      </c>
      <c r="W57" s="76">
        <v>9475</v>
      </c>
      <c r="X57" s="76">
        <v>9514</v>
      </c>
      <c r="Y57" s="76">
        <v>9556</v>
      </c>
      <c r="Z57" s="76">
        <v>9599</v>
      </c>
      <c r="AA57" s="63">
        <v>9643</v>
      </c>
    </row>
    <row r="58" spans="1:27" ht="12.75" customHeight="1" x14ac:dyDescent="0.3">
      <c r="A58" s="13" t="s">
        <v>68</v>
      </c>
      <c r="B58" s="76">
        <v>8056</v>
      </c>
      <c r="C58" s="76">
        <v>8031</v>
      </c>
      <c r="D58" s="76">
        <v>8023</v>
      </c>
      <c r="E58" s="76">
        <v>8028</v>
      </c>
      <c r="F58" s="76">
        <v>8033</v>
      </c>
      <c r="G58" s="76">
        <v>8106</v>
      </c>
      <c r="H58" s="76">
        <v>8059</v>
      </c>
      <c r="I58" s="76">
        <v>8123</v>
      </c>
      <c r="J58" s="76">
        <v>8259</v>
      </c>
      <c r="K58" s="76">
        <v>8358</v>
      </c>
      <c r="L58" s="63">
        <v>8444</v>
      </c>
      <c r="M58" s="76">
        <v>8539</v>
      </c>
      <c r="N58" s="76">
        <v>8636</v>
      </c>
      <c r="O58" s="76">
        <v>8725</v>
      </c>
      <c r="P58" s="76">
        <v>8866</v>
      </c>
      <c r="Q58" s="76">
        <v>8953</v>
      </c>
      <c r="R58" s="76">
        <v>8972</v>
      </c>
      <c r="S58" s="76">
        <v>8976</v>
      </c>
      <c r="T58" s="76">
        <v>8990</v>
      </c>
      <c r="U58" s="76">
        <v>8980</v>
      </c>
      <c r="V58" s="76">
        <v>8954</v>
      </c>
      <c r="W58" s="76">
        <v>8960</v>
      </c>
      <c r="X58" s="76">
        <v>8935</v>
      </c>
      <c r="Y58" s="76">
        <v>8868</v>
      </c>
      <c r="Z58" s="76">
        <v>8828</v>
      </c>
      <c r="AA58" s="63">
        <v>8809</v>
      </c>
    </row>
    <row r="59" spans="1:27" ht="12.75" customHeight="1" x14ac:dyDescent="0.3">
      <c r="A59" s="13" t="s">
        <v>69</v>
      </c>
      <c r="B59" s="76">
        <v>7203</v>
      </c>
      <c r="C59" s="76">
        <v>7332</v>
      </c>
      <c r="D59" s="76">
        <v>7517</v>
      </c>
      <c r="E59" s="76">
        <v>7667</v>
      </c>
      <c r="F59" s="76">
        <v>7871</v>
      </c>
      <c r="G59" s="76">
        <v>7995</v>
      </c>
      <c r="H59" s="76">
        <v>8199</v>
      </c>
      <c r="I59" s="76">
        <v>8295</v>
      </c>
      <c r="J59" s="76">
        <v>8404</v>
      </c>
      <c r="K59" s="76">
        <v>8509</v>
      </c>
      <c r="L59" s="63">
        <v>8628</v>
      </c>
      <c r="M59" s="76">
        <v>8739</v>
      </c>
      <c r="N59" s="76">
        <v>8810</v>
      </c>
      <c r="O59" s="76">
        <v>8835</v>
      </c>
      <c r="P59" s="76">
        <v>8842</v>
      </c>
      <c r="Q59" s="76">
        <v>8784</v>
      </c>
      <c r="R59" s="76">
        <v>8736</v>
      </c>
      <c r="S59" s="76">
        <v>8678</v>
      </c>
      <c r="T59" s="76">
        <v>8599</v>
      </c>
      <c r="U59" s="76">
        <v>8503</v>
      </c>
      <c r="V59" s="76">
        <v>8485</v>
      </c>
      <c r="W59" s="76">
        <v>8420</v>
      </c>
      <c r="X59" s="76">
        <v>8411</v>
      </c>
      <c r="Y59" s="76">
        <v>8444</v>
      </c>
      <c r="Z59" s="76">
        <v>8444</v>
      </c>
      <c r="AA59" s="63">
        <v>8447</v>
      </c>
    </row>
    <row r="60" spans="1:27" ht="12.75" customHeight="1" x14ac:dyDescent="0.3">
      <c r="A60" s="13" t="s">
        <v>70</v>
      </c>
      <c r="B60" s="76">
        <v>9941</v>
      </c>
      <c r="C60" s="76">
        <v>9789</v>
      </c>
      <c r="D60" s="76">
        <v>9664</v>
      </c>
      <c r="E60" s="76">
        <v>9531</v>
      </c>
      <c r="F60" s="76">
        <v>9377</v>
      </c>
      <c r="G60" s="76">
        <v>9289</v>
      </c>
      <c r="H60" s="76">
        <v>9148</v>
      </c>
      <c r="I60" s="76">
        <v>9160</v>
      </c>
      <c r="J60" s="76">
        <v>9094</v>
      </c>
      <c r="K60" s="76">
        <v>9074</v>
      </c>
      <c r="L60" s="63">
        <v>9107</v>
      </c>
      <c r="M60" s="76">
        <v>9112</v>
      </c>
      <c r="N60" s="76">
        <v>9181</v>
      </c>
      <c r="O60" s="76">
        <v>9264</v>
      </c>
      <c r="P60" s="76">
        <v>9323</v>
      </c>
      <c r="Q60" s="76">
        <v>9444</v>
      </c>
      <c r="R60" s="76">
        <v>9627</v>
      </c>
      <c r="S60" s="76">
        <v>9862</v>
      </c>
      <c r="T60" s="76">
        <v>10094</v>
      </c>
      <c r="U60" s="76">
        <v>10370</v>
      </c>
      <c r="V60" s="76">
        <v>10533</v>
      </c>
      <c r="W60" s="76">
        <v>10719</v>
      </c>
      <c r="X60" s="76">
        <v>10823</v>
      </c>
      <c r="Y60" s="76">
        <v>10932</v>
      </c>
      <c r="Z60" s="76">
        <v>11039</v>
      </c>
      <c r="AA60" s="63">
        <v>11148</v>
      </c>
    </row>
    <row r="61" spans="1:27" ht="12.75" customHeight="1" x14ac:dyDescent="0.3">
      <c r="A61" s="13" t="s">
        <v>71</v>
      </c>
      <c r="B61" s="76">
        <v>7460</v>
      </c>
      <c r="C61" s="76">
        <v>7616</v>
      </c>
      <c r="D61" s="76">
        <v>7735</v>
      </c>
      <c r="E61" s="76">
        <v>7842</v>
      </c>
      <c r="F61" s="76">
        <v>7895</v>
      </c>
      <c r="G61" s="76">
        <v>7952</v>
      </c>
      <c r="H61" s="76">
        <v>8063</v>
      </c>
      <c r="I61" s="76">
        <v>8088</v>
      </c>
      <c r="J61" s="76">
        <v>8217</v>
      </c>
      <c r="K61" s="76">
        <v>8275</v>
      </c>
      <c r="L61" s="63">
        <v>8259</v>
      </c>
      <c r="M61" s="76">
        <v>8300</v>
      </c>
      <c r="N61" s="76">
        <v>8269</v>
      </c>
      <c r="O61" s="76">
        <v>8207</v>
      </c>
      <c r="P61" s="76">
        <v>8185</v>
      </c>
      <c r="Q61" s="76">
        <v>8141</v>
      </c>
      <c r="R61" s="76">
        <v>8036</v>
      </c>
      <c r="S61" s="76">
        <v>7944</v>
      </c>
      <c r="T61" s="76">
        <v>7838</v>
      </c>
      <c r="U61" s="76">
        <v>7715</v>
      </c>
      <c r="V61" s="76">
        <v>7652</v>
      </c>
      <c r="W61" s="76">
        <v>7557</v>
      </c>
      <c r="X61" s="76">
        <v>7589</v>
      </c>
      <c r="Y61" s="76">
        <v>7548</v>
      </c>
      <c r="Z61" s="76">
        <v>7546</v>
      </c>
      <c r="AA61" s="63">
        <v>7583</v>
      </c>
    </row>
    <row r="62" spans="1:27" ht="12.75" customHeight="1" x14ac:dyDescent="0.3">
      <c r="A62" s="13" t="s">
        <v>72</v>
      </c>
      <c r="B62" s="76">
        <v>3520</v>
      </c>
      <c r="C62" s="76">
        <v>3630</v>
      </c>
      <c r="D62" s="76">
        <v>3704</v>
      </c>
      <c r="E62" s="76">
        <v>3815</v>
      </c>
      <c r="F62" s="76">
        <v>3991</v>
      </c>
      <c r="G62" s="76">
        <v>4137</v>
      </c>
      <c r="H62" s="76">
        <v>4258</v>
      </c>
      <c r="I62" s="76">
        <v>4376</v>
      </c>
      <c r="J62" s="76">
        <v>4452</v>
      </c>
      <c r="K62" s="76">
        <v>4570</v>
      </c>
      <c r="L62" s="63">
        <v>4681</v>
      </c>
      <c r="M62" s="76">
        <v>4759</v>
      </c>
      <c r="N62" s="76">
        <v>4886</v>
      </c>
      <c r="O62" s="76">
        <v>5049</v>
      </c>
      <c r="P62" s="76">
        <v>5187</v>
      </c>
      <c r="Q62" s="76">
        <v>5328</v>
      </c>
      <c r="R62" s="76">
        <v>5487</v>
      </c>
      <c r="S62" s="76">
        <v>5597</v>
      </c>
      <c r="T62" s="76">
        <v>5723</v>
      </c>
      <c r="U62" s="76">
        <v>5867</v>
      </c>
      <c r="V62" s="76">
        <v>5982</v>
      </c>
      <c r="W62" s="76">
        <v>6120</v>
      </c>
      <c r="X62" s="76">
        <v>6176</v>
      </c>
      <c r="Y62" s="76">
        <v>6300</v>
      </c>
      <c r="Z62" s="76">
        <v>6378</v>
      </c>
      <c r="AA62" s="63">
        <v>6396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45473</v>
      </c>
      <c r="C64" s="76">
        <f t="shared" ref="C64:AA64" si="7">SUM(C57:C62)</f>
        <v>45779</v>
      </c>
      <c r="D64" s="76">
        <f t="shared" si="7"/>
        <v>46075</v>
      </c>
      <c r="E64" s="76">
        <f t="shared" si="7"/>
        <v>46386</v>
      </c>
      <c r="F64" s="76">
        <f t="shared" si="7"/>
        <v>46697</v>
      </c>
      <c r="G64" s="76">
        <f t="shared" si="7"/>
        <v>46990</v>
      </c>
      <c r="H64" s="76">
        <f t="shared" si="7"/>
        <v>47286</v>
      </c>
      <c r="I64" s="76">
        <f t="shared" si="7"/>
        <v>47587</v>
      </c>
      <c r="J64" s="76">
        <f t="shared" si="7"/>
        <v>47884</v>
      </c>
      <c r="K64" s="76">
        <f t="shared" si="7"/>
        <v>48187</v>
      </c>
      <c r="L64" s="63">
        <f t="shared" si="7"/>
        <v>48495</v>
      </c>
      <c r="M64" s="76">
        <f t="shared" si="7"/>
        <v>48777</v>
      </c>
      <c r="N64" s="76">
        <f t="shared" si="7"/>
        <v>49069</v>
      </c>
      <c r="O64" s="76">
        <f t="shared" si="7"/>
        <v>49350</v>
      </c>
      <c r="P64" s="76">
        <f t="shared" si="7"/>
        <v>49631</v>
      </c>
      <c r="Q64" s="76">
        <f t="shared" si="7"/>
        <v>49893</v>
      </c>
      <c r="R64" s="76">
        <f t="shared" si="7"/>
        <v>50142</v>
      </c>
      <c r="S64" s="76">
        <f t="shared" si="7"/>
        <v>50377</v>
      </c>
      <c r="T64" s="76">
        <f t="shared" si="7"/>
        <v>50597</v>
      </c>
      <c r="U64" s="76">
        <f t="shared" si="7"/>
        <v>50827</v>
      </c>
      <c r="V64" s="76">
        <f t="shared" si="7"/>
        <v>51039</v>
      </c>
      <c r="W64" s="76">
        <f t="shared" si="7"/>
        <v>51251</v>
      </c>
      <c r="X64" s="76">
        <f t="shared" si="7"/>
        <v>51448</v>
      </c>
      <c r="Y64" s="76">
        <f t="shared" si="7"/>
        <v>51648</v>
      </c>
      <c r="Z64" s="76">
        <f t="shared" si="7"/>
        <v>51834</v>
      </c>
      <c r="AA64" s="63">
        <f t="shared" si="7"/>
        <v>52026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0.20436302861038419</v>
      </c>
      <c r="C67" s="38">
        <f t="shared" ref="C67:AA72" si="8">C57/C$64</f>
        <v>0.20491928613556434</v>
      </c>
      <c r="D67" s="38">
        <f t="shared" si="8"/>
        <v>0.20470971242539338</v>
      </c>
      <c r="E67" s="38">
        <f t="shared" si="8"/>
        <v>0.20486784805760358</v>
      </c>
      <c r="F67" s="38">
        <f t="shared" si="8"/>
        <v>0.20408163265306123</v>
      </c>
      <c r="G67" s="38">
        <f t="shared" si="8"/>
        <v>0.2024047669716961</v>
      </c>
      <c r="H67" s="38">
        <f t="shared" si="8"/>
        <v>0.20215285708243455</v>
      </c>
      <c r="I67" s="38">
        <f t="shared" si="8"/>
        <v>0.20057999033349444</v>
      </c>
      <c r="J67" s="38">
        <f t="shared" si="8"/>
        <v>0.19751900426029573</v>
      </c>
      <c r="K67" s="38">
        <f t="shared" si="8"/>
        <v>0.19509411251997427</v>
      </c>
      <c r="L67" s="39">
        <f t="shared" si="8"/>
        <v>0.19333951953809672</v>
      </c>
      <c r="M67" s="38">
        <f t="shared" si="8"/>
        <v>0.19123767349365481</v>
      </c>
      <c r="N67" s="38">
        <f t="shared" si="8"/>
        <v>0.18926409749536366</v>
      </c>
      <c r="O67" s="38">
        <f t="shared" si="8"/>
        <v>0.18784194528875381</v>
      </c>
      <c r="P67" s="38">
        <f t="shared" si="8"/>
        <v>0.18593217948459631</v>
      </c>
      <c r="Q67" s="38">
        <f t="shared" si="8"/>
        <v>0.18525644880043293</v>
      </c>
      <c r="R67" s="38">
        <f t="shared" si="8"/>
        <v>0.18515416217941047</v>
      </c>
      <c r="S67" s="38">
        <f t="shared" si="8"/>
        <v>0.18500506183377335</v>
      </c>
      <c r="T67" s="38">
        <f t="shared" si="8"/>
        <v>0.18485285688874833</v>
      </c>
      <c r="U67" s="38">
        <f t="shared" si="8"/>
        <v>0.18478367796643516</v>
      </c>
      <c r="V67" s="38">
        <f t="shared" si="8"/>
        <v>0.18481945179176709</v>
      </c>
      <c r="W67" s="38">
        <f t="shared" si="8"/>
        <v>0.1848744414743127</v>
      </c>
      <c r="X67" s="38">
        <f t="shared" si="8"/>
        <v>0.18492458404602705</v>
      </c>
      <c r="Y67" s="38">
        <f t="shared" si="8"/>
        <v>0.18502168525402726</v>
      </c>
      <c r="Z67" s="38">
        <f t="shared" si="8"/>
        <v>0.18518732878033722</v>
      </c>
      <c r="AA67" s="39">
        <f t="shared" si="8"/>
        <v>0.18534963287586975</v>
      </c>
    </row>
    <row r="68" spans="1:27" ht="12.75" customHeight="1" x14ac:dyDescent="0.3">
      <c r="A68" s="13" t="s">
        <v>68</v>
      </c>
      <c r="B68" s="38">
        <f t="shared" ref="B68:Q72" si="9">B58/B$64</f>
        <v>0.1771600730103578</v>
      </c>
      <c r="C68" s="38">
        <f t="shared" si="9"/>
        <v>0.17542978221455252</v>
      </c>
      <c r="D68" s="38">
        <f t="shared" si="9"/>
        <v>0.17412913727618015</v>
      </c>
      <c r="E68" s="38">
        <f t="shared" si="9"/>
        <v>0.17306946061311604</v>
      </c>
      <c r="F68" s="38">
        <f t="shared" si="9"/>
        <v>0.17202389875152579</v>
      </c>
      <c r="G68" s="38">
        <f t="shared" si="9"/>
        <v>0.17250478825281976</v>
      </c>
      <c r="H68" s="38">
        <f t="shared" si="9"/>
        <v>0.17043099437465634</v>
      </c>
      <c r="I68" s="38">
        <f t="shared" si="9"/>
        <v>0.17069787967301994</v>
      </c>
      <c r="J68" s="38">
        <f t="shared" si="9"/>
        <v>0.17247932503550245</v>
      </c>
      <c r="K68" s="38">
        <f t="shared" si="9"/>
        <v>0.17344927055014839</v>
      </c>
      <c r="L68" s="39">
        <f t="shared" si="9"/>
        <v>0.17412104340653675</v>
      </c>
      <c r="M68" s="38">
        <f t="shared" si="9"/>
        <v>0.17506201693421081</v>
      </c>
      <c r="N68" s="38">
        <f t="shared" si="9"/>
        <v>0.17599706535694634</v>
      </c>
      <c r="O68" s="38">
        <f t="shared" si="9"/>
        <v>0.1767983789260385</v>
      </c>
      <c r="P68" s="38">
        <f t="shared" si="9"/>
        <v>0.17863835103060588</v>
      </c>
      <c r="Q68" s="38">
        <f t="shared" si="9"/>
        <v>0.17944401018178902</v>
      </c>
      <c r="R68" s="38">
        <f t="shared" si="8"/>
        <v>0.17893183359259701</v>
      </c>
      <c r="S68" s="38">
        <f t="shared" si="8"/>
        <v>0.178176548821883</v>
      </c>
      <c r="T68" s="38">
        <f t="shared" si="8"/>
        <v>0.17767851848923849</v>
      </c>
      <c r="U68" s="38">
        <f t="shared" si="8"/>
        <v>0.17667775001475594</v>
      </c>
      <c r="V68" s="38">
        <f t="shared" si="8"/>
        <v>0.17543447167852036</v>
      </c>
      <c r="W68" s="38">
        <f t="shared" si="8"/>
        <v>0.17482585705644768</v>
      </c>
      <c r="X68" s="38">
        <f t="shared" si="8"/>
        <v>0.17367050225470379</v>
      </c>
      <c r="Y68" s="38">
        <f t="shared" si="8"/>
        <v>0.1717007434944238</v>
      </c>
      <c r="Z68" s="38">
        <f t="shared" si="8"/>
        <v>0.17031292202029555</v>
      </c>
      <c r="AA68" s="39">
        <f t="shared" si="8"/>
        <v>0.16931918656056588</v>
      </c>
    </row>
    <row r="69" spans="1:27" ht="12.75" customHeight="1" x14ac:dyDescent="0.3">
      <c r="A69" s="13" t="s">
        <v>69</v>
      </c>
      <c r="B69" s="38">
        <f t="shared" si="9"/>
        <v>0.15840168891430079</v>
      </c>
      <c r="C69" s="38">
        <f t="shared" si="8"/>
        <v>0.16016077240656196</v>
      </c>
      <c r="D69" s="38">
        <f t="shared" si="8"/>
        <v>0.1631470428648942</v>
      </c>
      <c r="E69" s="38">
        <f t="shared" si="8"/>
        <v>0.16528694002500754</v>
      </c>
      <c r="F69" s="38">
        <f t="shared" si="8"/>
        <v>0.16855472514294281</v>
      </c>
      <c r="G69" s="38">
        <f t="shared" si="8"/>
        <v>0.1701425835284103</v>
      </c>
      <c r="H69" s="38">
        <f t="shared" si="8"/>
        <v>0.17339170156071565</v>
      </c>
      <c r="I69" s="38">
        <f t="shared" si="8"/>
        <v>0.17431231218610124</v>
      </c>
      <c r="J69" s="38">
        <f t="shared" si="8"/>
        <v>0.17550747640130315</v>
      </c>
      <c r="K69" s="38">
        <f t="shared" si="8"/>
        <v>0.17658289580177225</v>
      </c>
      <c r="L69" s="39">
        <f t="shared" si="8"/>
        <v>0.17791524899474173</v>
      </c>
      <c r="M69" s="38">
        <f t="shared" si="8"/>
        <v>0.17916231010517253</v>
      </c>
      <c r="N69" s="38">
        <f t="shared" si="8"/>
        <v>0.17954309238011779</v>
      </c>
      <c r="O69" s="38">
        <f t="shared" si="8"/>
        <v>0.17902735562310029</v>
      </c>
      <c r="P69" s="38">
        <f t="shared" si="8"/>
        <v>0.17815478229332474</v>
      </c>
      <c r="Q69" s="38">
        <f t="shared" si="8"/>
        <v>0.17605676146954483</v>
      </c>
      <c r="R69" s="38">
        <f t="shared" si="8"/>
        <v>0.17422520043077661</v>
      </c>
      <c r="S69" s="38">
        <f t="shared" si="8"/>
        <v>0.17226115092204777</v>
      </c>
      <c r="T69" s="38">
        <f t="shared" si="8"/>
        <v>0.16995078759610255</v>
      </c>
      <c r="U69" s="38">
        <f t="shared" si="8"/>
        <v>0.16729297420662245</v>
      </c>
      <c r="V69" s="38">
        <f t="shared" si="8"/>
        <v>0.16624542016889046</v>
      </c>
      <c r="W69" s="38">
        <f t="shared" si="8"/>
        <v>0.16428947727849214</v>
      </c>
      <c r="X69" s="38">
        <f t="shared" si="8"/>
        <v>0.16348546104804851</v>
      </c>
      <c r="Y69" s="38">
        <f t="shared" si="8"/>
        <v>0.16349132589838911</v>
      </c>
      <c r="Z69" s="38">
        <f t="shared" si="8"/>
        <v>0.16290465717482733</v>
      </c>
      <c r="AA69" s="39">
        <f t="shared" si="8"/>
        <v>0.16236112712874332</v>
      </c>
    </row>
    <row r="70" spans="1:27" ht="12.75" customHeight="1" x14ac:dyDescent="0.3">
      <c r="A70" s="13" t="s">
        <v>70</v>
      </c>
      <c r="B70" s="38">
        <f t="shared" si="9"/>
        <v>0.21861324302333252</v>
      </c>
      <c r="C70" s="38">
        <f t="shared" si="8"/>
        <v>0.21383166954280347</v>
      </c>
      <c r="D70" s="38">
        <f t="shared" si="8"/>
        <v>0.20974498100922409</v>
      </c>
      <c r="E70" s="38">
        <f t="shared" si="8"/>
        <v>0.20547147846332944</v>
      </c>
      <c r="F70" s="38">
        <f t="shared" si="8"/>
        <v>0.20080519091162174</v>
      </c>
      <c r="G70" s="38">
        <f t="shared" si="8"/>
        <v>0.19768035752287721</v>
      </c>
      <c r="H70" s="38">
        <f t="shared" si="8"/>
        <v>0.19346106670050331</v>
      </c>
      <c r="I70" s="38">
        <f t="shared" si="8"/>
        <v>0.19248954546409733</v>
      </c>
      <c r="J70" s="38">
        <f t="shared" si="8"/>
        <v>0.18991730014200986</v>
      </c>
      <c r="K70" s="38">
        <f t="shared" si="8"/>
        <v>0.1883080498889742</v>
      </c>
      <c r="L70" s="39">
        <f t="shared" si="8"/>
        <v>0.18779255593360139</v>
      </c>
      <c r="M70" s="38">
        <f t="shared" si="8"/>
        <v>0.18680935686901615</v>
      </c>
      <c r="N70" s="38">
        <f t="shared" si="8"/>
        <v>0.18710387413642016</v>
      </c>
      <c r="O70" s="38">
        <f t="shared" si="8"/>
        <v>0.18772036474164133</v>
      </c>
      <c r="P70" s="38">
        <f t="shared" si="8"/>
        <v>0.18784630573633415</v>
      </c>
      <c r="Q70" s="38">
        <f t="shared" si="8"/>
        <v>0.1892850700499068</v>
      </c>
      <c r="R70" s="38">
        <f t="shared" si="8"/>
        <v>0.19199473495273423</v>
      </c>
      <c r="S70" s="38">
        <f t="shared" si="8"/>
        <v>0.19576393989320523</v>
      </c>
      <c r="T70" s="38">
        <f t="shared" si="8"/>
        <v>0.1994979939522106</v>
      </c>
      <c r="U70" s="38">
        <f t="shared" si="8"/>
        <v>0.20402541956046982</v>
      </c>
      <c r="V70" s="38">
        <f t="shared" si="8"/>
        <v>0.2063715981896197</v>
      </c>
      <c r="W70" s="38">
        <f t="shared" si="8"/>
        <v>0.20914713859241771</v>
      </c>
      <c r="X70" s="38">
        <f t="shared" si="8"/>
        <v>0.21036774996112581</v>
      </c>
      <c r="Y70" s="38">
        <f t="shared" si="8"/>
        <v>0.2116635687732342</v>
      </c>
      <c r="Z70" s="38">
        <f t="shared" si="8"/>
        <v>0.21296832195084309</v>
      </c>
      <c r="AA70" s="39">
        <f t="shared" si="8"/>
        <v>0.21427747664629224</v>
      </c>
    </row>
    <row r="71" spans="1:27" ht="12.75" customHeight="1" x14ac:dyDescent="0.3">
      <c r="A71" s="13" t="s">
        <v>71</v>
      </c>
      <c r="B71" s="38">
        <f t="shared" si="9"/>
        <v>0.1640533943219053</v>
      </c>
      <c r="C71" s="38">
        <f t="shared" si="8"/>
        <v>0.1663644902684637</v>
      </c>
      <c r="D71" s="38">
        <f t="shared" si="8"/>
        <v>0.16787845903418339</v>
      </c>
      <c r="E71" s="38">
        <f t="shared" si="8"/>
        <v>0.16905963006079419</v>
      </c>
      <c r="F71" s="38">
        <f t="shared" si="8"/>
        <v>0.16906867678865881</v>
      </c>
      <c r="G71" s="38">
        <f t="shared" si="8"/>
        <v>0.16922749521174718</v>
      </c>
      <c r="H71" s="38">
        <f t="shared" si="8"/>
        <v>0.17051558600854375</v>
      </c>
      <c r="I71" s="38">
        <f t="shared" si="8"/>
        <v>0.16996238468489294</v>
      </c>
      <c r="J71" s="38">
        <f t="shared" si="8"/>
        <v>0.1716022053295464</v>
      </c>
      <c r="K71" s="38">
        <f t="shared" si="8"/>
        <v>0.17172681428601075</v>
      </c>
      <c r="L71" s="39">
        <f t="shared" si="8"/>
        <v>0.1703062171357872</v>
      </c>
      <c r="M71" s="38">
        <f t="shared" si="8"/>
        <v>0.17016216659491154</v>
      </c>
      <c r="N71" s="38">
        <f t="shared" si="8"/>
        <v>0.16851780146324563</v>
      </c>
      <c r="O71" s="38">
        <f t="shared" si="8"/>
        <v>0.16630192502532928</v>
      </c>
      <c r="P71" s="38">
        <f t="shared" si="8"/>
        <v>0.16491708811025368</v>
      </c>
      <c r="Q71" s="38">
        <f t="shared" si="8"/>
        <v>0.16316918204958611</v>
      </c>
      <c r="R71" s="38">
        <f t="shared" si="8"/>
        <v>0.16026484783215666</v>
      </c>
      <c r="S71" s="38">
        <f t="shared" si="8"/>
        <v>0.15769100978621195</v>
      </c>
      <c r="T71" s="38">
        <f t="shared" si="8"/>
        <v>0.15491037018005019</v>
      </c>
      <c r="U71" s="38">
        <f t="shared" si="8"/>
        <v>0.15178940326991561</v>
      </c>
      <c r="V71" s="38">
        <f t="shared" si="8"/>
        <v>0.14992456748760752</v>
      </c>
      <c r="W71" s="38">
        <f t="shared" si="8"/>
        <v>0.14745078144816687</v>
      </c>
      <c r="X71" s="38">
        <f t="shared" si="8"/>
        <v>0.14750816358264657</v>
      </c>
      <c r="Y71" s="38">
        <f t="shared" si="8"/>
        <v>0.14614312267657992</v>
      </c>
      <c r="Z71" s="38">
        <f t="shared" si="8"/>
        <v>0.145580121155998</v>
      </c>
      <c r="AA71" s="39">
        <f t="shared" si="8"/>
        <v>0.14575404605389614</v>
      </c>
    </row>
    <row r="72" spans="1:27" ht="12.75" customHeight="1" x14ac:dyDescent="0.3">
      <c r="A72" s="13" t="s">
        <v>72</v>
      </c>
      <c r="B72" s="38">
        <f t="shared" si="9"/>
        <v>7.7408572119719396E-2</v>
      </c>
      <c r="C72" s="38">
        <f t="shared" si="8"/>
        <v>7.9293999432053994E-2</v>
      </c>
      <c r="D72" s="38">
        <f t="shared" si="8"/>
        <v>8.0390667390124793E-2</v>
      </c>
      <c r="E72" s="38">
        <f t="shared" si="8"/>
        <v>8.2244642780149188E-2</v>
      </c>
      <c r="F72" s="38">
        <f t="shared" si="8"/>
        <v>8.5465875752189654E-2</v>
      </c>
      <c r="G72" s="38">
        <f t="shared" si="8"/>
        <v>8.8040008512449461E-2</v>
      </c>
      <c r="H72" s="38">
        <f t="shared" si="8"/>
        <v>9.0047794273146381E-2</v>
      </c>
      <c r="I72" s="38">
        <f t="shared" si="8"/>
        <v>9.1957887658394105E-2</v>
      </c>
      <c r="J72" s="38">
        <f t="shared" si="8"/>
        <v>9.2974688831342411E-2</v>
      </c>
      <c r="K72" s="38">
        <f t="shared" si="8"/>
        <v>9.4838856953120138E-2</v>
      </c>
      <c r="L72" s="39">
        <f t="shared" si="8"/>
        <v>9.6525414991236208E-2</v>
      </c>
      <c r="M72" s="38">
        <f t="shared" si="8"/>
        <v>9.7566476003034211E-2</v>
      </c>
      <c r="N72" s="38">
        <f t="shared" si="8"/>
        <v>9.9574069167906412E-2</v>
      </c>
      <c r="O72" s="38">
        <f t="shared" si="8"/>
        <v>0.10231003039513678</v>
      </c>
      <c r="P72" s="38">
        <f t="shared" si="8"/>
        <v>0.10451129334488525</v>
      </c>
      <c r="Q72" s="38">
        <f t="shared" si="8"/>
        <v>0.1067885274487403</v>
      </c>
      <c r="R72" s="38">
        <f t="shared" si="8"/>
        <v>0.109429221012325</v>
      </c>
      <c r="S72" s="38">
        <f t="shared" si="8"/>
        <v>0.1111022887428787</v>
      </c>
      <c r="T72" s="38">
        <f t="shared" si="8"/>
        <v>0.11310947289364982</v>
      </c>
      <c r="U72" s="38">
        <f t="shared" si="8"/>
        <v>0.11543077498180102</v>
      </c>
      <c r="V72" s="38">
        <f t="shared" si="8"/>
        <v>0.1172044906835949</v>
      </c>
      <c r="W72" s="38">
        <f t="shared" si="8"/>
        <v>0.11941230415016292</v>
      </c>
      <c r="X72" s="38">
        <f t="shared" si="8"/>
        <v>0.12004353910744829</v>
      </c>
      <c r="Y72" s="38">
        <f t="shared" si="8"/>
        <v>0.12197955390334572</v>
      </c>
      <c r="Z72" s="38">
        <f t="shared" si="8"/>
        <v>0.12304664891769881</v>
      </c>
      <c r="AA72" s="39">
        <f t="shared" si="8"/>
        <v>0.12293853073463268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9854</v>
      </c>
      <c r="C83" s="76">
        <v>10007</v>
      </c>
      <c r="D83" s="76">
        <v>10091</v>
      </c>
      <c r="E83" s="76">
        <v>10150</v>
      </c>
      <c r="F83" s="76">
        <v>10226</v>
      </c>
      <c r="G83" s="76">
        <v>10238</v>
      </c>
      <c r="H83" s="76">
        <v>10224</v>
      </c>
      <c r="I83" s="76">
        <v>10275</v>
      </c>
      <c r="J83" s="76">
        <v>10266</v>
      </c>
      <c r="K83" s="76">
        <v>10179</v>
      </c>
      <c r="L83" s="63">
        <v>10120</v>
      </c>
      <c r="M83" s="76">
        <v>10094</v>
      </c>
      <c r="N83" s="76">
        <v>10051</v>
      </c>
      <c r="O83" s="76">
        <v>10010</v>
      </c>
      <c r="P83" s="76">
        <v>9996</v>
      </c>
      <c r="Q83" s="76">
        <v>9955</v>
      </c>
      <c r="R83" s="76">
        <v>9973</v>
      </c>
      <c r="S83" s="76">
        <v>10016</v>
      </c>
      <c r="T83" s="76">
        <v>10052</v>
      </c>
      <c r="U83" s="76">
        <v>10093</v>
      </c>
      <c r="V83" s="76">
        <v>10136</v>
      </c>
      <c r="W83" s="76">
        <v>10178</v>
      </c>
      <c r="X83" s="76">
        <v>10223</v>
      </c>
      <c r="Y83" s="76">
        <v>10269</v>
      </c>
      <c r="Z83" s="76">
        <v>10314</v>
      </c>
      <c r="AA83" s="63">
        <v>10361</v>
      </c>
    </row>
    <row r="84" spans="1:27" ht="12.75" customHeight="1" x14ac:dyDescent="0.3">
      <c r="A84" s="32" t="s">
        <v>77</v>
      </c>
      <c r="B84" s="76">
        <v>27530</v>
      </c>
      <c r="C84" s="76">
        <v>27730.862880000001</v>
      </c>
      <c r="D84" s="76">
        <v>28055.923360000001</v>
      </c>
      <c r="E84" s="76">
        <v>28193</v>
      </c>
      <c r="F84" s="76">
        <v>28200</v>
      </c>
      <c r="G84" s="76">
        <v>28294</v>
      </c>
      <c r="H84" s="76">
        <v>28414</v>
      </c>
      <c r="I84" s="76">
        <v>28441</v>
      </c>
      <c r="J84" s="76">
        <v>28672.081715</v>
      </c>
      <c r="K84" s="76">
        <v>29161.460234999999</v>
      </c>
      <c r="L84" s="63">
        <v>29545</v>
      </c>
      <c r="M84" s="76">
        <v>29670</v>
      </c>
      <c r="N84" s="76">
        <v>29830</v>
      </c>
      <c r="O84" s="76">
        <v>29963</v>
      </c>
      <c r="P84" s="76">
        <v>30150</v>
      </c>
      <c r="Q84" s="76">
        <v>30280</v>
      </c>
      <c r="R84" s="76">
        <v>30375</v>
      </c>
      <c r="S84" s="76">
        <v>30509</v>
      </c>
      <c r="T84" s="76">
        <v>30608</v>
      </c>
      <c r="U84" s="76">
        <v>30739</v>
      </c>
      <c r="V84" s="76">
        <v>30845</v>
      </c>
      <c r="W84" s="76">
        <v>30936</v>
      </c>
      <c r="X84" s="76">
        <v>31032</v>
      </c>
      <c r="Y84" s="76">
        <v>31166</v>
      </c>
      <c r="Z84" s="76">
        <v>31328</v>
      </c>
      <c r="AA84" s="63">
        <v>31482</v>
      </c>
    </row>
    <row r="85" spans="1:27" ht="12.75" customHeight="1" x14ac:dyDescent="0.3">
      <c r="A85" s="13" t="s">
        <v>78</v>
      </c>
      <c r="B85" s="76">
        <v>8089</v>
      </c>
      <c r="C85" s="76">
        <v>8041.1371200000003</v>
      </c>
      <c r="D85" s="76">
        <v>7928.0766400000002</v>
      </c>
      <c r="E85" s="76">
        <v>8043</v>
      </c>
      <c r="F85" s="76">
        <v>8271</v>
      </c>
      <c r="G85" s="76">
        <v>8458</v>
      </c>
      <c r="H85" s="76">
        <v>8648</v>
      </c>
      <c r="I85" s="76">
        <v>8871</v>
      </c>
      <c r="J85" s="76">
        <v>8945.9182849999997</v>
      </c>
      <c r="K85" s="76">
        <v>8846.5397649999995</v>
      </c>
      <c r="L85" s="63">
        <v>8830</v>
      </c>
      <c r="M85" s="76">
        <v>9013</v>
      </c>
      <c r="N85" s="76">
        <v>9188</v>
      </c>
      <c r="O85" s="76">
        <v>9377</v>
      </c>
      <c r="P85" s="76">
        <v>9485</v>
      </c>
      <c r="Q85" s="76">
        <v>9658</v>
      </c>
      <c r="R85" s="76">
        <v>9794</v>
      </c>
      <c r="S85" s="76">
        <v>9852</v>
      </c>
      <c r="T85" s="76">
        <v>9937</v>
      </c>
      <c r="U85" s="76">
        <v>9995</v>
      </c>
      <c r="V85" s="76">
        <v>10058</v>
      </c>
      <c r="W85" s="76">
        <v>10137</v>
      </c>
      <c r="X85" s="76">
        <v>10193</v>
      </c>
      <c r="Y85" s="76">
        <v>10213</v>
      </c>
      <c r="Z85" s="76">
        <v>10192</v>
      </c>
      <c r="AA85" s="63">
        <v>10183</v>
      </c>
    </row>
    <row r="86" spans="1:27" ht="12.75" customHeight="1" x14ac:dyDescent="0.3">
      <c r="A86" s="13" t="s">
        <v>91</v>
      </c>
      <c r="B86" s="76">
        <v>27530</v>
      </c>
      <c r="C86" s="76">
        <v>27537</v>
      </c>
      <c r="D86" s="76">
        <v>27580</v>
      </c>
      <c r="E86" s="76">
        <v>27600</v>
      </c>
      <c r="F86" s="76">
        <v>27639</v>
      </c>
      <c r="G86" s="76">
        <v>27726</v>
      </c>
      <c r="H86" s="76">
        <v>27810</v>
      </c>
      <c r="I86" s="76">
        <v>27887</v>
      </c>
      <c r="J86" s="76">
        <v>28009</v>
      </c>
      <c r="K86" s="76">
        <v>28196</v>
      </c>
      <c r="L86" s="63">
        <v>28381</v>
      </c>
      <c r="M86" s="76">
        <v>28494</v>
      </c>
      <c r="N86" s="76">
        <v>28705</v>
      </c>
      <c r="O86" s="76">
        <v>28845</v>
      </c>
      <c r="P86" s="76">
        <v>28991</v>
      </c>
      <c r="Q86" s="76">
        <v>29222</v>
      </c>
      <c r="R86" s="76">
        <v>29352</v>
      </c>
      <c r="S86" s="76">
        <v>29482</v>
      </c>
      <c r="T86" s="76">
        <v>29594</v>
      </c>
      <c r="U86" s="76">
        <v>29692</v>
      </c>
      <c r="V86" s="76">
        <v>29794</v>
      </c>
      <c r="W86" s="76">
        <v>29932</v>
      </c>
      <c r="X86" s="76">
        <v>30091</v>
      </c>
      <c r="Y86" s="76">
        <v>30242</v>
      </c>
      <c r="Z86" s="76">
        <v>30398</v>
      </c>
      <c r="AA86" s="63">
        <v>30512</v>
      </c>
    </row>
    <row r="87" spans="1:27" ht="12.75" customHeight="1" x14ac:dyDescent="0.3">
      <c r="A87" s="13" t="s">
        <v>92</v>
      </c>
      <c r="B87" s="76">
        <v>8089</v>
      </c>
      <c r="C87" s="76">
        <v>8235</v>
      </c>
      <c r="D87" s="76">
        <v>8404</v>
      </c>
      <c r="E87" s="76">
        <v>8636</v>
      </c>
      <c r="F87" s="76">
        <v>8832</v>
      </c>
      <c r="G87" s="76">
        <v>9026</v>
      </c>
      <c r="H87" s="76">
        <v>9252</v>
      </c>
      <c r="I87" s="76">
        <v>9425</v>
      </c>
      <c r="J87" s="76">
        <v>9609</v>
      </c>
      <c r="K87" s="76">
        <v>9812</v>
      </c>
      <c r="L87" s="63">
        <v>9994</v>
      </c>
      <c r="M87" s="76">
        <v>10189</v>
      </c>
      <c r="N87" s="76">
        <v>10313</v>
      </c>
      <c r="O87" s="76">
        <v>10495</v>
      </c>
      <c r="P87" s="76">
        <v>10644</v>
      </c>
      <c r="Q87" s="76">
        <v>10716</v>
      </c>
      <c r="R87" s="76">
        <v>10817</v>
      </c>
      <c r="S87" s="76">
        <v>10879</v>
      </c>
      <c r="T87" s="76">
        <v>10951</v>
      </c>
      <c r="U87" s="76">
        <v>11042</v>
      </c>
      <c r="V87" s="76">
        <v>11109</v>
      </c>
      <c r="W87" s="76">
        <v>11141</v>
      </c>
      <c r="X87" s="76">
        <v>11134</v>
      </c>
      <c r="Y87" s="76">
        <v>11137</v>
      </c>
      <c r="Z87" s="76">
        <v>11122</v>
      </c>
      <c r="AA87" s="63">
        <v>11153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0.21670001979196446</v>
      </c>
      <c r="C90" s="38">
        <f t="shared" ref="C90:AA94" si="11">C83/SUM(C$83:C$85)</f>
        <v>0.21859367832412241</v>
      </c>
      <c r="D90" s="38">
        <f t="shared" si="11"/>
        <v>0.21901247965274009</v>
      </c>
      <c r="E90" s="38">
        <f t="shared" si="11"/>
        <v>0.21881602207562625</v>
      </c>
      <c r="F90" s="38">
        <f t="shared" si="11"/>
        <v>0.2189862303788252</v>
      </c>
      <c r="G90" s="38">
        <f t="shared" si="11"/>
        <v>0.21787614386039583</v>
      </c>
      <c r="H90" s="38">
        <f t="shared" si="11"/>
        <v>0.21621621621621623</v>
      </c>
      <c r="I90" s="38">
        <f t="shared" si="11"/>
        <v>0.21592031437157208</v>
      </c>
      <c r="J90" s="38">
        <f t="shared" si="11"/>
        <v>0.21439311669868849</v>
      </c>
      <c r="K90" s="38">
        <f t="shared" si="11"/>
        <v>0.2112395459356258</v>
      </c>
      <c r="L90" s="39">
        <f t="shared" si="11"/>
        <v>0.20868130735127333</v>
      </c>
      <c r="M90" s="38">
        <f t="shared" si="11"/>
        <v>0.20694179633843821</v>
      </c>
      <c r="N90" s="38">
        <f t="shared" si="11"/>
        <v>0.2048340092522774</v>
      </c>
      <c r="O90" s="38">
        <f t="shared" si="11"/>
        <v>0.2028368794326241</v>
      </c>
      <c r="P90" s="38">
        <f t="shared" si="11"/>
        <v>0.20140637907759262</v>
      </c>
      <c r="Q90" s="38">
        <f t="shared" si="11"/>
        <v>0.19952698775379313</v>
      </c>
      <c r="R90" s="38">
        <f t="shared" si="11"/>
        <v>0.1988951378086235</v>
      </c>
      <c r="S90" s="38">
        <f t="shared" si="11"/>
        <v>0.19882089048573753</v>
      </c>
      <c r="T90" s="38">
        <f t="shared" si="11"/>
        <v>0.19866790521177144</v>
      </c>
      <c r="U90" s="38">
        <f t="shared" si="11"/>
        <v>0.19857556023373404</v>
      </c>
      <c r="V90" s="38">
        <f t="shared" si="11"/>
        <v>0.19859323262603107</v>
      </c>
      <c r="W90" s="38">
        <f t="shared" si="11"/>
        <v>0.19859124700005854</v>
      </c>
      <c r="X90" s="38">
        <f t="shared" si="11"/>
        <v>0.19870548903747473</v>
      </c>
      <c r="Y90" s="38">
        <f t="shared" si="11"/>
        <v>0.19882667286245354</v>
      </c>
      <c r="Z90" s="38">
        <f t="shared" si="11"/>
        <v>0.19898136358374813</v>
      </c>
      <c r="AA90" s="39">
        <f t="shared" si="11"/>
        <v>0.1991504247876062</v>
      </c>
    </row>
    <row r="91" spans="1:27" ht="12.75" customHeight="1" x14ac:dyDescent="0.3">
      <c r="A91" s="13" t="s">
        <v>77</v>
      </c>
      <c r="B91" s="38">
        <f t="shared" ref="B91:Q94" si="12">B84/SUM(B$83:B$85)</f>
        <v>0.60541420183405537</v>
      </c>
      <c r="C91" s="38">
        <f t="shared" si="12"/>
        <v>0.60575510343170447</v>
      </c>
      <c r="D91" s="38">
        <f t="shared" si="12"/>
        <v>0.60891857536625071</v>
      </c>
      <c r="E91" s="38">
        <f t="shared" si="12"/>
        <v>0.60779114387961886</v>
      </c>
      <c r="F91" s="38">
        <f t="shared" si="12"/>
        <v>0.60389318371629874</v>
      </c>
      <c r="G91" s="38">
        <f t="shared" si="12"/>
        <v>0.60212811236433283</v>
      </c>
      <c r="H91" s="38">
        <f t="shared" si="12"/>
        <v>0.60089667131920654</v>
      </c>
      <c r="I91" s="38">
        <f t="shared" si="12"/>
        <v>0.59766322735200794</v>
      </c>
      <c r="J91" s="38">
        <f t="shared" si="12"/>
        <v>0.59878209245259373</v>
      </c>
      <c r="K91" s="38">
        <f t="shared" si="12"/>
        <v>0.60517276931537545</v>
      </c>
      <c r="L91" s="39">
        <f t="shared" si="12"/>
        <v>0.6092380657799773</v>
      </c>
      <c r="M91" s="38">
        <f t="shared" si="12"/>
        <v>0.60827849191217176</v>
      </c>
      <c r="N91" s="38">
        <f t="shared" si="12"/>
        <v>0.6079194603517496</v>
      </c>
      <c r="O91" s="38">
        <f t="shared" si="12"/>
        <v>0.60715298885511648</v>
      </c>
      <c r="P91" s="38">
        <f t="shared" si="12"/>
        <v>0.60748322620942552</v>
      </c>
      <c r="Q91" s="38">
        <f t="shared" si="12"/>
        <v>0.60689876335357662</v>
      </c>
      <c r="R91" s="38">
        <f t="shared" si="11"/>
        <v>0.60577958597582859</v>
      </c>
      <c r="S91" s="38">
        <f t="shared" si="11"/>
        <v>0.60561367290628665</v>
      </c>
      <c r="T91" s="38">
        <f t="shared" si="11"/>
        <v>0.60493705160385003</v>
      </c>
      <c r="U91" s="38">
        <f t="shared" si="11"/>
        <v>0.60477698860841678</v>
      </c>
      <c r="V91" s="38">
        <f t="shared" si="11"/>
        <v>0.60434177785614918</v>
      </c>
      <c r="W91" s="38">
        <f t="shared" si="11"/>
        <v>0.60361749039043144</v>
      </c>
      <c r="X91" s="38">
        <f t="shared" si="11"/>
        <v>0.60317213497123312</v>
      </c>
      <c r="Y91" s="38">
        <f t="shared" si="11"/>
        <v>0.60343091697645601</v>
      </c>
      <c r="Z91" s="38">
        <f t="shared" si="11"/>
        <v>0.6043909403094494</v>
      </c>
      <c r="AA91" s="39">
        <f t="shared" si="11"/>
        <v>0.60512051666474453</v>
      </c>
    </row>
    <row r="92" spans="1:27" ht="12.75" customHeight="1" x14ac:dyDescent="0.3">
      <c r="A92" s="13" t="s">
        <v>78</v>
      </c>
      <c r="B92" s="38">
        <f t="shared" si="12"/>
        <v>0.17788577837398017</v>
      </c>
      <c r="C92" s="38">
        <f t="shared" si="11"/>
        <v>0.1756512182441731</v>
      </c>
      <c r="D92" s="38">
        <f t="shared" si="11"/>
        <v>0.17206894498100922</v>
      </c>
      <c r="E92" s="38">
        <f t="shared" si="11"/>
        <v>0.17339283404475489</v>
      </c>
      <c r="F92" s="38">
        <f t="shared" si="11"/>
        <v>0.17712058590487612</v>
      </c>
      <c r="G92" s="38">
        <f t="shared" si="11"/>
        <v>0.17999574377527133</v>
      </c>
      <c r="H92" s="38">
        <f t="shared" si="11"/>
        <v>0.18288711246457726</v>
      </c>
      <c r="I92" s="38">
        <f t="shared" si="11"/>
        <v>0.18641645827642003</v>
      </c>
      <c r="J92" s="38">
        <f t="shared" si="11"/>
        <v>0.18682479084871773</v>
      </c>
      <c r="K92" s="38">
        <f t="shared" si="11"/>
        <v>0.18358768474899867</v>
      </c>
      <c r="L92" s="39">
        <f t="shared" si="11"/>
        <v>0.18208062686874935</v>
      </c>
      <c r="M92" s="38">
        <f t="shared" si="11"/>
        <v>0.18477971174939009</v>
      </c>
      <c r="N92" s="38">
        <f t="shared" si="11"/>
        <v>0.18724653039597303</v>
      </c>
      <c r="O92" s="38">
        <f t="shared" si="11"/>
        <v>0.19001013171225936</v>
      </c>
      <c r="P92" s="38">
        <f t="shared" si="11"/>
        <v>0.1911103947129818</v>
      </c>
      <c r="Q92" s="38">
        <f t="shared" si="11"/>
        <v>0.19357424889263022</v>
      </c>
      <c r="R92" s="38">
        <f t="shared" si="11"/>
        <v>0.19532527621554785</v>
      </c>
      <c r="S92" s="38">
        <f t="shared" si="11"/>
        <v>0.19556543660797587</v>
      </c>
      <c r="T92" s="38">
        <f t="shared" si="11"/>
        <v>0.19639504318437853</v>
      </c>
      <c r="U92" s="38">
        <f t="shared" si="11"/>
        <v>0.19664745115784918</v>
      </c>
      <c r="V92" s="38">
        <f t="shared" si="11"/>
        <v>0.1970649895178197</v>
      </c>
      <c r="W92" s="38">
        <f t="shared" si="11"/>
        <v>0.19779126260951005</v>
      </c>
      <c r="X92" s="38">
        <f t="shared" si="11"/>
        <v>0.19812237599129218</v>
      </c>
      <c r="Y92" s="38">
        <f t="shared" si="11"/>
        <v>0.19774241016109045</v>
      </c>
      <c r="Z92" s="38">
        <f t="shared" si="11"/>
        <v>0.19662769610680247</v>
      </c>
      <c r="AA92" s="39">
        <f t="shared" si="11"/>
        <v>0.19572905854764924</v>
      </c>
    </row>
    <row r="93" spans="1:27" ht="12.75" customHeight="1" x14ac:dyDescent="0.3">
      <c r="A93" s="13" t="s">
        <v>91</v>
      </c>
      <c r="B93" s="38">
        <f t="shared" si="12"/>
        <v>0.60541420183405537</v>
      </c>
      <c r="C93" s="38">
        <f t="shared" si="11"/>
        <v>0.60152034775770546</v>
      </c>
      <c r="D93" s="38">
        <f t="shared" si="11"/>
        <v>0.59858925664677154</v>
      </c>
      <c r="E93" s="38">
        <f t="shared" si="11"/>
        <v>0.59500711421549601</v>
      </c>
      <c r="F93" s="38">
        <f t="shared" si="11"/>
        <v>0.59187956399768726</v>
      </c>
      <c r="G93" s="38">
        <f t="shared" si="11"/>
        <v>0.59004043413492235</v>
      </c>
      <c r="H93" s="38">
        <f t="shared" si="11"/>
        <v>0.58812333460220789</v>
      </c>
      <c r="I93" s="38">
        <f t="shared" si="11"/>
        <v>0.58602139239708328</v>
      </c>
      <c r="J93" s="38">
        <f t="shared" si="11"/>
        <v>0.58493442486007852</v>
      </c>
      <c r="K93" s="38">
        <f t="shared" si="11"/>
        <v>0.58513707016415217</v>
      </c>
      <c r="L93" s="39">
        <f t="shared" si="11"/>
        <v>0.58523559129807201</v>
      </c>
      <c r="M93" s="38">
        <f t="shared" si="11"/>
        <v>0.58416876806691675</v>
      </c>
      <c r="N93" s="38">
        <f t="shared" si="11"/>
        <v>0.58499256149503764</v>
      </c>
      <c r="O93" s="38">
        <f t="shared" si="11"/>
        <v>0.58449848024316109</v>
      </c>
      <c r="P93" s="38">
        <f t="shared" si="11"/>
        <v>0.58413088593822404</v>
      </c>
      <c r="Q93" s="38">
        <f t="shared" si="11"/>
        <v>0.58569338384142067</v>
      </c>
      <c r="R93" s="38">
        <f t="shared" si="11"/>
        <v>0.5853775278209884</v>
      </c>
      <c r="S93" s="38">
        <f t="shared" si="11"/>
        <v>0.58522738551323028</v>
      </c>
      <c r="T93" s="38">
        <f t="shared" si="11"/>
        <v>0.58489633772753324</v>
      </c>
      <c r="U93" s="38">
        <f t="shared" si="11"/>
        <v>0.5841777008282999</v>
      </c>
      <c r="V93" s="38">
        <f t="shared" si="11"/>
        <v>0.58374968161601914</v>
      </c>
      <c r="W93" s="38">
        <f t="shared" si="11"/>
        <v>0.58402762872919556</v>
      </c>
      <c r="X93" s="38">
        <f t="shared" si="11"/>
        <v>0.58488182242264031</v>
      </c>
      <c r="Y93" s="38">
        <f t="shared" si="11"/>
        <v>0.58554058240396534</v>
      </c>
      <c r="Z93" s="38">
        <f t="shared" si="11"/>
        <v>0.58644904888683103</v>
      </c>
      <c r="AA93" s="39">
        <f t="shared" si="11"/>
        <v>0.58647599277284435</v>
      </c>
    </row>
    <row r="94" spans="1:27" ht="12.75" customHeight="1" x14ac:dyDescent="0.3">
      <c r="A94" s="13" t="s">
        <v>92</v>
      </c>
      <c r="B94" s="38">
        <f t="shared" si="12"/>
        <v>0.17788577837398017</v>
      </c>
      <c r="C94" s="38">
        <f t="shared" si="11"/>
        <v>0.1798859739181721</v>
      </c>
      <c r="D94" s="38">
        <f t="shared" si="11"/>
        <v>0.18239826370048834</v>
      </c>
      <c r="E94" s="38">
        <f t="shared" si="11"/>
        <v>0.18617686370887768</v>
      </c>
      <c r="F94" s="38">
        <f t="shared" si="11"/>
        <v>0.18913420562348759</v>
      </c>
      <c r="G94" s="38">
        <f t="shared" si="11"/>
        <v>0.19208342200468184</v>
      </c>
      <c r="H94" s="38">
        <f t="shared" si="11"/>
        <v>0.19566044918157594</v>
      </c>
      <c r="I94" s="38">
        <f t="shared" si="11"/>
        <v>0.19805829323134469</v>
      </c>
      <c r="J94" s="38">
        <f t="shared" si="11"/>
        <v>0.20067245844123299</v>
      </c>
      <c r="K94" s="38">
        <f t="shared" si="11"/>
        <v>0.20362338390022205</v>
      </c>
      <c r="L94" s="39">
        <f t="shared" si="11"/>
        <v>0.20608310135065472</v>
      </c>
      <c r="M94" s="38">
        <f t="shared" si="11"/>
        <v>0.20888943559464501</v>
      </c>
      <c r="N94" s="38">
        <f t="shared" si="11"/>
        <v>0.21017342925268501</v>
      </c>
      <c r="O94" s="38">
        <f t="shared" si="11"/>
        <v>0.21266464032421478</v>
      </c>
      <c r="P94" s="38">
        <f t="shared" si="11"/>
        <v>0.21446273498418328</v>
      </c>
      <c r="Q94" s="38">
        <f t="shared" si="11"/>
        <v>0.21477962840478623</v>
      </c>
      <c r="R94" s="38">
        <f t="shared" si="11"/>
        <v>0.2157273343703881</v>
      </c>
      <c r="S94" s="38">
        <f t="shared" si="11"/>
        <v>0.21595172400103221</v>
      </c>
      <c r="T94" s="38">
        <f t="shared" si="11"/>
        <v>0.21643575706069529</v>
      </c>
      <c r="U94" s="38">
        <f t="shared" si="11"/>
        <v>0.21724673893796603</v>
      </c>
      <c r="V94" s="38">
        <f t="shared" si="11"/>
        <v>0.21765708575794981</v>
      </c>
      <c r="W94" s="38">
        <f t="shared" si="11"/>
        <v>0.21738112427074593</v>
      </c>
      <c r="X94" s="38">
        <f t="shared" si="11"/>
        <v>0.21641268853988493</v>
      </c>
      <c r="Y94" s="38">
        <f t="shared" si="11"/>
        <v>0.21563274473358116</v>
      </c>
      <c r="Z94" s="38">
        <f t="shared" si="11"/>
        <v>0.21456958752942085</v>
      </c>
      <c r="AA94" s="39">
        <f t="shared" si="11"/>
        <v>0.21437358243954946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357.93679622230292</v>
      </c>
      <c r="C97" s="76">
        <f t="shared" ref="C97:AA97" si="13">C83/(C84/1000)</f>
        <v>360.86147204662819</v>
      </c>
      <c r="D97" s="76">
        <f t="shared" si="13"/>
        <v>359.67449263804946</v>
      </c>
      <c r="E97" s="76">
        <f t="shared" si="13"/>
        <v>360.01844429468304</v>
      </c>
      <c r="F97" s="76">
        <f t="shared" si="13"/>
        <v>362.6241134751773</v>
      </c>
      <c r="G97" s="76">
        <f t="shared" si="13"/>
        <v>361.843500388775</v>
      </c>
      <c r="H97" s="76">
        <f t="shared" si="13"/>
        <v>359.8226226508059</v>
      </c>
      <c r="I97" s="76">
        <f t="shared" si="13"/>
        <v>361.27421679969058</v>
      </c>
      <c r="J97" s="76">
        <f t="shared" si="13"/>
        <v>358.04864474243146</v>
      </c>
      <c r="K97" s="76">
        <f t="shared" si="13"/>
        <v>349.05659449052621</v>
      </c>
      <c r="L97" s="63">
        <f t="shared" si="13"/>
        <v>342.52834658994755</v>
      </c>
      <c r="M97" s="76">
        <f t="shared" si="13"/>
        <v>340.20896528479943</v>
      </c>
      <c r="N97" s="76">
        <f t="shared" si="13"/>
        <v>336.9426751592357</v>
      </c>
      <c r="O97" s="76">
        <f t="shared" si="13"/>
        <v>334.07869705970694</v>
      </c>
      <c r="P97" s="76">
        <f t="shared" si="13"/>
        <v>331.54228855721396</v>
      </c>
      <c r="Q97" s="76">
        <f t="shared" si="13"/>
        <v>328.76486129458385</v>
      </c>
      <c r="R97" s="76">
        <f t="shared" si="13"/>
        <v>328.32921810699588</v>
      </c>
      <c r="S97" s="76">
        <f t="shared" si="13"/>
        <v>328.29656822576942</v>
      </c>
      <c r="T97" s="76">
        <f t="shared" si="13"/>
        <v>328.41087297438577</v>
      </c>
      <c r="U97" s="76">
        <f t="shared" si="13"/>
        <v>328.34509905982628</v>
      </c>
      <c r="V97" s="76">
        <f t="shared" si="13"/>
        <v>328.61079591505916</v>
      </c>
      <c r="W97" s="76">
        <f t="shared" si="13"/>
        <v>329.00181018877686</v>
      </c>
      <c r="X97" s="76">
        <f t="shared" si="13"/>
        <v>329.43413250837847</v>
      </c>
      <c r="Y97" s="76">
        <f t="shared" si="13"/>
        <v>329.49367900917667</v>
      </c>
      <c r="Z97" s="76">
        <f t="shared" si="13"/>
        <v>329.22625127681306</v>
      </c>
      <c r="AA97" s="63">
        <f t="shared" si="13"/>
        <v>329.10869703322533</v>
      </c>
    </row>
    <row r="98" spans="1:27" ht="12.75" customHeight="1" x14ac:dyDescent="0.3">
      <c r="A98" s="13" t="s">
        <v>78</v>
      </c>
      <c r="B98" s="76">
        <f>B85/(B84/1000)</f>
        <v>293.82491827097709</v>
      </c>
      <c r="C98" s="76">
        <f t="shared" ref="C98:AA98" si="14">C85/(C84/1000)</f>
        <v>289.97067833036721</v>
      </c>
      <c r="D98" s="76">
        <f t="shared" si="14"/>
        <v>282.58120534016172</v>
      </c>
      <c r="E98" s="76">
        <f t="shared" si="14"/>
        <v>285.28358103075232</v>
      </c>
      <c r="F98" s="76">
        <f t="shared" si="14"/>
        <v>293.29787234042556</v>
      </c>
      <c r="G98" s="76">
        <f t="shared" si="14"/>
        <v>298.93263589453596</v>
      </c>
      <c r="H98" s="76">
        <f t="shared" si="14"/>
        <v>304.35700710917155</v>
      </c>
      <c r="I98" s="76">
        <f t="shared" si="14"/>
        <v>311.90886396399566</v>
      </c>
      <c r="J98" s="76">
        <f t="shared" si="14"/>
        <v>312.00797953641012</v>
      </c>
      <c r="K98" s="76">
        <f t="shared" si="14"/>
        <v>303.36408717908631</v>
      </c>
      <c r="L98" s="63">
        <f t="shared" si="14"/>
        <v>298.8661364020985</v>
      </c>
      <c r="M98" s="76">
        <f t="shared" si="14"/>
        <v>303.77485675766764</v>
      </c>
      <c r="N98" s="76">
        <f t="shared" si="14"/>
        <v>308.01206838752933</v>
      </c>
      <c r="O98" s="76">
        <f t="shared" si="14"/>
        <v>312.9526415912959</v>
      </c>
      <c r="P98" s="76">
        <f t="shared" si="14"/>
        <v>314.59369817578772</v>
      </c>
      <c r="Q98" s="76">
        <f t="shared" si="14"/>
        <v>318.95640686922059</v>
      </c>
      <c r="R98" s="76">
        <f t="shared" si="14"/>
        <v>322.43621399176953</v>
      </c>
      <c r="S98" s="76">
        <f t="shared" si="14"/>
        <v>322.92110524763183</v>
      </c>
      <c r="T98" s="76">
        <f t="shared" si="14"/>
        <v>324.65368531102979</v>
      </c>
      <c r="U98" s="76">
        <f t="shared" si="14"/>
        <v>325.1569667198022</v>
      </c>
      <c r="V98" s="76">
        <f t="shared" si="14"/>
        <v>326.08202301831739</v>
      </c>
      <c r="W98" s="76">
        <f t="shared" si="14"/>
        <v>327.67649340574087</v>
      </c>
      <c r="X98" s="76">
        <f t="shared" si="14"/>
        <v>328.46738850219128</v>
      </c>
      <c r="Y98" s="76">
        <f t="shared" si="14"/>
        <v>327.69684913046268</v>
      </c>
      <c r="Z98" s="76">
        <f t="shared" si="14"/>
        <v>325.33197139938716</v>
      </c>
      <c r="AA98" s="63">
        <f t="shared" si="14"/>
        <v>323.45467251127627</v>
      </c>
    </row>
    <row r="99" spans="1:27" ht="12.75" customHeight="1" x14ac:dyDescent="0.3">
      <c r="A99" s="13" t="s">
        <v>80</v>
      </c>
      <c r="B99" s="76">
        <f>SUM(B97:B98)</f>
        <v>651.76171449328001</v>
      </c>
      <c r="C99" s="76">
        <f t="shared" ref="C99:AA99" si="15">SUM(C97:C98)</f>
        <v>650.8321503769954</v>
      </c>
      <c r="D99" s="76">
        <f t="shared" si="15"/>
        <v>642.25569797821117</v>
      </c>
      <c r="E99" s="76">
        <f t="shared" si="15"/>
        <v>645.30202532543535</v>
      </c>
      <c r="F99" s="76">
        <f t="shared" si="15"/>
        <v>655.92198581560285</v>
      </c>
      <c r="G99" s="76">
        <f t="shared" si="15"/>
        <v>660.77613628331096</v>
      </c>
      <c r="H99" s="76">
        <f t="shared" si="15"/>
        <v>664.17962975997739</v>
      </c>
      <c r="I99" s="76">
        <f t="shared" si="15"/>
        <v>673.18308076368623</v>
      </c>
      <c r="J99" s="76">
        <f t="shared" si="15"/>
        <v>670.05662427884158</v>
      </c>
      <c r="K99" s="76">
        <f t="shared" si="15"/>
        <v>652.42068166961258</v>
      </c>
      <c r="L99" s="63">
        <f t="shared" si="15"/>
        <v>641.39448299204605</v>
      </c>
      <c r="M99" s="76">
        <f t="shared" si="15"/>
        <v>643.98382204246707</v>
      </c>
      <c r="N99" s="76">
        <f t="shared" si="15"/>
        <v>644.95474354676503</v>
      </c>
      <c r="O99" s="76">
        <f t="shared" si="15"/>
        <v>647.0313386510029</v>
      </c>
      <c r="P99" s="76">
        <f t="shared" si="15"/>
        <v>646.13598673300169</v>
      </c>
      <c r="Q99" s="76">
        <f t="shared" si="15"/>
        <v>647.72126816380444</v>
      </c>
      <c r="R99" s="76">
        <f t="shared" si="15"/>
        <v>650.76543209876536</v>
      </c>
      <c r="S99" s="76">
        <f t="shared" si="15"/>
        <v>651.21767347340119</v>
      </c>
      <c r="T99" s="76">
        <f t="shared" si="15"/>
        <v>653.06455828541561</v>
      </c>
      <c r="U99" s="76">
        <f t="shared" si="15"/>
        <v>653.50206577962854</v>
      </c>
      <c r="V99" s="76">
        <f t="shared" si="15"/>
        <v>654.69281893337654</v>
      </c>
      <c r="W99" s="76">
        <f t="shared" si="15"/>
        <v>656.67830359451773</v>
      </c>
      <c r="X99" s="76">
        <f t="shared" si="15"/>
        <v>657.9015210105697</v>
      </c>
      <c r="Y99" s="76">
        <f t="shared" si="15"/>
        <v>657.19052813963935</v>
      </c>
      <c r="Z99" s="76">
        <f t="shared" si="15"/>
        <v>654.55822267620022</v>
      </c>
      <c r="AA99" s="63">
        <f t="shared" si="15"/>
        <v>652.5633695445016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2020-03-24T08:56:27Z</dcterms:modified>
</cp:coreProperties>
</file>