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V32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F32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J72" i="8"/>
  <c r="X71" i="8"/>
  <c r="T71" i="8"/>
  <c r="P71" i="8"/>
  <c r="L71" i="8"/>
  <c r="H71" i="8"/>
  <c r="D71" i="8"/>
  <c r="Z70" i="8"/>
  <c r="J70" i="8"/>
  <c r="Y69" i="8"/>
  <c r="X69" i="8"/>
  <c r="U69" i="8"/>
  <c r="T69" i="8"/>
  <c r="Q69" i="8"/>
  <c r="P69" i="8"/>
  <c r="M69" i="8"/>
  <c r="L69" i="8"/>
  <c r="I69" i="8"/>
  <c r="H69" i="8"/>
  <c r="E69" i="8"/>
  <c r="D69" i="8"/>
  <c r="V68" i="8"/>
  <c r="F68" i="8"/>
  <c r="Y67" i="8"/>
  <c r="X67" i="8"/>
  <c r="U67" i="8"/>
  <c r="T67" i="8"/>
  <c r="Q67" i="8"/>
  <c r="P67" i="8"/>
  <c r="M67" i="8"/>
  <c r="L67" i="8"/>
  <c r="I67" i="8"/>
  <c r="H67" i="8"/>
  <c r="E67" i="8"/>
  <c r="D67" i="8"/>
  <c r="AA64" i="8"/>
  <c r="AA72" i="8" s="1"/>
  <c r="Z64" i="8"/>
  <c r="Y64" i="8"/>
  <c r="Y72" i="8" s="1"/>
  <c r="X64" i="8"/>
  <c r="X72" i="8" s="1"/>
  <c r="W64" i="8"/>
  <c r="W72" i="8" s="1"/>
  <c r="V64" i="8"/>
  <c r="U64" i="8"/>
  <c r="U72" i="8" s="1"/>
  <c r="T64" i="8"/>
  <c r="T70" i="8" s="1"/>
  <c r="S64" i="8"/>
  <c r="S72" i="8" s="1"/>
  <c r="R64" i="8"/>
  <c r="Q64" i="8"/>
  <c r="Q72" i="8" s="1"/>
  <c r="P64" i="8"/>
  <c r="P72" i="8" s="1"/>
  <c r="O64" i="8"/>
  <c r="O72" i="8" s="1"/>
  <c r="N64" i="8"/>
  <c r="M64" i="8"/>
  <c r="M72" i="8" s="1"/>
  <c r="L64" i="8"/>
  <c r="L70" i="8" s="1"/>
  <c r="K64" i="8"/>
  <c r="K72" i="8" s="1"/>
  <c r="J64" i="8"/>
  <c r="I64" i="8"/>
  <c r="I72" i="8" s="1"/>
  <c r="H64" i="8"/>
  <c r="H72" i="8" s="1"/>
  <c r="G64" i="8"/>
  <c r="G72" i="8" s="1"/>
  <c r="F64" i="8"/>
  <c r="E64" i="8"/>
  <c r="E72" i="8" s="1"/>
  <c r="D64" i="8"/>
  <c r="D70" i="8" s="1"/>
  <c r="C64" i="8"/>
  <c r="C72" i="8" s="1"/>
  <c r="B64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V32" i="8"/>
  <c r="R32" i="8"/>
  <c r="F32" i="8"/>
  <c r="AA28" i="8"/>
  <c r="AA32" i="8" s="1"/>
  <c r="W28" i="8"/>
  <c r="S28" i="8"/>
  <c r="O28" i="8"/>
  <c r="O32" i="8" s="1"/>
  <c r="K28" i="8"/>
  <c r="K32" i="8" s="1"/>
  <c r="G28" i="8"/>
  <c r="C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Y28" i="8" s="1"/>
  <c r="Y32" i="8" s="1"/>
  <c r="X25" i="8"/>
  <c r="W25" i="8"/>
  <c r="V25" i="8"/>
  <c r="U25" i="8"/>
  <c r="U28" i="8" s="1"/>
  <c r="U32" i="8" s="1"/>
  <c r="T25" i="8"/>
  <c r="S25" i="8"/>
  <c r="R25" i="8"/>
  <c r="Q25" i="8"/>
  <c r="Q28" i="8" s="1"/>
  <c r="P25" i="8"/>
  <c r="O25" i="8"/>
  <c r="N25" i="8"/>
  <c r="M25" i="8"/>
  <c r="M28" i="8" s="1"/>
  <c r="L25" i="8"/>
  <c r="K25" i="8"/>
  <c r="J25" i="8"/>
  <c r="I25" i="8"/>
  <c r="I28" i="8" s="1"/>
  <c r="H25" i="8"/>
  <c r="G25" i="8"/>
  <c r="F25" i="8"/>
  <c r="E25" i="8"/>
  <c r="E28" i="8" s="1"/>
  <c r="D25" i="8"/>
  <c r="C25" i="8"/>
  <c r="AA24" i="8"/>
  <c r="Z24" i="8"/>
  <c r="Z28" i="8" s="1"/>
  <c r="Z32" i="8" s="1"/>
  <c r="Y24" i="8"/>
  <c r="X24" i="8"/>
  <c r="X28" i="8" s="1"/>
  <c r="X32" i="8" s="1"/>
  <c r="W24" i="8"/>
  <c r="V24" i="8"/>
  <c r="V28" i="8" s="1"/>
  <c r="U24" i="8"/>
  <c r="T24" i="8"/>
  <c r="T28" i="8" s="1"/>
  <c r="T32" i="8" s="1"/>
  <c r="S24" i="8"/>
  <c r="R24" i="8"/>
  <c r="R28" i="8" s="1"/>
  <c r="Q24" i="8"/>
  <c r="P24" i="8"/>
  <c r="P28" i="8" s="1"/>
  <c r="P32" i="8" s="1"/>
  <c r="O24" i="8"/>
  <c r="N24" i="8"/>
  <c r="N28" i="8" s="1"/>
  <c r="N32" i="8" s="1"/>
  <c r="M24" i="8"/>
  <c r="L24" i="8"/>
  <c r="L28" i="8" s="1"/>
  <c r="L32" i="8" s="1"/>
  <c r="K24" i="8"/>
  <c r="J24" i="8"/>
  <c r="J28" i="8" s="1"/>
  <c r="J32" i="8" s="1"/>
  <c r="I24" i="8"/>
  <c r="H24" i="8"/>
  <c r="H28" i="8" s="1"/>
  <c r="H32" i="8" s="1"/>
  <c r="G24" i="8"/>
  <c r="F24" i="8"/>
  <c r="F28" i="8" s="1"/>
  <c r="E24" i="8"/>
  <c r="D24" i="8"/>
  <c r="D28" i="8" s="1"/>
  <c r="D32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X99" i="7"/>
  <c r="P99" i="7"/>
  <c r="H99" i="7"/>
  <c r="AA98" i="7"/>
  <c r="Z98" i="7"/>
  <c r="Y98" i="7"/>
  <c r="X98" i="7"/>
  <c r="W98" i="7"/>
  <c r="V98" i="7"/>
  <c r="U98" i="7"/>
  <c r="T98" i="7"/>
  <c r="T99" i="7" s="1"/>
  <c r="S98" i="7"/>
  <c r="R98" i="7"/>
  <c r="Q98" i="7"/>
  <c r="P98" i="7"/>
  <c r="O98" i="7"/>
  <c r="N98" i="7"/>
  <c r="M98" i="7"/>
  <c r="L98" i="7"/>
  <c r="L99" i="7" s="1"/>
  <c r="K98" i="7"/>
  <c r="J98" i="7"/>
  <c r="I98" i="7"/>
  <c r="H98" i="7"/>
  <c r="G98" i="7"/>
  <c r="F98" i="7"/>
  <c r="E98" i="7"/>
  <c r="D98" i="7"/>
  <c r="D99" i="7" s="1"/>
  <c r="C98" i="7"/>
  <c r="B98" i="7"/>
  <c r="AA97" i="7"/>
  <c r="AA99" i="7" s="1"/>
  <c r="Z97" i="7"/>
  <c r="Z99" i="7" s="1"/>
  <c r="Y97" i="7"/>
  <c r="Y99" i="7" s="1"/>
  <c r="X97" i="7"/>
  <c r="W97" i="7"/>
  <c r="W99" i="7" s="1"/>
  <c r="V97" i="7"/>
  <c r="V99" i="7" s="1"/>
  <c r="U97" i="7"/>
  <c r="U99" i="7" s="1"/>
  <c r="T97" i="7"/>
  <c r="S97" i="7"/>
  <c r="S99" i="7" s="1"/>
  <c r="R97" i="7"/>
  <c r="R99" i="7" s="1"/>
  <c r="Q97" i="7"/>
  <c r="Q99" i="7" s="1"/>
  <c r="P97" i="7"/>
  <c r="O97" i="7"/>
  <c r="O99" i="7" s="1"/>
  <c r="N97" i="7"/>
  <c r="N99" i="7" s="1"/>
  <c r="M97" i="7"/>
  <c r="M99" i="7" s="1"/>
  <c r="L97" i="7"/>
  <c r="K97" i="7"/>
  <c r="K99" i="7" s="1"/>
  <c r="J97" i="7"/>
  <c r="J99" i="7" s="1"/>
  <c r="I97" i="7"/>
  <c r="I99" i="7" s="1"/>
  <c r="H97" i="7"/>
  <c r="G97" i="7"/>
  <c r="G99" i="7" s="1"/>
  <c r="F97" i="7"/>
  <c r="F99" i="7" s="1"/>
  <c r="E97" i="7"/>
  <c r="E99" i="7" s="1"/>
  <c r="D97" i="7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X72" i="7"/>
  <c r="P72" i="7"/>
  <c r="H72" i="7"/>
  <c r="T71" i="7"/>
  <c r="L71" i="7"/>
  <c r="D71" i="7"/>
  <c r="Y69" i="7"/>
  <c r="X69" i="7"/>
  <c r="U69" i="7"/>
  <c r="T69" i="7"/>
  <c r="Q69" i="7"/>
  <c r="P69" i="7"/>
  <c r="M69" i="7"/>
  <c r="L69" i="7"/>
  <c r="I69" i="7"/>
  <c r="H69" i="7"/>
  <c r="E69" i="7"/>
  <c r="D69" i="7"/>
  <c r="Y67" i="7"/>
  <c r="X67" i="7"/>
  <c r="U67" i="7"/>
  <c r="T67" i="7"/>
  <c r="Q67" i="7"/>
  <c r="P67" i="7"/>
  <c r="M67" i="7"/>
  <c r="L67" i="7"/>
  <c r="I67" i="7"/>
  <c r="H67" i="7"/>
  <c r="E67" i="7"/>
  <c r="D67" i="7"/>
  <c r="AA64" i="7"/>
  <c r="Z64" i="7"/>
  <c r="Z70" i="7" s="1"/>
  <c r="Y64" i="7"/>
  <c r="X64" i="7"/>
  <c r="X71" i="7" s="1"/>
  <c r="W64" i="7"/>
  <c r="V64" i="7"/>
  <c r="V72" i="7" s="1"/>
  <c r="U64" i="7"/>
  <c r="T64" i="7"/>
  <c r="T72" i="7" s="1"/>
  <c r="S64" i="7"/>
  <c r="R64" i="7"/>
  <c r="R71" i="7" s="1"/>
  <c r="Q64" i="7"/>
  <c r="P64" i="7"/>
  <c r="P71" i="7" s="1"/>
  <c r="O64" i="7"/>
  <c r="O70" i="7" s="1"/>
  <c r="N64" i="7"/>
  <c r="N72" i="7" s="1"/>
  <c r="M64" i="7"/>
  <c r="L64" i="7"/>
  <c r="L72" i="7" s="1"/>
  <c r="K64" i="7"/>
  <c r="J64" i="7"/>
  <c r="J70" i="7" s="1"/>
  <c r="I64" i="7"/>
  <c r="H64" i="7"/>
  <c r="H71" i="7" s="1"/>
  <c r="G64" i="7"/>
  <c r="G70" i="7" s="1"/>
  <c r="F64" i="7"/>
  <c r="F72" i="7" s="1"/>
  <c r="E64" i="7"/>
  <c r="D64" i="7"/>
  <c r="D72" i="7" s="1"/>
  <c r="C64" i="7"/>
  <c r="B64" i="7"/>
  <c r="B71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8" i="7"/>
  <c r="AA32" i="7" s="1"/>
  <c r="W28" i="7"/>
  <c r="W32" i="7" s="1"/>
  <c r="S28" i="7"/>
  <c r="S32" i="7" s="1"/>
  <c r="O28" i="7"/>
  <c r="O32" i="7" s="1"/>
  <c r="K28" i="7"/>
  <c r="K32" i="7" s="1"/>
  <c r="G28" i="7"/>
  <c r="G32" i="7" s="1"/>
  <c r="C28" i="7"/>
  <c r="C32" i="7" s="1"/>
  <c r="AA26" i="7"/>
  <c r="Z26" i="7"/>
  <c r="Y26" i="7"/>
  <c r="X26" i="7"/>
  <c r="X28" i="7" s="1"/>
  <c r="X32" i="7" s="1"/>
  <c r="W26" i="7"/>
  <c r="V26" i="7"/>
  <c r="U26" i="7"/>
  <c r="T26" i="7"/>
  <c r="T28" i="7" s="1"/>
  <c r="T32" i="7" s="1"/>
  <c r="S26" i="7"/>
  <c r="R26" i="7"/>
  <c r="Q26" i="7"/>
  <c r="P26" i="7"/>
  <c r="P28" i="7" s="1"/>
  <c r="P32" i="7" s="1"/>
  <c r="O26" i="7"/>
  <c r="N26" i="7"/>
  <c r="M26" i="7"/>
  <c r="L26" i="7"/>
  <c r="L28" i="7" s="1"/>
  <c r="L32" i="7" s="1"/>
  <c r="K26" i="7"/>
  <c r="J26" i="7"/>
  <c r="I26" i="7"/>
  <c r="H26" i="7"/>
  <c r="H28" i="7" s="1"/>
  <c r="H32" i="7" s="1"/>
  <c r="G26" i="7"/>
  <c r="F26" i="7"/>
  <c r="E26" i="7"/>
  <c r="D26" i="7"/>
  <c r="D28" i="7" s="1"/>
  <c r="D32" i="7" s="1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Z28" i="7" s="1"/>
  <c r="Z32" i="7" s="1"/>
  <c r="Y24" i="7"/>
  <c r="Y28" i="7" s="1"/>
  <c r="Y32" i="7" s="1"/>
  <c r="X24" i="7"/>
  <c r="W24" i="7"/>
  <c r="V24" i="7"/>
  <c r="V28" i="7" s="1"/>
  <c r="V32" i="7" s="1"/>
  <c r="U24" i="7"/>
  <c r="U28" i="7" s="1"/>
  <c r="U32" i="7" s="1"/>
  <c r="T24" i="7"/>
  <c r="S24" i="7"/>
  <c r="R24" i="7"/>
  <c r="R28" i="7" s="1"/>
  <c r="R32" i="7" s="1"/>
  <c r="Q24" i="7"/>
  <c r="Q28" i="7" s="1"/>
  <c r="Q32" i="7" s="1"/>
  <c r="P24" i="7"/>
  <c r="O24" i="7"/>
  <c r="N24" i="7"/>
  <c r="N28" i="7" s="1"/>
  <c r="N32" i="7" s="1"/>
  <c r="M24" i="7"/>
  <c r="M28" i="7" s="1"/>
  <c r="M32" i="7" s="1"/>
  <c r="L24" i="7"/>
  <c r="K24" i="7"/>
  <c r="J24" i="7"/>
  <c r="J28" i="7" s="1"/>
  <c r="J32" i="7" s="1"/>
  <c r="I24" i="7"/>
  <c r="I28" i="7" s="1"/>
  <c r="I32" i="7" s="1"/>
  <c r="H24" i="7"/>
  <c r="G24" i="7"/>
  <c r="F24" i="7"/>
  <c r="F28" i="7" s="1"/>
  <c r="F32" i="7" s="1"/>
  <c r="E24" i="7"/>
  <c r="E28" i="7" s="1"/>
  <c r="E32" i="7" s="1"/>
  <c r="D24" i="7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68" i="7" l="1"/>
  <c r="N68" i="7"/>
  <c r="F70" i="7"/>
  <c r="N70" i="7"/>
  <c r="J71" i="7"/>
  <c r="Z71" i="7"/>
  <c r="C71" i="7"/>
  <c r="C72" i="7"/>
  <c r="K71" i="7"/>
  <c r="K72" i="7"/>
  <c r="S71" i="7"/>
  <c r="S72" i="7"/>
  <c r="W71" i="7"/>
  <c r="W72" i="7"/>
  <c r="AA71" i="7"/>
  <c r="AA72" i="7"/>
  <c r="AA70" i="7"/>
  <c r="C68" i="7"/>
  <c r="G68" i="7"/>
  <c r="K68" i="7"/>
  <c r="O68" i="7"/>
  <c r="S68" i="7"/>
  <c r="W68" i="7"/>
  <c r="AA68" i="7"/>
  <c r="C70" i="7"/>
  <c r="K70" i="7"/>
  <c r="S70" i="7"/>
  <c r="W70" i="7"/>
  <c r="B72" i="7"/>
  <c r="J72" i="7"/>
  <c r="R72" i="7"/>
  <c r="Z72" i="7"/>
  <c r="B71" i="8"/>
  <c r="B69" i="8"/>
  <c r="B67" i="8"/>
  <c r="B74" i="8" s="1"/>
  <c r="F72" i="8"/>
  <c r="F71" i="8"/>
  <c r="F69" i="8"/>
  <c r="F67" i="8"/>
  <c r="J71" i="8"/>
  <c r="J69" i="8"/>
  <c r="J67" i="8"/>
  <c r="N72" i="8"/>
  <c r="N71" i="8"/>
  <c r="N69" i="8"/>
  <c r="N67" i="8"/>
  <c r="R71" i="8"/>
  <c r="R69" i="8"/>
  <c r="R67" i="8"/>
  <c r="V72" i="8"/>
  <c r="V71" i="8"/>
  <c r="V69" i="8"/>
  <c r="V67" i="8"/>
  <c r="Z71" i="8"/>
  <c r="Z69" i="8"/>
  <c r="Z67" i="8"/>
  <c r="J68" i="8"/>
  <c r="Z68" i="8"/>
  <c r="N70" i="8"/>
  <c r="R72" i="8"/>
  <c r="F68" i="7"/>
  <c r="V68" i="7"/>
  <c r="B70" i="7"/>
  <c r="V70" i="7"/>
  <c r="G71" i="7"/>
  <c r="G72" i="7"/>
  <c r="B67" i="7"/>
  <c r="F67" i="7"/>
  <c r="J67" i="7"/>
  <c r="N67" i="7"/>
  <c r="R67" i="7"/>
  <c r="V67" i="7"/>
  <c r="V74" i="7" s="1"/>
  <c r="Z67" i="7"/>
  <c r="D68" i="7"/>
  <c r="D74" i="7" s="1"/>
  <c r="H68" i="7"/>
  <c r="H74" i="7" s="1"/>
  <c r="L68" i="7"/>
  <c r="L74" i="7" s="1"/>
  <c r="P68" i="7"/>
  <c r="P74" i="7" s="1"/>
  <c r="T68" i="7"/>
  <c r="T74" i="7" s="1"/>
  <c r="X68" i="7"/>
  <c r="X74" i="7" s="1"/>
  <c r="B69" i="7"/>
  <c r="F69" i="7"/>
  <c r="J69" i="7"/>
  <c r="N69" i="7"/>
  <c r="R69" i="7"/>
  <c r="V69" i="7"/>
  <c r="Z69" i="7"/>
  <c r="D70" i="7"/>
  <c r="H70" i="7"/>
  <c r="L70" i="7"/>
  <c r="P70" i="7"/>
  <c r="T70" i="7"/>
  <c r="X70" i="7"/>
  <c r="F71" i="7"/>
  <c r="N71" i="7"/>
  <c r="V71" i="7"/>
  <c r="E32" i="8"/>
  <c r="I32" i="8"/>
  <c r="M32" i="8"/>
  <c r="Q32" i="8"/>
  <c r="C32" i="8"/>
  <c r="S32" i="8"/>
  <c r="N68" i="8"/>
  <c r="B70" i="8"/>
  <c r="R70" i="8"/>
  <c r="Z72" i="8"/>
  <c r="H74" i="9"/>
  <c r="J68" i="7"/>
  <c r="R68" i="7"/>
  <c r="Z68" i="7"/>
  <c r="R70" i="7"/>
  <c r="O71" i="7"/>
  <c r="O72" i="7"/>
  <c r="E72" i="7"/>
  <c r="E71" i="7"/>
  <c r="I72" i="7"/>
  <c r="I71" i="7"/>
  <c r="M72" i="7"/>
  <c r="M71" i="7"/>
  <c r="Q72" i="7"/>
  <c r="Q71" i="7"/>
  <c r="U72" i="7"/>
  <c r="U71" i="7"/>
  <c r="Y72" i="7"/>
  <c r="Y70" i="7"/>
  <c r="Y71" i="7"/>
  <c r="C67" i="7"/>
  <c r="G67" i="7"/>
  <c r="K67" i="7"/>
  <c r="O67" i="7"/>
  <c r="O74" i="7" s="1"/>
  <c r="S67" i="7"/>
  <c r="W67" i="7"/>
  <c r="AA67" i="7"/>
  <c r="E68" i="7"/>
  <c r="E74" i="7" s="1"/>
  <c r="I68" i="7"/>
  <c r="I74" i="7" s="1"/>
  <c r="M68" i="7"/>
  <c r="M74" i="7" s="1"/>
  <c r="Q68" i="7"/>
  <c r="U68" i="7"/>
  <c r="U74" i="7" s="1"/>
  <c r="Y68" i="7"/>
  <c r="Y74" i="7" s="1"/>
  <c r="C69" i="7"/>
  <c r="G69" i="7"/>
  <c r="K69" i="7"/>
  <c r="O69" i="7"/>
  <c r="S69" i="7"/>
  <c r="W69" i="7"/>
  <c r="AA69" i="7"/>
  <c r="E70" i="7"/>
  <c r="I70" i="7"/>
  <c r="M70" i="7"/>
  <c r="Q70" i="7"/>
  <c r="Q74" i="7" s="1"/>
  <c r="U70" i="7"/>
  <c r="G32" i="8"/>
  <c r="W32" i="8"/>
  <c r="D74" i="8"/>
  <c r="B68" i="8"/>
  <c r="R68" i="8"/>
  <c r="F70" i="8"/>
  <c r="V70" i="8"/>
  <c r="B72" i="8"/>
  <c r="C68" i="8"/>
  <c r="G68" i="8"/>
  <c r="K68" i="8"/>
  <c r="O68" i="8"/>
  <c r="S68" i="8"/>
  <c r="W68" i="8"/>
  <c r="AA68" i="8"/>
  <c r="C70" i="8"/>
  <c r="G70" i="8"/>
  <c r="K70" i="8"/>
  <c r="O70" i="8"/>
  <c r="S70" i="8"/>
  <c r="W70" i="8"/>
  <c r="AA70" i="8"/>
  <c r="E71" i="8"/>
  <c r="I71" i="8"/>
  <c r="I74" i="8" s="1"/>
  <c r="M71" i="8"/>
  <c r="Q71" i="8"/>
  <c r="U71" i="8"/>
  <c r="Y71" i="8"/>
  <c r="Y74" i="8" s="1"/>
  <c r="D72" i="8"/>
  <c r="L72" i="8"/>
  <c r="T72" i="8"/>
  <c r="O32" i="9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D68" i="8"/>
  <c r="H68" i="8"/>
  <c r="H74" i="8" s="1"/>
  <c r="L68" i="8"/>
  <c r="L74" i="8" s="1"/>
  <c r="P68" i="8"/>
  <c r="P74" i="8" s="1"/>
  <c r="T68" i="8"/>
  <c r="T74" i="8" s="1"/>
  <c r="X68" i="8"/>
  <c r="X74" i="8" s="1"/>
  <c r="H70" i="8"/>
  <c r="P70" i="8"/>
  <c r="X70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C67" i="8"/>
  <c r="G67" i="8"/>
  <c r="K67" i="8"/>
  <c r="K74" i="8" s="1"/>
  <c r="O67" i="8"/>
  <c r="S67" i="8"/>
  <c r="W67" i="8"/>
  <c r="AA67" i="8"/>
  <c r="AA74" i="8" s="1"/>
  <c r="E68" i="8"/>
  <c r="E74" i="8" s="1"/>
  <c r="I68" i="8"/>
  <c r="M68" i="8"/>
  <c r="M74" i="8" s="1"/>
  <c r="Q68" i="8"/>
  <c r="Q74" i="8" s="1"/>
  <c r="U68" i="8"/>
  <c r="U74" i="8" s="1"/>
  <c r="Y68" i="8"/>
  <c r="C69" i="8"/>
  <c r="G69" i="8"/>
  <c r="K69" i="8"/>
  <c r="O69" i="8"/>
  <c r="S69" i="8"/>
  <c r="W69" i="8"/>
  <c r="AA69" i="8"/>
  <c r="E70" i="8"/>
  <c r="I70" i="8"/>
  <c r="M70" i="8"/>
  <c r="Q70" i="8"/>
  <c r="U70" i="8"/>
  <c r="Y70" i="8"/>
  <c r="C71" i="8"/>
  <c r="G71" i="8"/>
  <c r="K71" i="8"/>
  <c r="O71" i="8"/>
  <c r="S71" i="8"/>
  <c r="W71" i="8"/>
  <c r="AA71" i="8"/>
  <c r="G32" i="9"/>
  <c r="W32" i="9"/>
  <c r="J68" i="9"/>
  <c r="Z68" i="9"/>
  <c r="F70" i="9"/>
  <c r="V70" i="9"/>
  <c r="B72" i="9"/>
  <c r="R72" i="9"/>
  <c r="E67" i="9"/>
  <c r="I67" i="9"/>
  <c r="I74" i="9" s="1"/>
  <c r="M67" i="9"/>
  <c r="Q67" i="9"/>
  <c r="U67" i="9"/>
  <c r="Y67" i="9"/>
  <c r="Y74" i="9" s="1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H68" i="9"/>
  <c r="L68" i="9"/>
  <c r="L74" i="9" s="1"/>
  <c r="P68" i="9"/>
  <c r="P74" i="9" s="1"/>
  <c r="T68" i="9"/>
  <c r="T74" i="9" s="1"/>
  <c r="X68" i="9"/>
  <c r="X74" i="9" s="1"/>
  <c r="D70" i="9"/>
  <c r="D74" i="9" s="1"/>
  <c r="H70" i="9"/>
  <c r="L70" i="9"/>
  <c r="P70" i="9"/>
  <c r="T70" i="9"/>
  <c r="X70" i="9"/>
  <c r="C67" i="9"/>
  <c r="C74" i="9" s="1"/>
  <c r="G67" i="9"/>
  <c r="K67" i="9"/>
  <c r="K74" i="9" s="1"/>
  <c r="O67" i="9"/>
  <c r="S67" i="9"/>
  <c r="S74" i="9" s="1"/>
  <c r="W67" i="9"/>
  <c r="AA67" i="9"/>
  <c r="AA74" i="9" s="1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N74" i="7" l="1"/>
  <c r="F74" i="8"/>
  <c r="W74" i="9"/>
  <c r="G74" i="9"/>
  <c r="U74" i="9"/>
  <c r="E74" i="9"/>
  <c r="W74" i="8"/>
  <c r="G74" i="8"/>
  <c r="R74" i="9"/>
  <c r="B74" i="9"/>
  <c r="AA74" i="7"/>
  <c r="K74" i="7"/>
  <c r="Z74" i="7"/>
  <c r="J74" i="7"/>
  <c r="N74" i="8"/>
  <c r="J74" i="8"/>
  <c r="S74" i="8"/>
  <c r="V74" i="9"/>
  <c r="F74" i="9"/>
  <c r="W74" i="7"/>
  <c r="G74" i="7"/>
  <c r="F74" i="7"/>
  <c r="V74" i="8"/>
  <c r="R74" i="8"/>
  <c r="N74" i="9"/>
  <c r="Q74" i="9"/>
  <c r="C74" i="8"/>
  <c r="O74" i="9"/>
  <c r="M74" i="9"/>
  <c r="O74" i="8"/>
  <c r="Z74" i="9"/>
  <c r="J74" i="9"/>
  <c r="S74" i="7"/>
  <c r="C74" i="7"/>
  <c r="R74" i="7"/>
  <c r="B74" i="7"/>
  <c r="Z74" i="8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<sst xmlns="http://schemas.openxmlformats.org/spreadsheetml/2006/main" count="1660" uniqueCount="104">
  <si>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</si>
  <si>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</si>
  <si>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</si>
  <si>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</si>
  <si>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</si>
  <si>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</si>
  <si>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</si>
  <si>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</si>
  <si>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</si>
  <si>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</si>
  <si>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</si>
  <si>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</si>
  <si>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</si>
  <si>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</si>
  <si>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</si>
  <si>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</si>
  <si>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</si>
  <si>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</si>
  <si>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</si>
  <si>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</si>
  <si>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</si>
  <si>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</si>
  <si>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</si>
  <si>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</si>
  <si>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</si>
  <si>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</si>
  <si>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</si>
  <si>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</si>
  <si>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</si>
  <si>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</si>
  <si>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</si>
  <si>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</si>
  <si>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</si>
  <si>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</si>
  <si>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</si>
  <si>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</si>
  <si>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</si>
  <si>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</si>
  <si>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</si>
  <si>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</si>
  <si>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</si>
  <si>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</si>
  <si>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</si>
  <si>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</si>
  <si>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</si>
  <si>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</si>
  <si>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</si>
  <si>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</si>
  <si>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</si>
  <si>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</si>
  <si>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</si>
  <si>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</si>
  <si>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</si>
  <si>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</si>
  <si>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</si>
  <si>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</si>
  <si>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</si>
  <si>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</si>
  <si>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</si>
  <si>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</si>
  <si>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</si>
  <si>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</si>
  <si>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</si>
  <si>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</si>
  <si>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</si>
  <si>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</si>
  <si>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</si>
  <si>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</si>
  <si>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</si>
  <si>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</si>
  <si>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</si>
  <si>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</si>
  <si>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</si>
  <si>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</si>
  <si>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</si>
  <si>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</si>
  <si>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</si>
  <si>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</si>
  <si>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</si>
  <si>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</si>
  <si>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</si>
  <si>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</si>
  <si>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</si>
  <si>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</si>
  <si>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</si>
  <si>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</si>
  <si>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</si>
  <si>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</si>
  <si>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</si>
  <si>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</si>
  <si>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</si>
  <si>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</si>
  <si>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</si>
  <si>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</si>
  <si>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</si>
  <si>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</si>
  <si>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</si>
  <si>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</si>
  <si>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</si>
  <si>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</si>
  <si>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Falkirk (S12000014), Persons</t>
  </si>
  <si>
    <t>© Crown Copyright 2020</t>
  </si>
  <si>
    <t>Summary table for Falkirk (S12000014), Females</t>
  </si>
  <si>
    <t>Summary table for Falkirk (S12000014),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</si>
</sst>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160340</v>
      </c>
      <c r="D10" s="76">
        <v>160971</v>
      </c>
      <c r="E10" s="76">
        <v>161583</v>
      </c>
      <c r="F10" s="76">
        <v>162180</v>
      </c>
      <c r="G10" s="76">
        <v>162707</v>
      </c>
      <c r="H10" s="76">
        <v>163198</v>
      </c>
      <c r="I10" s="76">
        <v>163675</v>
      </c>
      <c r="J10" s="76">
        <v>164149</v>
      </c>
      <c r="K10" s="76">
        <v>164623</v>
      </c>
      <c r="L10" s="63">
        <v>165058</v>
      </c>
      <c r="M10" s="76">
        <v>165462</v>
      </c>
      <c r="N10" s="76">
        <v>165821</v>
      </c>
      <c r="O10" s="76">
        <v>166216</v>
      </c>
      <c r="P10" s="76">
        <v>166597</v>
      </c>
      <c r="Q10" s="76">
        <v>166958</v>
      </c>
      <c r="R10" s="76">
        <v>167292</v>
      </c>
      <c r="S10" s="76">
        <v>167622</v>
      </c>
      <c r="T10" s="76">
        <v>167925</v>
      </c>
      <c r="U10" s="76">
        <v>168213</v>
      </c>
      <c r="V10" s="76">
        <v>168480</v>
      </c>
      <c r="W10" s="76">
        <v>168756</v>
      </c>
      <c r="X10" s="76">
        <v>169021</v>
      </c>
      <c r="Y10" s="76">
        <v>169264</v>
      </c>
      <c r="Z10" s="76">
        <v>169487</v>
      </c>
      <c r="AA10" s="63">
        <v>169735</v>
      </c>
    </row>
    <row r="11" spans="1:27" ht="12.75" customHeight="1" x14ac:dyDescent="0.3">
      <c r="A11" s="6" t="s">
        <v>55</v>
      </c>
      <c r="B11" s="25"/>
      <c r="C11" s="76">
        <v>1490</v>
      </c>
      <c r="D11" s="76">
        <v>1506</v>
      </c>
      <c r="E11" s="76">
        <v>1501</v>
      </c>
      <c r="F11" s="76">
        <v>1501</v>
      </c>
      <c r="G11" s="76">
        <v>1499</v>
      </c>
      <c r="H11" s="76">
        <v>1499</v>
      </c>
      <c r="I11" s="76">
        <v>1502</v>
      </c>
      <c r="J11" s="76">
        <v>1511</v>
      </c>
      <c r="K11" s="76">
        <v>1512</v>
      </c>
      <c r="L11" s="63">
        <v>1513</v>
      </c>
      <c r="M11" s="76">
        <v>1512</v>
      </c>
      <c r="N11" s="76">
        <v>1518</v>
      </c>
      <c r="O11" s="76">
        <v>1524</v>
      </c>
      <c r="P11" s="76">
        <v>1527</v>
      </c>
      <c r="Q11" s="76">
        <v>1529</v>
      </c>
      <c r="R11" s="76">
        <v>1529</v>
      </c>
      <c r="S11" s="76">
        <v>1533</v>
      </c>
      <c r="T11" s="76">
        <v>1530</v>
      </c>
      <c r="U11" s="76">
        <v>1537</v>
      </c>
      <c r="V11" s="76">
        <v>1548</v>
      </c>
      <c r="W11" s="76">
        <v>1556</v>
      </c>
      <c r="X11" s="76">
        <v>1556</v>
      </c>
      <c r="Y11" s="76">
        <v>1560</v>
      </c>
      <c r="Z11" s="76">
        <v>1557</v>
      </c>
      <c r="AA11" s="63">
        <v>1556</v>
      </c>
    </row>
    <row r="12" spans="1:27" ht="12.75" customHeight="1" x14ac:dyDescent="0.3">
      <c r="A12" s="6" t="s">
        <v>56</v>
      </c>
      <c r="B12" s="25"/>
      <c r="C12" s="76">
        <v>1641</v>
      </c>
      <c r="D12" s="76">
        <v>1706</v>
      </c>
      <c r="E12" s="76">
        <v>1722</v>
      </c>
      <c r="F12" s="76">
        <v>1752</v>
      </c>
      <c r="G12" s="76">
        <v>1780</v>
      </c>
      <c r="H12" s="76">
        <v>1802</v>
      </c>
      <c r="I12" s="76">
        <v>1824</v>
      </c>
      <c r="J12" s="76">
        <v>1830</v>
      </c>
      <c r="K12" s="76">
        <v>1859</v>
      </c>
      <c r="L12" s="63">
        <v>1873</v>
      </c>
      <c r="M12" s="76">
        <v>1922</v>
      </c>
      <c r="N12" s="76">
        <v>1905</v>
      </c>
      <c r="O12" s="76">
        <v>1920</v>
      </c>
      <c r="P12" s="76">
        <v>1946</v>
      </c>
      <c r="Q12" s="76">
        <v>1965</v>
      </c>
      <c r="R12" s="76">
        <v>1979</v>
      </c>
      <c r="S12" s="76">
        <v>2004</v>
      </c>
      <c r="T12" s="76">
        <v>2012</v>
      </c>
      <c r="U12" s="76">
        <v>2046</v>
      </c>
      <c r="V12" s="76">
        <v>2053</v>
      </c>
      <c r="W12" s="76">
        <v>2083</v>
      </c>
      <c r="X12" s="76">
        <v>2100</v>
      </c>
      <c r="Y12" s="76">
        <v>2131</v>
      </c>
      <c r="Z12" s="76">
        <v>2106</v>
      </c>
      <c r="AA12" s="63">
        <v>2131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-151</v>
      </c>
      <c r="D14" s="76">
        <f t="shared" ref="D14:AA14" si="0">D11-D12</f>
        <v>-200</v>
      </c>
      <c r="E14" s="76">
        <f t="shared" si="0"/>
        <v>-221</v>
      </c>
      <c r="F14" s="76">
        <f t="shared" si="0"/>
        <v>-251</v>
      </c>
      <c r="G14" s="76">
        <f t="shared" si="0"/>
        <v>-281</v>
      </c>
      <c r="H14" s="76">
        <f t="shared" si="0"/>
        <v>-303</v>
      </c>
      <c r="I14" s="76">
        <f t="shared" si="0"/>
        <v>-322</v>
      </c>
      <c r="J14" s="76">
        <f t="shared" si="0"/>
        <v>-319</v>
      </c>
      <c r="K14" s="76">
        <f t="shared" si="0"/>
        <v>-347</v>
      </c>
      <c r="L14" s="63">
        <f t="shared" si="0"/>
        <v>-360</v>
      </c>
      <c r="M14" s="76">
        <f t="shared" si="0"/>
        <v>-410</v>
      </c>
      <c r="N14" s="76">
        <f t="shared" si="0"/>
        <v>-387</v>
      </c>
      <c r="O14" s="76">
        <f t="shared" si="0"/>
        <v>-396</v>
      </c>
      <c r="P14" s="76">
        <f t="shared" si="0"/>
        <v>-419</v>
      </c>
      <c r="Q14" s="76">
        <f t="shared" si="0"/>
        <v>-436</v>
      </c>
      <c r="R14" s="76">
        <f t="shared" si="0"/>
        <v>-450</v>
      </c>
      <c r="S14" s="76">
        <f t="shared" si="0"/>
        <v>-471</v>
      </c>
      <c r="T14" s="76">
        <f t="shared" si="0"/>
        <v>-482</v>
      </c>
      <c r="U14" s="76">
        <f t="shared" si="0"/>
        <v>-509</v>
      </c>
      <c r="V14" s="76">
        <f t="shared" si="0"/>
        <v>-505</v>
      </c>
      <c r="W14" s="76">
        <f t="shared" si="0"/>
        <v>-527</v>
      </c>
      <c r="X14" s="76">
        <f t="shared" si="0"/>
        <v>-544</v>
      </c>
      <c r="Y14" s="76">
        <f t="shared" si="0"/>
        <v>-571</v>
      </c>
      <c r="Z14" s="76">
        <f t="shared" si="0"/>
        <v>-549</v>
      </c>
      <c r="AA14" s="63">
        <f t="shared" si="0"/>
        <v>-575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362</v>
      </c>
      <c r="D16" s="76">
        <v>369</v>
      </c>
      <c r="E16" s="76">
        <v>361</v>
      </c>
      <c r="F16" s="76">
        <v>367</v>
      </c>
      <c r="G16" s="76">
        <v>367</v>
      </c>
      <c r="H16" s="76">
        <v>369</v>
      </c>
      <c r="I16" s="76">
        <v>376</v>
      </c>
      <c r="J16" s="76">
        <v>376</v>
      </c>
      <c r="K16" s="76">
        <v>376</v>
      </c>
      <c r="L16" s="63">
        <v>376</v>
      </c>
      <c r="M16" s="76">
        <v>376</v>
      </c>
      <c r="N16" s="76">
        <v>376</v>
      </c>
      <c r="O16" s="76">
        <v>376</v>
      </c>
      <c r="P16" s="76">
        <v>376</v>
      </c>
      <c r="Q16" s="76">
        <v>376</v>
      </c>
      <c r="R16" s="76">
        <v>376</v>
      </c>
      <c r="S16" s="76">
        <v>376</v>
      </c>
      <c r="T16" s="76">
        <v>376</v>
      </c>
      <c r="U16" s="76">
        <v>376</v>
      </c>
      <c r="V16" s="76">
        <v>376</v>
      </c>
      <c r="W16" s="76">
        <v>376</v>
      </c>
      <c r="X16" s="76">
        <v>376</v>
      </c>
      <c r="Y16" s="76">
        <v>376</v>
      </c>
      <c r="Z16" s="76">
        <v>376</v>
      </c>
      <c r="AA16" s="63">
        <v>376</v>
      </c>
    </row>
    <row r="17" spans="1:27" ht="12.75" customHeight="1" x14ac:dyDescent="0.3">
      <c r="A17" s="81" t="s">
        <v>83</v>
      </c>
      <c r="B17" s="81"/>
      <c r="C17" s="76">
        <v>755</v>
      </c>
      <c r="D17" s="76">
        <v>757</v>
      </c>
      <c r="E17" s="76">
        <v>749</v>
      </c>
      <c r="F17" s="76">
        <v>752</v>
      </c>
      <c r="G17" s="76">
        <v>747</v>
      </c>
      <c r="H17" s="76">
        <v>746</v>
      </c>
      <c r="I17" s="76">
        <v>748</v>
      </c>
      <c r="J17" s="76">
        <v>747</v>
      </c>
      <c r="K17" s="76">
        <v>749</v>
      </c>
      <c r="L17" s="63">
        <v>749</v>
      </c>
      <c r="M17" s="76">
        <v>746</v>
      </c>
      <c r="N17" s="76">
        <v>746</v>
      </c>
      <c r="O17" s="76">
        <v>745</v>
      </c>
      <c r="P17" s="76">
        <v>746</v>
      </c>
      <c r="Q17" s="76">
        <v>745</v>
      </c>
      <c r="R17" s="76">
        <v>747</v>
      </c>
      <c r="S17" s="76">
        <v>744</v>
      </c>
      <c r="T17" s="76">
        <v>746</v>
      </c>
      <c r="U17" s="76">
        <v>742</v>
      </c>
      <c r="V17" s="76">
        <v>746</v>
      </c>
      <c r="W17" s="76">
        <v>748</v>
      </c>
      <c r="X17" s="76">
        <v>745</v>
      </c>
      <c r="Y17" s="76">
        <v>740</v>
      </c>
      <c r="Z17" s="76">
        <v>739</v>
      </c>
      <c r="AA17" s="63">
        <v>740</v>
      </c>
    </row>
    <row r="18" spans="1:27" ht="12.75" customHeight="1" x14ac:dyDescent="0.3">
      <c r="A18" s="6" t="s">
        <v>97</v>
      </c>
      <c r="B18" s="6"/>
      <c r="C18" s="76">
        <v>3023</v>
      </c>
      <c r="D18" s="76">
        <v>3016</v>
      </c>
      <c r="E18" s="76">
        <v>3007</v>
      </c>
      <c r="F18" s="76">
        <v>2982</v>
      </c>
      <c r="G18" s="76">
        <v>2974</v>
      </c>
      <c r="H18" s="76">
        <v>2963</v>
      </c>
      <c r="I18" s="76">
        <v>2975</v>
      </c>
      <c r="J18" s="76">
        <v>2969</v>
      </c>
      <c r="K18" s="76">
        <v>2958</v>
      </c>
      <c r="L18" s="63">
        <v>2954</v>
      </c>
      <c r="M18" s="76">
        <v>2955</v>
      </c>
      <c r="N18" s="76">
        <v>2954</v>
      </c>
      <c r="O18" s="76">
        <v>2951</v>
      </c>
      <c r="P18" s="76">
        <v>2952</v>
      </c>
      <c r="Q18" s="76">
        <v>2947</v>
      </c>
      <c r="R18" s="76">
        <v>2952</v>
      </c>
      <c r="S18" s="76">
        <v>2950</v>
      </c>
      <c r="T18" s="76">
        <v>2946</v>
      </c>
      <c r="U18" s="76">
        <v>2947</v>
      </c>
      <c r="V18" s="76">
        <v>2950</v>
      </c>
      <c r="W18" s="76">
        <v>2952</v>
      </c>
      <c r="X18" s="76">
        <v>2951</v>
      </c>
      <c r="Y18" s="76">
        <v>2952</v>
      </c>
      <c r="Z18" s="76">
        <v>2951</v>
      </c>
      <c r="AA18" s="63">
        <v>2955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289</v>
      </c>
      <c r="D20" s="76">
        <v>307</v>
      </c>
      <c r="E20" s="76">
        <v>309</v>
      </c>
      <c r="F20" s="76">
        <v>310</v>
      </c>
      <c r="G20" s="76">
        <v>309</v>
      </c>
      <c r="H20" s="76">
        <v>312</v>
      </c>
      <c r="I20" s="76">
        <v>313</v>
      </c>
      <c r="J20" s="76">
        <v>313</v>
      </c>
      <c r="K20" s="76">
        <v>313</v>
      </c>
      <c r="L20" s="63">
        <v>313</v>
      </c>
      <c r="M20" s="76">
        <v>313</v>
      </c>
      <c r="N20" s="76">
        <v>313</v>
      </c>
      <c r="O20" s="76">
        <v>313</v>
      </c>
      <c r="P20" s="76">
        <v>313</v>
      </c>
      <c r="Q20" s="76">
        <v>313</v>
      </c>
      <c r="R20" s="76">
        <v>313</v>
      </c>
      <c r="S20" s="76">
        <v>313</v>
      </c>
      <c r="T20" s="76">
        <v>313</v>
      </c>
      <c r="U20" s="76">
        <v>313</v>
      </c>
      <c r="V20" s="76">
        <v>313</v>
      </c>
      <c r="W20" s="76">
        <v>313</v>
      </c>
      <c r="X20" s="76">
        <v>313</v>
      </c>
      <c r="Y20" s="76">
        <v>313</v>
      </c>
      <c r="Z20" s="76">
        <v>313</v>
      </c>
      <c r="AA20" s="63">
        <v>313</v>
      </c>
    </row>
    <row r="21" spans="1:27" ht="12.75" customHeight="1" x14ac:dyDescent="0.3">
      <c r="A21" s="81" t="s">
        <v>84</v>
      </c>
      <c r="B21" s="81"/>
      <c r="C21" s="76">
        <v>541</v>
      </c>
      <c r="D21" s="76">
        <v>543</v>
      </c>
      <c r="E21" s="76">
        <v>548</v>
      </c>
      <c r="F21" s="76">
        <v>552</v>
      </c>
      <c r="G21" s="76">
        <v>551</v>
      </c>
      <c r="H21" s="76">
        <v>548</v>
      </c>
      <c r="I21" s="76">
        <v>547</v>
      </c>
      <c r="J21" s="76">
        <v>545</v>
      </c>
      <c r="K21" s="76">
        <v>544</v>
      </c>
      <c r="L21" s="63">
        <v>549</v>
      </c>
      <c r="M21" s="76">
        <v>549</v>
      </c>
      <c r="N21" s="76">
        <v>543</v>
      </c>
      <c r="O21" s="76">
        <v>545</v>
      </c>
      <c r="P21" s="76">
        <v>544</v>
      </c>
      <c r="Q21" s="76">
        <v>547</v>
      </c>
      <c r="R21" s="76">
        <v>548</v>
      </c>
      <c r="S21" s="76">
        <v>549</v>
      </c>
      <c r="T21" s="76">
        <v>550</v>
      </c>
      <c r="U21" s="76">
        <v>548</v>
      </c>
      <c r="V21" s="76">
        <v>543</v>
      </c>
      <c r="W21" s="76">
        <v>543</v>
      </c>
      <c r="X21" s="76">
        <v>544</v>
      </c>
      <c r="Y21" s="76">
        <v>541</v>
      </c>
      <c r="Z21" s="76">
        <v>541</v>
      </c>
      <c r="AA21" s="63">
        <v>540</v>
      </c>
    </row>
    <row r="22" spans="1:27" ht="12.75" customHeight="1" x14ac:dyDescent="0.3">
      <c r="A22" s="6" t="s">
        <v>98</v>
      </c>
      <c r="B22" s="6"/>
      <c r="C22" s="76">
        <v>2546</v>
      </c>
      <c r="D22" s="76">
        <v>2496</v>
      </c>
      <c r="E22" s="76">
        <v>2463</v>
      </c>
      <c r="F22" s="76">
        <v>2473</v>
      </c>
      <c r="G22" s="76">
        <v>2471</v>
      </c>
      <c r="H22" s="76">
        <v>2459</v>
      </c>
      <c r="I22" s="76">
        <v>2461</v>
      </c>
      <c r="J22" s="76">
        <v>2459</v>
      </c>
      <c r="K22" s="76">
        <v>2462</v>
      </c>
      <c r="L22" s="63">
        <v>2460</v>
      </c>
      <c r="M22" s="76">
        <v>2459</v>
      </c>
      <c r="N22" s="76">
        <v>2455</v>
      </c>
      <c r="O22" s="76">
        <v>2452</v>
      </c>
      <c r="P22" s="76">
        <v>2456</v>
      </c>
      <c r="Q22" s="76">
        <v>2457</v>
      </c>
      <c r="R22" s="76">
        <v>2452</v>
      </c>
      <c r="S22" s="76">
        <v>2451</v>
      </c>
      <c r="T22" s="76">
        <v>2452</v>
      </c>
      <c r="U22" s="76">
        <v>2451</v>
      </c>
      <c r="V22" s="76">
        <v>2450</v>
      </c>
      <c r="W22" s="76">
        <v>2449</v>
      </c>
      <c r="X22" s="76">
        <v>2445</v>
      </c>
      <c r="Y22" s="76">
        <v>2442</v>
      </c>
      <c r="Z22" s="76">
        <v>2441</v>
      </c>
      <c r="AA22" s="63">
        <v>2438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73</v>
      </c>
      <c r="D24" s="76">
        <f t="shared" ref="D24:AA26" si="1">D16-D20</f>
        <v>62</v>
      </c>
      <c r="E24" s="76">
        <f t="shared" si="1"/>
        <v>52</v>
      </c>
      <c r="F24" s="76">
        <f t="shared" si="1"/>
        <v>57</v>
      </c>
      <c r="G24" s="76">
        <f t="shared" si="1"/>
        <v>58</v>
      </c>
      <c r="H24" s="76">
        <f t="shared" si="1"/>
        <v>57</v>
      </c>
      <c r="I24" s="76">
        <f t="shared" si="1"/>
        <v>63</v>
      </c>
      <c r="J24" s="76">
        <f t="shared" si="1"/>
        <v>63</v>
      </c>
      <c r="K24" s="76">
        <f t="shared" si="1"/>
        <v>63</v>
      </c>
      <c r="L24" s="63">
        <f t="shared" si="1"/>
        <v>63</v>
      </c>
      <c r="M24" s="76">
        <f t="shared" si="1"/>
        <v>63</v>
      </c>
      <c r="N24" s="76">
        <f t="shared" si="1"/>
        <v>63</v>
      </c>
      <c r="O24" s="76">
        <f t="shared" si="1"/>
        <v>63</v>
      </c>
      <c r="P24" s="76">
        <f t="shared" si="1"/>
        <v>63</v>
      </c>
      <c r="Q24" s="76">
        <f t="shared" si="1"/>
        <v>63</v>
      </c>
      <c r="R24" s="76">
        <f t="shared" si="1"/>
        <v>63</v>
      </c>
      <c r="S24" s="76">
        <f t="shared" si="1"/>
        <v>63</v>
      </c>
      <c r="T24" s="76">
        <f t="shared" si="1"/>
        <v>63</v>
      </c>
      <c r="U24" s="76">
        <f t="shared" si="1"/>
        <v>63</v>
      </c>
      <c r="V24" s="76">
        <f t="shared" si="1"/>
        <v>63</v>
      </c>
      <c r="W24" s="76">
        <f t="shared" si="1"/>
        <v>63</v>
      </c>
      <c r="X24" s="76">
        <f t="shared" si="1"/>
        <v>63</v>
      </c>
      <c r="Y24" s="76">
        <f t="shared" si="1"/>
        <v>63</v>
      </c>
      <c r="Z24" s="76">
        <f t="shared" si="1"/>
        <v>63</v>
      </c>
      <c r="AA24" s="63">
        <f t="shared" si="1"/>
        <v>63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214</v>
      </c>
      <c r="D25" s="76">
        <f t="shared" si="2"/>
        <v>214</v>
      </c>
      <c r="E25" s="76">
        <f t="shared" si="2"/>
        <v>201</v>
      </c>
      <c r="F25" s="76">
        <f t="shared" si="2"/>
        <v>200</v>
      </c>
      <c r="G25" s="76">
        <f t="shared" si="2"/>
        <v>196</v>
      </c>
      <c r="H25" s="76">
        <f t="shared" si="2"/>
        <v>198</v>
      </c>
      <c r="I25" s="76">
        <f t="shared" si="2"/>
        <v>201</v>
      </c>
      <c r="J25" s="76">
        <f t="shared" si="2"/>
        <v>202</v>
      </c>
      <c r="K25" s="76">
        <f t="shared" si="2"/>
        <v>205</v>
      </c>
      <c r="L25" s="63">
        <f t="shared" si="2"/>
        <v>200</v>
      </c>
      <c r="M25" s="76">
        <f t="shared" si="2"/>
        <v>197</v>
      </c>
      <c r="N25" s="76">
        <f t="shared" si="2"/>
        <v>203</v>
      </c>
      <c r="O25" s="76">
        <f t="shared" si="2"/>
        <v>200</v>
      </c>
      <c r="P25" s="76">
        <f t="shared" si="2"/>
        <v>202</v>
      </c>
      <c r="Q25" s="76">
        <f t="shared" si="2"/>
        <v>198</v>
      </c>
      <c r="R25" s="76">
        <f t="shared" si="2"/>
        <v>199</v>
      </c>
      <c r="S25" s="76">
        <f t="shared" si="1"/>
        <v>195</v>
      </c>
      <c r="T25" s="76">
        <f t="shared" si="1"/>
        <v>196</v>
      </c>
      <c r="U25" s="76">
        <f t="shared" si="1"/>
        <v>194</v>
      </c>
      <c r="V25" s="76">
        <f t="shared" si="1"/>
        <v>203</v>
      </c>
      <c r="W25" s="76">
        <f t="shared" si="1"/>
        <v>205</v>
      </c>
      <c r="X25" s="76">
        <f t="shared" si="1"/>
        <v>201</v>
      </c>
      <c r="Y25" s="76">
        <f t="shared" si="1"/>
        <v>199</v>
      </c>
      <c r="Z25" s="76">
        <f t="shared" si="1"/>
        <v>198</v>
      </c>
      <c r="AA25" s="63">
        <f t="shared" si="1"/>
        <v>200</v>
      </c>
    </row>
    <row r="26" spans="1:27" ht="12.75" customHeight="1" x14ac:dyDescent="0.3">
      <c r="A26" s="6" t="s">
        <v>82</v>
      </c>
      <c r="B26" s="6"/>
      <c r="C26" s="76">
        <f t="shared" si="2"/>
        <v>477</v>
      </c>
      <c r="D26" s="76">
        <f t="shared" si="1"/>
        <v>520</v>
      </c>
      <c r="E26" s="76">
        <f t="shared" si="1"/>
        <v>544</v>
      </c>
      <c r="F26" s="76">
        <f t="shared" si="1"/>
        <v>509</v>
      </c>
      <c r="G26" s="76">
        <f t="shared" si="1"/>
        <v>503</v>
      </c>
      <c r="H26" s="76">
        <f t="shared" si="1"/>
        <v>504</v>
      </c>
      <c r="I26" s="76">
        <f t="shared" si="1"/>
        <v>514</v>
      </c>
      <c r="J26" s="76">
        <f t="shared" si="1"/>
        <v>510</v>
      </c>
      <c r="K26" s="76">
        <f t="shared" si="1"/>
        <v>496</v>
      </c>
      <c r="L26" s="63">
        <f t="shared" si="1"/>
        <v>494</v>
      </c>
      <c r="M26" s="76">
        <f t="shared" si="1"/>
        <v>496</v>
      </c>
      <c r="N26" s="76">
        <f t="shared" si="1"/>
        <v>499</v>
      </c>
      <c r="O26" s="76">
        <f t="shared" si="1"/>
        <v>499</v>
      </c>
      <c r="P26" s="76">
        <f t="shared" si="1"/>
        <v>496</v>
      </c>
      <c r="Q26" s="76">
        <f t="shared" si="1"/>
        <v>490</v>
      </c>
      <c r="R26" s="76">
        <f t="shared" si="1"/>
        <v>500</v>
      </c>
      <c r="S26" s="76">
        <f t="shared" si="1"/>
        <v>499</v>
      </c>
      <c r="T26" s="76">
        <f t="shared" si="1"/>
        <v>494</v>
      </c>
      <c r="U26" s="76">
        <f t="shared" si="1"/>
        <v>496</v>
      </c>
      <c r="V26" s="76">
        <f t="shared" si="1"/>
        <v>500</v>
      </c>
      <c r="W26" s="76">
        <f t="shared" si="1"/>
        <v>503</v>
      </c>
      <c r="X26" s="76">
        <f t="shared" si="1"/>
        <v>506</v>
      </c>
      <c r="Y26" s="76">
        <f t="shared" si="1"/>
        <v>510</v>
      </c>
      <c r="Z26" s="76">
        <f t="shared" si="1"/>
        <v>510</v>
      </c>
      <c r="AA26" s="63">
        <f t="shared" si="1"/>
        <v>517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764</v>
      </c>
      <c r="D28" s="76">
        <f t="shared" ref="D28:AA28" si="3">SUM(D24:D26)</f>
        <v>796</v>
      </c>
      <c r="E28" s="76">
        <f t="shared" si="3"/>
        <v>797</v>
      </c>
      <c r="F28" s="76">
        <f t="shared" si="3"/>
        <v>766</v>
      </c>
      <c r="G28" s="76">
        <f t="shared" si="3"/>
        <v>757</v>
      </c>
      <c r="H28" s="76">
        <f t="shared" si="3"/>
        <v>759</v>
      </c>
      <c r="I28" s="76">
        <f t="shared" si="3"/>
        <v>778</v>
      </c>
      <c r="J28" s="76">
        <f t="shared" si="3"/>
        <v>775</v>
      </c>
      <c r="K28" s="76">
        <f t="shared" si="3"/>
        <v>764</v>
      </c>
      <c r="L28" s="63">
        <f t="shared" si="3"/>
        <v>757</v>
      </c>
      <c r="M28" s="76">
        <f t="shared" si="3"/>
        <v>756</v>
      </c>
      <c r="N28" s="76">
        <f t="shared" si="3"/>
        <v>765</v>
      </c>
      <c r="O28" s="76">
        <f t="shared" si="3"/>
        <v>762</v>
      </c>
      <c r="P28" s="76">
        <f t="shared" si="3"/>
        <v>761</v>
      </c>
      <c r="Q28" s="76">
        <f t="shared" si="3"/>
        <v>751</v>
      </c>
      <c r="R28" s="76">
        <f t="shared" si="3"/>
        <v>762</v>
      </c>
      <c r="S28" s="76">
        <f t="shared" si="3"/>
        <v>757</v>
      </c>
      <c r="T28" s="76">
        <f t="shared" si="3"/>
        <v>753</v>
      </c>
      <c r="U28" s="76">
        <f t="shared" si="3"/>
        <v>753</v>
      </c>
      <c r="V28" s="76">
        <f t="shared" si="3"/>
        <v>766</v>
      </c>
      <c r="W28" s="76">
        <f t="shared" si="3"/>
        <v>771</v>
      </c>
      <c r="X28" s="76">
        <f t="shared" si="3"/>
        <v>770</v>
      </c>
      <c r="Y28" s="76">
        <f t="shared" si="3"/>
        <v>772</v>
      </c>
      <c r="Z28" s="76">
        <f t="shared" si="3"/>
        <v>771</v>
      </c>
      <c r="AA28" s="63">
        <f t="shared" si="3"/>
        <v>780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18</v>
      </c>
      <c r="D30" s="76">
        <v>16</v>
      </c>
      <c r="E30" s="76">
        <v>21</v>
      </c>
      <c r="F30" s="76">
        <v>12</v>
      </c>
      <c r="G30" s="76">
        <v>15</v>
      </c>
      <c r="H30" s="76">
        <v>21</v>
      </c>
      <c r="I30" s="76">
        <v>18</v>
      </c>
      <c r="J30" s="76">
        <v>18</v>
      </c>
      <c r="K30" s="76">
        <v>18</v>
      </c>
      <c r="L30" s="63">
        <v>7</v>
      </c>
      <c r="M30" s="76">
        <v>13</v>
      </c>
      <c r="N30" s="76">
        <v>17</v>
      </c>
      <c r="O30" s="76">
        <v>15</v>
      </c>
      <c r="P30" s="76">
        <v>19</v>
      </c>
      <c r="Q30" s="76">
        <v>19</v>
      </c>
      <c r="R30" s="76">
        <v>18</v>
      </c>
      <c r="S30" s="76">
        <v>17</v>
      </c>
      <c r="T30" s="76">
        <v>17</v>
      </c>
      <c r="U30" s="76">
        <v>23</v>
      </c>
      <c r="V30" s="76">
        <v>15</v>
      </c>
      <c r="W30" s="76">
        <v>21</v>
      </c>
      <c r="X30" s="76">
        <v>17</v>
      </c>
      <c r="Y30" s="76">
        <v>22</v>
      </c>
      <c r="Z30" s="76">
        <v>26</v>
      </c>
      <c r="AA30" s="63">
        <v>22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631</v>
      </c>
      <c r="D32" s="76">
        <f t="shared" ref="D32:AA32" si="4">D30+D28+D14</f>
        <v>612</v>
      </c>
      <c r="E32" s="76">
        <f t="shared" si="4"/>
        <v>597</v>
      </c>
      <c r="F32" s="76">
        <f t="shared" si="4"/>
        <v>527</v>
      </c>
      <c r="G32" s="76">
        <f t="shared" si="4"/>
        <v>491</v>
      </c>
      <c r="H32" s="76">
        <f t="shared" si="4"/>
        <v>477</v>
      </c>
      <c r="I32" s="76">
        <f t="shared" si="4"/>
        <v>474</v>
      </c>
      <c r="J32" s="76">
        <f t="shared" si="4"/>
        <v>474</v>
      </c>
      <c r="K32" s="76">
        <f t="shared" si="4"/>
        <v>435</v>
      </c>
      <c r="L32" s="63">
        <f t="shared" si="4"/>
        <v>404</v>
      </c>
      <c r="M32" s="76">
        <f t="shared" si="4"/>
        <v>359</v>
      </c>
      <c r="N32" s="76">
        <f t="shared" si="4"/>
        <v>395</v>
      </c>
      <c r="O32" s="76">
        <f t="shared" si="4"/>
        <v>381</v>
      </c>
      <c r="P32" s="76">
        <f t="shared" si="4"/>
        <v>361</v>
      </c>
      <c r="Q32" s="76">
        <f t="shared" si="4"/>
        <v>334</v>
      </c>
      <c r="R32" s="76">
        <f t="shared" si="4"/>
        <v>330</v>
      </c>
      <c r="S32" s="76">
        <f t="shared" si="4"/>
        <v>303</v>
      </c>
      <c r="T32" s="76">
        <f t="shared" si="4"/>
        <v>288</v>
      </c>
      <c r="U32" s="76">
        <f t="shared" si="4"/>
        <v>267</v>
      </c>
      <c r="V32" s="76">
        <f t="shared" si="4"/>
        <v>276</v>
      </c>
      <c r="W32" s="76">
        <f t="shared" si="4"/>
        <v>265</v>
      </c>
      <c r="X32" s="76">
        <f t="shared" si="4"/>
        <v>243</v>
      </c>
      <c r="Y32" s="76">
        <f t="shared" si="4"/>
        <v>223</v>
      </c>
      <c r="Z32" s="76">
        <f t="shared" si="4"/>
        <v>248</v>
      </c>
      <c r="AA32" s="63">
        <f t="shared" si="4"/>
        <v>227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160971</v>
      </c>
      <c r="D34" s="76">
        <v>161583</v>
      </c>
      <c r="E34" s="76">
        <v>162180</v>
      </c>
      <c r="F34" s="76">
        <v>162707</v>
      </c>
      <c r="G34" s="76">
        <v>163198</v>
      </c>
      <c r="H34" s="76">
        <v>163675</v>
      </c>
      <c r="I34" s="76">
        <v>164149</v>
      </c>
      <c r="J34" s="76">
        <v>164623</v>
      </c>
      <c r="K34" s="76">
        <v>165058</v>
      </c>
      <c r="L34" s="63">
        <v>165462</v>
      </c>
      <c r="M34" s="76">
        <v>165821</v>
      </c>
      <c r="N34" s="76">
        <v>166216</v>
      </c>
      <c r="O34" s="76">
        <v>166597</v>
      </c>
      <c r="P34" s="76">
        <v>166958</v>
      </c>
      <c r="Q34" s="76">
        <v>167292</v>
      </c>
      <c r="R34" s="76">
        <v>167622</v>
      </c>
      <c r="S34" s="76">
        <v>167925</v>
      </c>
      <c r="T34" s="76">
        <v>168213</v>
      </c>
      <c r="U34" s="76">
        <v>168480</v>
      </c>
      <c r="V34" s="76">
        <v>168756</v>
      </c>
      <c r="W34" s="76">
        <v>169021</v>
      </c>
      <c r="X34" s="76">
        <v>169264</v>
      </c>
      <c r="Y34" s="76">
        <v>169487</v>
      </c>
      <c r="Z34" s="76">
        <v>169735</v>
      </c>
      <c r="AA34" s="63">
        <v>169962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3.9353873019832859E-3</v>
      </c>
      <c r="D36" s="38">
        <f t="shared" si="5"/>
        <v>3.8019270551838528E-3</v>
      </c>
      <c r="E36" s="38">
        <f t="shared" si="5"/>
        <v>3.6946956053545239E-3</v>
      </c>
      <c r="F36" s="38">
        <f t="shared" si="5"/>
        <v>3.2494758909853249E-3</v>
      </c>
      <c r="G36" s="38">
        <f t="shared" si="5"/>
        <v>3.0176943831549965E-3</v>
      </c>
      <c r="H36" s="38">
        <f t="shared" si="5"/>
        <v>2.9228299366413804E-3</v>
      </c>
      <c r="I36" s="38">
        <f t="shared" si="5"/>
        <v>2.8959828929280588E-3</v>
      </c>
      <c r="J36" s="38">
        <f t="shared" si="5"/>
        <v>2.8876203936667295E-3</v>
      </c>
      <c r="K36" s="38">
        <f t="shared" si="5"/>
        <v>2.6424011225648905E-3</v>
      </c>
      <c r="L36" s="39">
        <f t="shared" si="5"/>
        <v>2.4476244713979326E-3</v>
      </c>
      <c r="M36" s="38">
        <f t="shared" si="5"/>
        <v>2.1696824648559788E-3</v>
      </c>
      <c r="N36" s="38">
        <f t="shared" si="5"/>
        <v>2.3820867079561697E-3</v>
      </c>
      <c r="O36" s="38">
        <f t="shared" si="5"/>
        <v>2.2921981036723299E-3</v>
      </c>
      <c r="P36" s="38">
        <f t="shared" si="5"/>
        <v>2.1669057666104433E-3</v>
      </c>
      <c r="Q36" s="38">
        <f t="shared" si="5"/>
        <v>2.0005031205452867E-3</v>
      </c>
      <c r="R36" s="38">
        <f t="shared" si="5"/>
        <v>1.9725988092676281E-3</v>
      </c>
      <c r="S36" s="38">
        <f t="shared" si="5"/>
        <v>1.807638615456205E-3</v>
      </c>
      <c r="T36" s="38">
        <f t="shared" si="5"/>
        <v>1.7150513622152747E-3</v>
      </c>
      <c r="U36" s="38">
        <f t="shared" si="5"/>
        <v>1.5872732785218741E-3</v>
      </c>
      <c r="V36" s="38">
        <f t="shared" si="5"/>
        <v>1.6381766381766381E-3</v>
      </c>
      <c r="W36" s="38">
        <f t="shared" si="5"/>
        <v>1.5703145369646116E-3</v>
      </c>
      <c r="X36" s="38">
        <f t="shared" si="5"/>
        <v>1.4376911744694446E-3</v>
      </c>
      <c r="Y36" s="38">
        <f t="shared" si="5"/>
        <v>1.3174685698081104E-3</v>
      </c>
      <c r="Z36" s="38">
        <f t="shared" si="5"/>
        <v>1.4632390684831285E-3</v>
      </c>
      <c r="AA36" s="39">
        <f t="shared" si="5"/>
        <v>1.3373788552743984E-3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3.9353873019832859E-3</v>
      </c>
      <c r="D37" s="75">
        <f t="shared" si="6"/>
        <v>7.7522764126231759E-3</v>
      </c>
      <c r="E37" s="75">
        <f t="shared" si="6"/>
        <v>1.1475614319570912E-2</v>
      </c>
      <c r="F37" s="75">
        <f t="shared" si="6"/>
        <v>1.4762379942621929E-2</v>
      </c>
      <c r="G37" s="75">
        <f t="shared" si="6"/>
        <v>1.7824622676811775E-2</v>
      </c>
      <c r="H37" s="75">
        <f t="shared" si="6"/>
        <v>2.0799550954222278E-2</v>
      </c>
      <c r="I37" s="75">
        <f t="shared" si="6"/>
        <v>2.3755768990894349E-2</v>
      </c>
      <c r="J37" s="75">
        <f t="shared" si="6"/>
        <v>2.6711987027566421E-2</v>
      </c>
      <c r="K37" s="75">
        <f t="shared" si="6"/>
        <v>2.9424971934638892E-2</v>
      </c>
      <c r="L37" s="77">
        <f t="shared" si="6"/>
        <v>3.1944617687414245E-2</v>
      </c>
      <c r="M37" s="75">
        <f t="shared" si="6"/>
        <v>3.4183609829113136E-2</v>
      </c>
      <c r="N37" s="75">
        <f t="shared" si="6"/>
        <v>3.6647124859673197E-2</v>
      </c>
      <c r="O37" s="75">
        <f t="shared" si="6"/>
        <v>3.9023325433453909E-2</v>
      </c>
      <c r="P37" s="75">
        <f t="shared" si="6"/>
        <v>4.1274791068978418E-2</v>
      </c>
      <c r="Q37" s="75">
        <f t="shared" si="6"/>
        <v>4.3357864537857053E-2</v>
      </c>
      <c r="R37" s="75">
        <f t="shared" si="6"/>
        <v>4.5415991019084445E-2</v>
      </c>
      <c r="S37" s="75">
        <f t="shared" si="6"/>
        <v>4.7305725333665963E-2</v>
      </c>
      <c r="T37" s="75">
        <f t="shared" si="6"/>
        <v>4.9101908444555323E-2</v>
      </c>
      <c r="U37" s="75">
        <f t="shared" si="6"/>
        <v>5.0767119870275663E-2</v>
      </c>
      <c r="V37" s="75">
        <f t="shared" si="6"/>
        <v>5.24884620182113E-2</v>
      </c>
      <c r="W37" s="75">
        <f t="shared" si="6"/>
        <v>5.4141199950106023E-2</v>
      </c>
      <c r="X37" s="75">
        <f t="shared" si="6"/>
        <v>5.5656729449918924E-2</v>
      </c>
      <c r="Y37" s="75">
        <f t="shared" si="6"/>
        <v>5.7047524011475614E-2</v>
      </c>
      <c r="Z37" s="75">
        <f t="shared" si="6"/>
        <v>5.8594237245852561E-2</v>
      </c>
      <c r="AA37" s="77">
        <f t="shared" si="6"/>
        <v>6.0009978795060495E-2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1.5090072444</v>
      </c>
      <c r="D44" s="3">
        <v>1.5240043171</v>
      </c>
      <c r="E44" s="3">
        <v>1.5171664065999999</v>
      </c>
      <c r="F44" s="3">
        <v>1.5167718514999999</v>
      </c>
      <c r="G44" s="3">
        <v>1.5137112822000001</v>
      </c>
      <c r="H44" s="3">
        <v>1.5141398639999999</v>
      </c>
      <c r="I44" s="3">
        <v>1.5193644068000001</v>
      </c>
      <c r="J44" s="3">
        <v>1.530293175</v>
      </c>
      <c r="K44" s="3">
        <v>1.5335622457</v>
      </c>
      <c r="L44" s="4">
        <v>1.5383970251000001</v>
      </c>
      <c r="M44" s="3">
        <v>1.5412815237999999</v>
      </c>
      <c r="N44" s="3">
        <v>1.5515370048999999</v>
      </c>
      <c r="O44" s="3">
        <v>1.5621470645</v>
      </c>
      <c r="P44" s="3">
        <v>1.5706196016</v>
      </c>
      <c r="Q44" s="3">
        <v>1.5777746813</v>
      </c>
      <c r="R44" s="3">
        <v>1.5822893206999999</v>
      </c>
      <c r="S44" s="3">
        <v>1.5899108005</v>
      </c>
      <c r="T44" s="3">
        <v>1.5899049908</v>
      </c>
      <c r="U44" s="3">
        <v>1.5985162442</v>
      </c>
      <c r="V44" s="3">
        <v>1.6094778475</v>
      </c>
      <c r="W44" s="3">
        <v>1.6170106785</v>
      </c>
      <c r="X44" s="3">
        <v>1.6162494436999999</v>
      </c>
      <c r="Y44" s="3">
        <v>1.6217417009999999</v>
      </c>
      <c r="Z44" s="3">
        <v>1.6215352059000001</v>
      </c>
      <c r="AA44" s="4">
        <v>1.6243258919000001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78.133882648460698</v>
      </c>
      <c r="D47" s="11">
        <v>78.199801093342401</v>
      </c>
      <c r="E47" s="11">
        <v>78.298581603929705</v>
      </c>
      <c r="F47" s="11">
        <v>78.3537061516694</v>
      </c>
      <c r="G47" s="11">
        <v>78.436348222266901</v>
      </c>
      <c r="H47" s="11">
        <v>78.558392081353603</v>
      </c>
      <c r="I47" s="11">
        <v>78.678506158468593</v>
      </c>
      <c r="J47" s="11">
        <v>79.008696944259</v>
      </c>
      <c r="K47" s="11">
        <v>79.0068570281409</v>
      </c>
      <c r="L47" s="64">
        <v>79.217442133839199</v>
      </c>
      <c r="M47" s="11">
        <v>79.221654182658995</v>
      </c>
      <c r="N47" s="11">
        <v>79.449764999603602</v>
      </c>
      <c r="O47" s="11">
        <v>79.473387398468603</v>
      </c>
      <c r="P47" s="11">
        <v>79.638677922440806</v>
      </c>
      <c r="Q47" s="11">
        <v>79.6218143741403</v>
      </c>
      <c r="R47" s="11">
        <v>79.949134839941607</v>
      </c>
      <c r="S47" s="11">
        <v>80.061082695765606</v>
      </c>
      <c r="T47" s="11">
        <v>80.160036264992002</v>
      </c>
      <c r="U47" s="11">
        <v>80.196301262025202</v>
      </c>
      <c r="V47" s="11">
        <v>80.447024503398694</v>
      </c>
      <c r="W47" s="11">
        <v>80.528841196389806</v>
      </c>
      <c r="X47" s="11">
        <v>80.711749662551298</v>
      </c>
      <c r="Y47" s="11">
        <v>80.729098404541205</v>
      </c>
      <c r="Z47" s="11">
        <v>80.911459127217995</v>
      </c>
      <c r="AA47" s="64">
        <v>81.093376514552105</v>
      </c>
    </row>
    <row r="48" spans="1:27" ht="12.75" customHeight="1" x14ac:dyDescent="0.3">
      <c r="A48" s="6" t="s">
        <v>89</v>
      </c>
      <c r="B48" s="25"/>
      <c r="C48" s="11">
        <v>81.298796353601503</v>
      </c>
      <c r="D48" s="11">
        <v>80.9315377785924</v>
      </c>
      <c r="E48" s="11">
        <v>81.043224190961098</v>
      </c>
      <c r="F48" s="11">
        <v>81.019589108865503</v>
      </c>
      <c r="G48" s="11">
        <v>81.0644867805714</v>
      </c>
      <c r="H48" s="11">
        <v>81.285120659067303</v>
      </c>
      <c r="I48" s="11">
        <v>81.247721880302706</v>
      </c>
      <c r="J48" s="11">
        <v>81.376128765159294</v>
      </c>
      <c r="K48" s="11">
        <v>81.417484686283203</v>
      </c>
      <c r="L48" s="64">
        <v>81.481319757570901</v>
      </c>
      <c r="M48" s="11">
        <v>81.425149585181899</v>
      </c>
      <c r="N48" s="11">
        <v>81.7258499393661</v>
      </c>
      <c r="O48" s="11">
        <v>81.807025500276893</v>
      </c>
      <c r="P48" s="11">
        <v>81.849051666833105</v>
      </c>
      <c r="Q48" s="11">
        <v>82.043449430279196</v>
      </c>
      <c r="R48" s="11">
        <v>82.111483662364805</v>
      </c>
      <c r="S48" s="11">
        <v>82.163067982214201</v>
      </c>
      <c r="T48" s="11">
        <v>82.281355250658706</v>
      </c>
      <c r="U48" s="11">
        <v>82.4903858829379</v>
      </c>
      <c r="V48" s="11">
        <v>82.700826878720804</v>
      </c>
      <c r="W48" s="11">
        <v>82.711823361283507</v>
      </c>
      <c r="X48" s="11">
        <v>82.706600049964607</v>
      </c>
      <c r="Y48" s="11">
        <v>82.8128177073106</v>
      </c>
      <c r="Z48" s="11">
        <v>83.038436024361701</v>
      </c>
      <c r="AA48" s="64">
        <v>83.196115053465107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26546</v>
      </c>
      <c r="C57" s="76">
        <v>26440</v>
      </c>
      <c r="D57" s="76">
        <v>26278</v>
      </c>
      <c r="E57" s="76">
        <v>26104</v>
      </c>
      <c r="F57" s="76">
        <v>25819</v>
      </c>
      <c r="G57" s="76">
        <v>25526</v>
      </c>
      <c r="H57" s="76">
        <v>25160</v>
      </c>
      <c r="I57" s="76">
        <v>24846</v>
      </c>
      <c r="J57" s="76">
        <v>24545</v>
      </c>
      <c r="K57" s="76">
        <v>24236</v>
      </c>
      <c r="L57" s="63">
        <v>24085</v>
      </c>
      <c r="M57" s="76">
        <v>23903</v>
      </c>
      <c r="N57" s="76">
        <v>23774</v>
      </c>
      <c r="O57" s="76">
        <v>23673</v>
      </c>
      <c r="P57" s="76">
        <v>23639</v>
      </c>
      <c r="Q57" s="76">
        <v>23630</v>
      </c>
      <c r="R57" s="76">
        <v>23665</v>
      </c>
      <c r="S57" s="76">
        <v>23695</v>
      </c>
      <c r="T57" s="76">
        <v>23723</v>
      </c>
      <c r="U57" s="76">
        <v>23756</v>
      </c>
      <c r="V57" s="76">
        <v>23806</v>
      </c>
      <c r="W57" s="76">
        <v>23863</v>
      </c>
      <c r="X57" s="76">
        <v>23918</v>
      </c>
      <c r="Y57" s="76">
        <v>23968</v>
      </c>
      <c r="Z57" s="76">
        <v>24014</v>
      </c>
      <c r="AA57" s="63">
        <v>24059</v>
      </c>
    </row>
    <row r="58" spans="1:27" ht="12.75" customHeight="1" x14ac:dyDescent="0.3">
      <c r="A58" s="13" t="s">
        <v>68</v>
      </c>
      <c r="B58" s="76">
        <v>26802</v>
      </c>
      <c r="C58" s="76">
        <v>26880</v>
      </c>
      <c r="D58" s="76">
        <v>26921</v>
      </c>
      <c r="E58" s="76">
        <v>26832</v>
      </c>
      <c r="F58" s="76">
        <v>26838</v>
      </c>
      <c r="G58" s="76">
        <v>26858</v>
      </c>
      <c r="H58" s="76">
        <v>27010</v>
      </c>
      <c r="I58" s="76">
        <v>27046</v>
      </c>
      <c r="J58" s="76">
        <v>27132</v>
      </c>
      <c r="K58" s="76">
        <v>27236</v>
      </c>
      <c r="L58" s="63">
        <v>27184</v>
      </c>
      <c r="M58" s="76">
        <v>27148</v>
      </c>
      <c r="N58" s="76">
        <v>27151</v>
      </c>
      <c r="O58" s="76">
        <v>27214</v>
      </c>
      <c r="P58" s="76">
        <v>27274</v>
      </c>
      <c r="Q58" s="76">
        <v>27240</v>
      </c>
      <c r="R58" s="76">
        <v>27137</v>
      </c>
      <c r="S58" s="76">
        <v>26977</v>
      </c>
      <c r="T58" s="76">
        <v>26805</v>
      </c>
      <c r="U58" s="76">
        <v>26569</v>
      </c>
      <c r="V58" s="76">
        <v>26303</v>
      </c>
      <c r="W58" s="76">
        <v>25981</v>
      </c>
      <c r="X58" s="76">
        <v>25705</v>
      </c>
      <c r="Y58" s="76">
        <v>25417</v>
      </c>
      <c r="Z58" s="76">
        <v>25142</v>
      </c>
      <c r="AA58" s="63">
        <v>24998</v>
      </c>
    </row>
    <row r="59" spans="1:27" ht="12.75" customHeight="1" x14ac:dyDescent="0.3">
      <c r="A59" s="13" t="s">
        <v>69</v>
      </c>
      <c r="B59" s="76">
        <v>30635</v>
      </c>
      <c r="C59" s="76">
        <v>30514</v>
      </c>
      <c r="D59" s="76">
        <v>30562</v>
      </c>
      <c r="E59" s="76">
        <v>30831</v>
      </c>
      <c r="F59" s="76">
        <v>31167</v>
      </c>
      <c r="G59" s="76">
        <v>31462</v>
      </c>
      <c r="H59" s="76">
        <v>31559</v>
      </c>
      <c r="I59" s="76">
        <v>31740</v>
      </c>
      <c r="J59" s="76">
        <v>31849</v>
      </c>
      <c r="K59" s="76">
        <v>31865</v>
      </c>
      <c r="L59" s="63">
        <v>31994</v>
      </c>
      <c r="M59" s="76">
        <v>32167</v>
      </c>
      <c r="N59" s="76">
        <v>32136</v>
      </c>
      <c r="O59" s="76">
        <v>32067</v>
      </c>
      <c r="P59" s="76">
        <v>31974</v>
      </c>
      <c r="Q59" s="76">
        <v>31806</v>
      </c>
      <c r="R59" s="76">
        <v>31789</v>
      </c>
      <c r="S59" s="76">
        <v>31734</v>
      </c>
      <c r="T59" s="76">
        <v>31544</v>
      </c>
      <c r="U59" s="76">
        <v>31437</v>
      </c>
      <c r="V59" s="76">
        <v>31404</v>
      </c>
      <c r="W59" s="76">
        <v>31487</v>
      </c>
      <c r="X59" s="76">
        <v>31478</v>
      </c>
      <c r="Y59" s="76">
        <v>31541</v>
      </c>
      <c r="Z59" s="76">
        <v>31618</v>
      </c>
      <c r="AA59" s="63">
        <v>31581</v>
      </c>
    </row>
    <row r="60" spans="1:27" ht="12.75" customHeight="1" x14ac:dyDescent="0.3">
      <c r="A60" s="13" t="s">
        <v>70</v>
      </c>
      <c r="B60" s="76">
        <v>36624</v>
      </c>
      <c r="C60" s="76">
        <v>36604</v>
      </c>
      <c r="D60" s="76">
        <v>36526</v>
      </c>
      <c r="E60" s="76">
        <v>36316</v>
      </c>
      <c r="F60" s="76">
        <v>35895</v>
      </c>
      <c r="G60" s="76">
        <v>35480</v>
      </c>
      <c r="H60" s="76">
        <v>35138</v>
      </c>
      <c r="I60" s="76">
        <v>34778</v>
      </c>
      <c r="J60" s="76">
        <v>34462</v>
      </c>
      <c r="K60" s="76">
        <v>34170</v>
      </c>
      <c r="L60" s="63">
        <v>33745</v>
      </c>
      <c r="M60" s="76">
        <v>33362</v>
      </c>
      <c r="N60" s="76">
        <v>33176</v>
      </c>
      <c r="O60" s="76">
        <v>32903</v>
      </c>
      <c r="P60" s="76">
        <v>32594</v>
      </c>
      <c r="Q60" s="76">
        <v>32578</v>
      </c>
      <c r="R60" s="76">
        <v>32578</v>
      </c>
      <c r="S60" s="76">
        <v>32714</v>
      </c>
      <c r="T60" s="76">
        <v>33047</v>
      </c>
      <c r="U60" s="76">
        <v>33453</v>
      </c>
      <c r="V60" s="76">
        <v>33798</v>
      </c>
      <c r="W60" s="76">
        <v>33937</v>
      </c>
      <c r="X60" s="76">
        <v>34126</v>
      </c>
      <c r="Y60" s="76">
        <v>34243</v>
      </c>
      <c r="Z60" s="76">
        <v>34270</v>
      </c>
      <c r="AA60" s="63">
        <v>34406</v>
      </c>
    </row>
    <row r="61" spans="1:27" ht="12.75" customHeight="1" x14ac:dyDescent="0.3">
      <c r="A61" s="13" t="s">
        <v>71</v>
      </c>
      <c r="B61" s="76">
        <v>26776</v>
      </c>
      <c r="C61" s="76">
        <v>27263</v>
      </c>
      <c r="D61" s="76">
        <v>27772</v>
      </c>
      <c r="E61" s="76">
        <v>28310</v>
      </c>
      <c r="F61" s="76">
        <v>28472</v>
      </c>
      <c r="G61" s="76">
        <v>28844</v>
      </c>
      <c r="H61" s="76">
        <v>29353</v>
      </c>
      <c r="I61" s="76">
        <v>29905</v>
      </c>
      <c r="J61" s="76">
        <v>30421</v>
      </c>
      <c r="K61" s="76">
        <v>31125</v>
      </c>
      <c r="L61" s="63">
        <v>31742</v>
      </c>
      <c r="M61" s="76">
        <v>32325</v>
      </c>
      <c r="N61" s="76">
        <v>32841</v>
      </c>
      <c r="O61" s="76">
        <v>33278</v>
      </c>
      <c r="P61" s="76">
        <v>33669</v>
      </c>
      <c r="Q61" s="76">
        <v>33820</v>
      </c>
      <c r="R61" s="76">
        <v>33816</v>
      </c>
      <c r="S61" s="76">
        <v>33742</v>
      </c>
      <c r="T61" s="76">
        <v>33569</v>
      </c>
      <c r="U61" s="76">
        <v>33206</v>
      </c>
      <c r="V61" s="76">
        <v>32856</v>
      </c>
      <c r="W61" s="76">
        <v>32592</v>
      </c>
      <c r="X61" s="76">
        <v>32313</v>
      </c>
      <c r="Y61" s="76">
        <v>32078</v>
      </c>
      <c r="Z61" s="76">
        <v>31872</v>
      </c>
      <c r="AA61" s="63">
        <v>31551</v>
      </c>
    </row>
    <row r="62" spans="1:27" ht="12.75" customHeight="1" x14ac:dyDescent="0.3">
      <c r="A62" s="13" t="s">
        <v>72</v>
      </c>
      <c r="B62" s="76">
        <v>12957</v>
      </c>
      <c r="C62" s="76">
        <v>13270</v>
      </c>
      <c r="D62" s="76">
        <v>13524</v>
      </c>
      <c r="E62" s="76">
        <v>13787</v>
      </c>
      <c r="F62" s="76">
        <v>14516</v>
      </c>
      <c r="G62" s="76">
        <v>15028</v>
      </c>
      <c r="H62" s="76">
        <v>15455</v>
      </c>
      <c r="I62" s="76">
        <v>15834</v>
      </c>
      <c r="J62" s="76">
        <v>16214</v>
      </c>
      <c r="K62" s="76">
        <v>16426</v>
      </c>
      <c r="L62" s="63">
        <v>16712</v>
      </c>
      <c r="M62" s="76">
        <v>16916</v>
      </c>
      <c r="N62" s="76">
        <v>17138</v>
      </c>
      <c r="O62" s="76">
        <v>17462</v>
      </c>
      <c r="P62" s="76">
        <v>17808</v>
      </c>
      <c r="Q62" s="76">
        <v>18218</v>
      </c>
      <c r="R62" s="76">
        <v>18637</v>
      </c>
      <c r="S62" s="76">
        <v>19063</v>
      </c>
      <c r="T62" s="76">
        <v>19525</v>
      </c>
      <c r="U62" s="76">
        <v>20059</v>
      </c>
      <c r="V62" s="76">
        <v>20589</v>
      </c>
      <c r="W62" s="76">
        <v>21161</v>
      </c>
      <c r="X62" s="76">
        <v>21724</v>
      </c>
      <c r="Y62" s="76">
        <v>22240</v>
      </c>
      <c r="Z62" s="76">
        <v>22819</v>
      </c>
      <c r="AA62" s="63">
        <v>23367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160340</v>
      </c>
      <c r="C64" s="76">
        <f t="shared" ref="C64:AA64" si="7">SUM(C57:C62)</f>
        <v>160971</v>
      </c>
      <c r="D64" s="76">
        <f t="shared" si="7"/>
        <v>161583</v>
      </c>
      <c r="E64" s="76">
        <f t="shared" si="7"/>
        <v>162180</v>
      </c>
      <c r="F64" s="76">
        <f t="shared" si="7"/>
        <v>162707</v>
      </c>
      <c r="G64" s="76">
        <f t="shared" si="7"/>
        <v>163198</v>
      </c>
      <c r="H64" s="76">
        <f t="shared" si="7"/>
        <v>163675</v>
      </c>
      <c r="I64" s="76">
        <f t="shared" si="7"/>
        <v>164149</v>
      </c>
      <c r="J64" s="76">
        <f t="shared" si="7"/>
        <v>164623</v>
      </c>
      <c r="K64" s="76">
        <f t="shared" si="7"/>
        <v>165058</v>
      </c>
      <c r="L64" s="63">
        <f t="shared" si="7"/>
        <v>165462</v>
      </c>
      <c r="M64" s="76">
        <f t="shared" si="7"/>
        <v>165821</v>
      </c>
      <c r="N64" s="76">
        <f t="shared" si="7"/>
        <v>166216</v>
      </c>
      <c r="O64" s="76">
        <f t="shared" si="7"/>
        <v>166597</v>
      </c>
      <c r="P64" s="76">
        <f t="shared" si="7"/>
        <v>166958</v>
      </c>
      <c r="Q64" s="76">
        <f t="shared" si="7"/>
        <v>167292</v>
      </c>
      <c r="R64" s="76">
        <f t="shared" si="7"/>
        <v>167622</v>
      </c>
      <c r="S64" s="76">
        <f t="shared" si="7"/>
        <v>167925</v>
      </c>
      <c r="T64" s="76">
        <f t="shared" si="7"/>
        <v>168213</v>
      </c>
      <c r="U64" s="76">
        <f t="shared" si="7"/>
        <v>168480</v>
      </c>
      <c r="V64" s="76">
        <f t="shared" si="7"/>
        <v>168756</v>
      </c>
      <c r="W64" s="76">
        <f t="shared" si="7"/>
        <v>169021</v>
      </c>
      <c r="X64" s="76">
        <f t="shared" si="7"/>
        <v>169264</v>
      </c>
      <c r="Y64" s="76">
        <f t="shared" si="7"/>
        <v>169487</v>
      </c>
      <c r="Z64" s="76">
        <f t="shared" si="7"/>
        <v>169735</v>
      </c>
      <c r="AA64" s="63">
        <f t="shared" si="7"/>
        <v>169962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0.16556068354746165</v>
      </c>
      <c r="C67" s="38">
        <f t="shared" ref="C67:AA72" si="8">C57/C$64</f>
        <v>0.1642531884625181</v>
      </c>
      <c r="D67" s="38">
        <f t="shared" si="8"/>
        <v>0.1626284943341812</v>
      </c>
      <c r="E67" s="38">
        <f t="shared" si="8"/>
        <v>0.16095696140091256</v>
      </c>
      <c r="F67" s="38">
        <f t="shared" si="8"/>
        <v>0.15868401482419317</v>
      </c>
      <c r="G67" s="38">
        <f t="shared" si="8"/>
        <v>0.15641123052978589</v>
      </c>
      <c r="H67" s="38">
        <f t="shared" si="8"/>
        <v>0.15371926073010539</v>
      </c>
      <c r="I67" s="38">
        <f t="shared" si="8"/>
        <v>0.15136248164777122</v>
      </c>
      <c r="J67" s="38">
        <f t="shared" si="8"/>
        <v>0.14909824265139135</v>
      </c>
      <c r="K67" s="38">
        <f t="shared" si="8"/>
        <v>0.14683323437821857</v>
      </c>
      <c r="L67" s="39">
        <f t="shared" si="8"/>
        <v>0.14556212302522634</v>
      </c>
      <c r="M67" s="38">
        <f t="shared" si="8"/>
        <v>0.14414941412728183</v>
      </c>
      <c r="N67" s="38">
        <f t="shared" si="8"/>
        <v>0.14303075516195793</v>
      </c>
      <c r="O67" s="38">
        <f t="shared" si="8"/>
        <v>0.14209739671182553</v>
      </c>
      <c r="P67" s="38">
        <f t="shared" si="8"/>
        <v>0.14158650678613782</v>
      </c>
      <c r="Q67" s="38">
        <f t="shared" si="8"/>
        <v>0.14125002988786076</v>
      </c>
      <c r="R67" s="38">
        <f t="shared" si="8"/>
        <v>0.14118075192993759</v>
      </c>
      <c r="S67" s="38">
        <f t="shared" si="8"/>
        <v>0.14110465981837131</v>
      </c>
      <c r="T67" s="38">
        <f t="shared" si="8"/>
        <v>0.14102952803885549</v>
      </c>
      <c r="U67" s="38">
        <f t="shared" si="8"/>
        <v>0.14100189933523266</v>
      </c>
      <c r="V67" s="38">
        <f t="shared" si="8"/>
        <v>0.14106757685652657</v>
      </c>
      <c r="W67" s="38">
        <f t="shared" si="8"/>
        <v>0.14118363990273397</v>
      </c>
      <c r="X67" s="38">
        <f t="shared" si="8"/>
        <v>0.14130588902542773</v>
      </c>
      <c r="Y67" s="38">
        <f t="shared" si="8"/>
        <v>0.14141497577985332</v>
      </c>
      <c r="Z67" s="38">
        <f t="shared" si="8"/>
        <v>0.14147936489233218</v>
      </c>
      <c r="AA67" s="39">
        <f t="shared" si="8"/>
        <v>0.14155517115590543</v>
      </c>
    </row>
    <row r="68" spans="1:27" ht="12.75" customHeight="1" x14ac:dyDescent="0.3">
      <c r="A68" s="13" t="s">
        <v>68</v>
      </c>
      <c r="B68" s="38">
        <f t="shared" ref="B68:Q72" si="9">B58/B$64</f>
        <v>0.16715729075714109</v>
      </c>
      <c r="C68" s="38">
        <f t="shared" si="9"/>
        <v>0.16698660007082022</v>
      </c>
      <c r="D68" s="38">
        <f t="shared" si="9"/>
        <v>0.16660787335301361</v>
      </c>
      <c r="E68" s="38">
        <f t="shared" si="9"/>
        <v>0.16544580096189418</v>
      </c>
      <c r="F68" s="38">
        <f t="shared" si="9"/>
        <v>0.16494680622222768</v>
      </c>
      <c r="G68" s="38">
        <f t="shared" si="9"/>
        <v>0.16457309525852032</v>
      </c>
      <c r="H68" s="38">
        <f t="shared" si="9"/>
        <v>0.16502214754849551</v>
      </c>
      <c r="I68" s="38">
        <f t="shared" si="9"/>
        <v>0.16476493917111892</v>
      </c>
      <c r="J68" s="38">
        <f t="shared" si="9"/>
        <v>0.16481293622397841</v>
      </c>
      <c r="K68" s="38">
        <f t="shared" si="9"/>
        <v>0.16500866362127253</v>
      </c>
      <c r="L68" s="39">
        <f t="shared" si="9"/>
        <v>0.1642914989544427</v>
      </c>
      <c r="M68" s="38">
        <f t="shared" si="9"/>
        <v>0.1637187087280863</v>
      </c>
      <c r="N68" s="38">
        <f t="shared" si="9"/>
        <v>0.16334769215959954</v>
      </c>
      <c r="O68" s="38">
        <f t="shared" si="9"/>
        <v>0.16335228125356399</v>
      </c>
      <c r="P68" s="38">
        <f t="shared" si="9"/>
        <v>0.16335844943039568</v>
      </c>
      <c r="Q68" s="38">
        <f t="shared" si="9"/>
        <v>0.16282906534681874</v>
      </c>
      <c r="R68" s="38">
        <f t="shared" si="8"/>
        <v>0.16189402345754136</v>
      </c>
      <c r="S68" s="38">
        <f t="shared" si="8"/>
        <v>0.16064909930028287</v>
      </c>
      <c r="T68" s="38">
        <f t="shared" si="8"/>
        <v>0.15935153644486455</v>
      </c>
      <c r="U68" s="38">
        <f t="shared" si="8"/>
        <v>0.15769824311490979</v>
      </c>
      <c r="V68" s="38">
        <f t="shared" si="8"/>
        <v>0.1558640877953969</v>
      </c>
      <c r="W68" s="38">
        <f t="shared" si="8"/>
        <v>0.15371462717650469</v>
      </c>
      <c r="X68" s="38">
        <f t="shared" si="8"/>
        <v>0.15186336137631157</v>
      </c>
      <c r="Y68" s="38">
        <f t="shared" si="8"/>
        <v>0.14996430404691805</v>
      </c>
      <c r="Z68" s="38">
        <f t="shared" si="8"/>
        <v>0.14812501841105252</v>
      </c>
      <c r="AA68" s="39">
        <f t="shared" si="8"/>
        <v>0.14707993551499746</v>
      </c>
    </row>
    <row r="69" spans="1:27" ht="12.75" customHeight="1" x14ac:dyDescent="0.3">
      <c r="A69" s="13" t="s">
        <v>69</v>
      </c>
      <c r="B69" s="38">
        <f t="shared" si="9"/>
        <v>0.19106274167394288</v>
      </c>
      <c r="C69" s="38">
        <f t="shared" si="8"/>
        <v>0.18956209503575178</v>
      </c>
      <c r="D69" s="38">
        <f t="shared" si="8"/>
        <v>0.18914118440677546</v>
      </c>
      <c r="E69" s="38">
        <f t="shared" si="8"/>
        <v>0.19010358860525342</v>
      </c>
      <c r="F69" s="38">
        <f t="shared" si="8"/>
        <v>0.19155291413399547</v>
      </c>
      <c r="G69" s="38">
        <f t="shared" si="8"/>
        <v>0.19278422529687864</v>
      </c>
      <c r="H69" s="38">
        <f t="shared" si="8"/>
        <v>0.19281502978463419</v>
      </c>
      <c r="I69" s="38">
        <f t="shared" si="8"/>
        <v>0.1933609099050253</v>
      </c>
      <c r="J69" s="38">
        <f t="shared" si="8"/>
        <v>0.1934662835691246</v>
      </c>
      <c r="K69" s="38">
        <f t="shared" si="8"/>
        <v>0.19305335094330478</v>
      </c>
      <c r="L69" s="39">
        <f t="shared" si="8"/>
        <v>0.19336161777326516</v>
      </c>
      <c r="M69" s="38">
        <f t="shared" si="8"/>
        <v>0.19398628641728127</v>
      </c>
      <c r="N69" s="38">
        <f t="shared" si="8"/>
        <v>0.19333878808297636</v>
      </c>
      <c r="O69" s="38">
        <f t="shared" si="8"/>
        <v>0.19248245766730493</v>
      </c>
      <c r="P69" s="38">
        <f t="shared" si="8"/>
        <v>0.1915092418452545</v>
      </c>
      <c r="Q69" s="38">
        <f t="shared" si="8"/>
        <v>0.19012265978050355</v>
      </c>
      <c r="R69" s="38">
        <f t="shared" si="8"/>
        <v>0.18964694371860497</v>
      </c>
      <c r="S69" s="38">
        <f t="shared" si="8"/>
        <v>0.18897722197409558</v>
      </c>
      <c r="T69" s="38">
        <f t="shared" si="8"/>
        <v>0.18752415092769287</v>
      </c>
      <c r="U69" s="38">
        <f t="shared" si="8"/>
        <v>0.18659188034188035</v>
      </c>
      <c r="V69" s="38">
        <f t="shared" si="8"/>
        <v>0.18609116120315722</v>
      </c>
      <c r="W69" s="38">
        <f t="shared" si="8"/>
        <v>0.18629046094863952</v>
      </c>
      <c r="X69" s="38">
        <f t="shared" si="8"/>
        <v>0.18596984592116458</v>
      </c>
      <c r="Y69" s="38">
        <f t="shared" si="8"/>
        <v>0.18609686878639659</v>
      </c>
      <c r="Z69" s="38">
        <f t="shared" si="8"/>
        <v>0.18627861077562083</v>
      </c>
      <c r="AA69" s="39">
        <f t="shared" si="8"/>
        <v>0.18581212270978217</v>
      </c>
    </row>
    <row r="70" spans="1:27" ht="12.75" customHeight="1" x14ac:dyDescent="0.3">
      <c r="A70" s="13" t="s">
        <v>70</v>
      </c>
      <c r="B70" s="38">
        <f t="shared" si="9"/>
        <v>0.22841461893476361</v>
      </c>
      <c r="C70" s="38">
        <f t="shared" si="8"/>
        <v>0.22739499661429699</v>
      </c>
      <c r="D70" s="38">
        <f t="shared" si="8"/>
        <v>0.22605100784117141</v>
      </c>
      <c r="E70" s="38">
        <f t="shared" si="8"/>
        <v>0.22392403502281416</v>
      </c>
      <c r="F70" s="38">
        <f t="shared" si="8"/>
        <v>0.22061128285814377</v>
      </c>
      <c r="G70" s="38">
        <f t="shared" si="8"/>
        <v>0.21740462505667962</v>
      </c>
      <c r="H70" s="38">
        <f t="shared" si="8"/>
        <v>0.21468153352680616</v>
      </c>
      <c r="I70" s="38">
        <f t="shared" si="8"/>
        <v>0.21186848533953909</v>
      </c>
      <c r="J70" s="38">
        <f t="shared" si="8"/>
        <v>0.20933891376053163</v>
      </c>
      <c r="K70" s="38">
        <f t="shared" si="8"/>
        <v>0.20701813907838457</v>
      </c>
      <c r="L70" s="39">
        <f t="shared" si="8"/>
        <v>0.2039441080127159</v>
      </c>
      <c r="M70" s="38">
        <f t="shared" si="8"/>
        <v>0.20119285253375627</v>
      </c>
      <c r="N70" s="38">
        <f t="shared" si="8"/>
        <v>0.19959570679116331</v>
      </c>
      <c r="O70" s="38">
        <f t="shared" si="8"/>
        <v>0.19750055523208701</v>
      </c>
      <c r="P70" s="38">
        <f t="shared" si="8"/>
        <v>0.19522275063189545</v>
      </c>
      <c r="Q70" s="38">
        <f t="shared" si="8"/>
        <v>0.19473734547975993</v>
      </c>
      <c r="R70" s="38">
        <f t="shared" si="8"/>
        <v>0.19435396308360478</v>
      </c>
      <c r="S70" s="38">
        <f t="shared" si="8"/>
        <v>0.19481316063718923</v>
      </c>
      <c r="T70" s="38">
        <f t="shared" si="8"/>
        <v>0.19645925106858567</v>
      </c>
      <c r="U70" s="38">
        <f t="shared" si="8"/>
        <v>0.1985576923076923</v>
      </c>
      <c r="V70" s="38">
        <f t="shared" si="8"/>
        <v>0.20027732347294319</v>
      </c>
      <c r="W70" s="38">
        <f t="shared" si="8"/>
        <v>0.20078570118505984</v>
      </c>
      <c r="X70" s="38">
        <f t="shared" si="8"/>
        <v>0.2016140466962851</v>
      </c>
      <c r="Y70" s="38">
        <f t="shared" si="8"/>
        <v>0.20203909444382165</v>
      </c>
      <c r="Z70" s="38">
        <f t="shared" si="8"/>
        <v>0.20190296638878252</v>
      </c>
      <c r="AA70" s="39">
        <f t="shared" si="8"/>
        <v>0.20243348513197068</v>
      </c>
    </row>
    <row r="71" spans="1:27" ht="12.75" customHeight="1" x14ac:dyDescent="0.3">
      <c r="A71" s="13" t="s">
        <v>71</v>
      </c>
      <c r="B71" s="38">
        <f t="shared" si="9"/>
        <v>0.16699513533740801</v>
      </c>
      <c r="C71" s="38">
        <f t="shared" si="8"/>
        <v>0.169365910629865</v>
      </c>
      <c r="D71" s="38">
        <f t="shared" si="8"/>
        <v>0.17187451650235483</v>
      </c>
      <c r="E71" s="38">
        <f t="shared" si="8"/>
        <v>0.17455913182883215</v>
      </c>
      <c r="F71" s="38">
        <f t="shared" si="8"/>
        <v>0.17498939812054798</v>
      </c>
      <c r="G71" s="38">
        <f t="shared" si="8"/>
        <v>0.17674236203875046</v>
      </c>
      <c r="H71" s="38">
        <f t="shared" si="8"/>
        <v>0.17933710096227279</v>
      </c>
      <c r="I71" s="38">
        <f t="shared" si="8"/>
        <v>0.18218204192532395</v>
      </c>
      <c r="J71" s="38">
        <f t="shared" si="8"/>
        <v>0.18479191850470469</v>
      </c>
      <c r="K71" s="38">
        <f t="shared" si="8"/>
        <v>0.1885700783966848</v>
      </c>
      <c r="L71" s="39">
        <f t="shared" si="8"/>
        <v>0.19183860946924369</v>
      </c>
      <c r="M71" s="38">
        <f t="shared" si="8"/>
        <v>0.19493912110046374</v>
      </c>
      <c r="N71" s="38">
        <f t="shared" si="8"/>
        <v>0.19758025701496848</v>
      </c>
      <c r="O71" s="38">
        <f t="shared" si="8"/>
        <v>0.1997514961253804</v>
      </c>
      <c r="P71" s="38">
        <f t="shared" si="8"/>
        <v>0.20166149570550676</v>
      </c>
      <c r="Q71" s="38">
        <f t="shared" si="8"/>
        <v>0.20216149008918538</v>
      </c>
      <c r="R71" s="38">
        <f t="shared" si="8"/>
        <v>0.20173962844972618</v>
      </c>
      <c r="S71" s="38">
        <f t="shared" si="8"/>
        <v>0.20093494119398542</v>
      </c>
      <c r="T71" s="38">
        <f t="shared" si="8"/>
        <v>0.19956245950075202</v>
      </c>
      <c r="U71" s="38">
        <f t="shared" si="8"/>
        <v>0.19709164292497625</v>
      </c>
      <c r="V71" s="38">
        <f t="shared" si="8"/>
        <v>0.19469529972267652</v>
      </c>
      <c r="W71" s="38">
        <f t="shared" si="8"/>
        <v>0.19282811011649439</v>
      </c>
      <c r="X71" s="38">
        <f t="shared" si="8"/>
        <v>0.19090296814443708</v>
      </c>
      <c r="Y71" s="38">
        <f t="shared" si="8"/>
        <v>0.1892652533822653</v>
      </c>
      <c r="Z71" s="38">
        <f t="shared" si="8"/>
        <v>0.18777506112469439</v>
      </c>
      <c r="AA71" s="39">
        <f t="shared" si="8"/>
        <v>0.18563561266636072</v>
      </c>
    </row>
    <row r="72" spans="1:27" ht="12.75" customHeight="1" x14ac:dyDescent="0.3">
      <c r="A72" s="13" t="s">
        <v>72</v>
      </c>
      <c r="B72" s="38">
        <f t="shared" si="9"/>
        <v>8.080952974928278E-2</v>
      </c>
      <c r="C72" s="38">
        <f t="shared" si="8"/>
        <v>8.243720918674792E-2</v>
      </c>
      <c r="D72" s="38">
        <f t="shared" si="8"/>
        <v>8.3696923562503481E-2</v>
      </c>
      <c r="E72" s="38">
        <f t="shared" si="8"/>
        <v>8.5010482180293501E-2</v>
      </c>
      <c r="F72" s="38">
        <f t="shared" si="8"/>
        <v>8.9215583840891913E-2</v>
      </c>
      <c r="G72" s="38">
        <f t="shared" si="8"/>
        <v>9.2084461819385038E-2</v>
      </c>
      <c r="H72" s="38">
        <f t="shared" si="8"/>
        <v>9.4424927447685963E-2</v>
      </c>
      <c r="I72" s="38">
        <f t="shared" si="8"/>
        <v>9.646114201122151E-2</v>
      </c>
      <c r="J72" s="38">
        <f t="shared" si="8"/>
        <v>9.849170529026928E-2</v>
      </c>
      <c r="K72" s="38">
        <f t="shared" si="8"/>
        <v>9.9516533582134761E-2</v>
      </c>
      <c r="L72" s="39">
        <f t="shared" si="8"/>
        <v>0.10100204276510619</v>
      </c>
      <c r="M72" s="38">
        <f t="shared" si="8"/>
        <v>0.10201361709313055</v>
      </c>
      <c r="N72" s="38">
        <f t="shared" si="8"/>
        <v>0.10310680078933436</v>
      </c>
      <c r="O72" s="38">
        <f t="shared" si="8"/>
        <v>0.10481581300983811</v>
      </c>
      <c r="P72" s="38">
        <f t="shared" si="8"/>
        <v>0.10666155560080978</v>
      </c>
      <c r="Q72" s="38">
        <f t="shared" si="8"/>
        <v>0.10889940941587165</v>
      </c>
      <c r="R72" s="38">
        <f t="shared" si="8"/>
        <v>0.11118468936058512</v>
      </c>
      <c r="S72" s="38">
        <f t="shared" si="8"/>
        <v>0.11352091707607563</v>
      </c>
      <c r="T72" s="38">
        <f t="shared" si="8"/>
        <v>0.11607307401924941</v>
      </c>
      <c r="U72" s="38">
        <f t="shared" si="8"/>
        <v>0.11905864197530865</v>
      </c>
      <c r="V72" s="38">
        <f t="shared" si="8"/>
        <v>0.12200455094929959</v>
      </c>
      <c r="W72" s="38">
        <f t="shared" si="8"/>
        <v>0.12519746067056756</v>
      </c>
      <c r="X72" s="38">
        <f t="shared" si="8"/>
        <v>0.12834388883637396</v>
      </c>
      <c r="Y72" s="38">
        <f t="shared" si="8"/>
        <v>0.13121950356074508</v>
      </c>
      <c r="Z72" s="38">
        <f t="shared" si="8"/>
        <v>0.13443897840751759</v>
      </c>
      <c r="AA72" s="39">
        <f t="shared" si="8"/>
        <v>0.1374836728209835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1.0000000000000002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0.99999999999999989</v>
      </c>
      <c r="J74" s="38">
        <f t="shared" si="10"/>
        <v>1</v>
      </c>
      <c r="K74" s="38">
        <f t="shared" si="10"/>
        <v>1.0000000000000002</v>
      </c>
      <c r="L74" s="39">
        <f t="shared" si="10"/>
        <v>0.99999999999999989</v>
      </c>
      <c r="M74" s="38">
        <f t="shared" si="10"/>
        <v>0.99999999999999989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28230</v>
      </c>
      <c r="C83" s="76">
        <v>28150</v>
      </c>
      <c r="D83" s="76">
        <v>28067</v>
      </c>
      <c r="E83" s="76">
        <v>27892</v>
      </c>
      <c r="F83" s="76">
        <v>27705</v>
      </c>
      <c r="G83" s="76">
        <v>27421</v>
      </c>
      <c r="H83" s="76">
        <v>27130</v>
      </c>
      <c r="I83" s="76">
        <v>26770</v>
      </c>
      <c r="J83" s="76">
        <v>26463</v>
      </c>
      <c r="K83" s="76">
        <v>26162</v>
      </c>
      <c r="L83" s="63">
        <v>25855</v>
      </c>
      <c r="M83" s="76">
        <v>25701</v>
      </c>
      <c r="N83" s="76">
        <v>25525</v>
      </c>
      <c r="O83" s="76">
        <v>25403</v>
      </c>
      <c r="P83" s="76">
        <v>25305</v>
      </c>
      <c r="Q83" s="76">
        <v>25273</v>
      </c>
      <c r="R83" s="76">
        <v>25263</v>
      </c>
      <c r="S83" s="76">
        <v>25302</v>
      </c>
      <c r="T83" s="76">
        <v>25329</v>
      </c>
      <c r="U83" s="76">
        <v>25365</v>
      </c>
      <c r="V83" s="76">
        <v>25409</v>
      </c>
      <c r="W83" s="76">
        <v>25467</v>
      </c>
      <c r="X83" s="76">
        <v>25524</v>
      </c>
      <c r="Y83" s="76">
        <v>25583</v>
      </c>
      <c r="Z83" s="76">
        <v>25630</v>
      </c>
      <c r="AA83" s="63">
        <v>25676</v>
      </c>
    </row>
    <row r="84" spans="1:27" ht="12.75" customHeight="1" x14ac:dyDescent="0.3">
      <c r="A84" s="32" t="s">
        <v>77</v>
      </c>
      <c r="B84" s="76">
        <v>101856.0086</v>
      </c>
      <c r="C84" s="76">
        <v>103049.1228</v>
      </c>
      <c r="D84" s="76">
        <v>104233.24133999999</v>
      </c>
      <c r="E84" s="76">
        <v>104781</v>
      </c>
      <c r="F84" s="76">
        <v>105008</v>
      </c>
      <c r="G84" s="76">
        <v>105252</v>
      </c>
      <c r="H84" s="76">
        <v>105426</v>
      </c>
      <c r="I84" s="76">
        <v>105651</v>
      </c>
      <c r="J84" s="76">
        <v>106126.22852999999</v>
      </c>
      <c r="K84" s="76">
        <v>107293.273825</v>
      </c>
      <c r="L84" s="63">
        <v>108130</v>
      </c>
      <c r="M84" s="76">
        <v>107942</v>
      </c>
      <c r="N84" s="76">
        <v>107790</v>
      </c>
      <c r="O84" s="76">
        <v>107504</v>
      </c>
      <c r="P84" s="76">
        <v>107189</v>
      </c>
      <c r="Q84" s="76">
        <v>106817</v>
      </c>
      <c r="R84" s="76">
        <v>106397</v>
      </c>
      <c r="S84" s="76">
        <v>105923</v>
      </c>
      <c r="T84" s="76">
        <v>105516</v>
      </c>
      <c r="U84" s="76">
        <v>105168</v>
      </c>
      <c r="V84" s="76">
        <v>104807</v>
      </c>
      <c r="W84" s="76">
        <v>104440</v>
      </c>
      <c r="X84" s="76">
        <v>104223</v>
      </c>
      <c r="Y84" s="76">
        <v>104136</v>
      </c>
      <c r="Z84" s="76">
        <v>104091</v>
      </c>
      <c r="AA84" s="63">
        <v>104116</v>
      </c>
    </row>
    <row r="85" spans="1:27" ht="12.75" customHeight="1" x14ac:dyDescent="0.3">
      <c r="A85" s="13" t="s">
        <v>78</v>
      </c>
      <c r="B85" s="76">
        <v>30253.991399999999</v>
      </c>
      <c r="C85" s="76">
        <v>29771.877199999999</v>
      </c>
      <c r="D85" s="76">
        <v>29282.75866</v>
      </c>
      <c r="E85" s="76">
        <v>29507</v>
      </c>
      <c r="F85" s="76">
        <v>29994</v>
      </c>
      <c r="G85" s="76">
        <v>30525</v>
      </c>
      <c r="H85" s="76">
        <v>31119</v>
      </c>
      <c r="I85" s="76">
        <v>31728</v>
      </c>
      <c r="J85" s="76">
        <v>32033.77147</v>
      </c>
      <c r="K85" s="76">
        <v>31602.726175</v>
      </c>
      <c r="L85" s="63">
        <v>31477</v>
      </c>
      <c r="M85" s="76">
        <v>32178</v>
      </c>
      <c r="N85" s="76">
        <v>32901</v>
      </c>
      <c r="O85" s="76">
        <v>33690</v>
      </c>
      <c r="P85" s="76">
        <v>34464</v>
      </c>
      <c r="Q85" s="76">
        <v>35202</v>
      </c>
      <c r="R85" s="76">
        <v>35962</v>
      </c>
      <c r="S85" s="76">
        <v>36700</v>
      </c>
      <c r="T85" s="76">
        <v>37368</v>
      </c>
      <c r="U85" s="76">
        <v>37947</v>
      </c>
      <c r="V85" s="76">
        <v>38540</v>
      </c>
      <c r="W85" s="76">
        <v>39114</v>
      </c>
      <c r="X85" s="76">
        <v>39517</v>
      </c>
      <c r="Y85" s="76">
        <v>39768</v>
      </c>
      <c r="Z85" s="76">
        <v>40014</v>
      </c>
      <c r="AA85" s="63">
        <v>40170</v>
      </c>
    </row>
    <row r="86" spans="1:27" ht="12.75" customHeight="1" x14ac:dyDescent="0.3">
      <c r="A86" s="13" t="s">
        <v>91</v>
      </c>
      <c r="B86" s="76">
        <v>102104</v>
      </c>
      <c r="C86" s="76">
        <v>102342</v>
      </c>
      <c r="D86" s="76">
        <v>102627</v>
      </c>
      <c r="E86" s="76">
        <v>102878</v>
      </c>
      <c r="F86" s="76">
        <v>103043</v>
      </c>
      <c r="G86" s="76">
        <v>103192</v>
      </c>
      <c r="H86" s="76">
        <v>103330</v>
      </c>
      <c r="I86" s="76">
        <v>103524</v>
      </c>
      <c r="J86" s="76">
        <v>103627</v>
      </c>
      <c r="K86" s="76">
        <v>103595</v>
      </c>
      <c r="L86" s="63">
        <v>103538</v>
      </c>
      <c r="M86" s="76">
        <v>103251</v>
      </c>
      <c r="N86" s="76">
        <v>103001</v>
      </c>
      <c r="O86" s="76">
        <v>102714</v>
      </c>
      <c r="P86" s="76">
        <v>102366</v>
      </c>
      <c r="Q86" s="76">
        <v>101938</v>
      </c>
      <c r="R86" s="76">
        <v>101572</v>
      </c>
      <c r="S86" s="76">
        <v>101213</v>
      </c>
      <c r="T86" s="76">
        <v>100824</v>
      </c>
      <c r="U86" s="76">
        <v>100433</v>
      </c>
      <c r="V86" s="76">
        <v>100214</v>
      </c>
      <c r="W86" s="76">
        <v>100115</v>
      </c>
      <c r="X86" s="76">
        <v>100047</v>
      </c>
      <c r="Y86" s="76">
        <v>100045</v>
      </c>
      <c r="Z86" s="76">
        <v>100141</v>
      </c>
      <c r="AA86" s="63">
        <v>100220</v>
      </c>
    </row>
    <row r="87" spans="1:27" ht="12.75" customHeight="1" x14ac:dyDescent="0.3">
      <c r="A87" s="13" t="s">
        <v>92</v>
      </c>
      <c r="B87" s="76">
        <v>30006</v>
      </c>
      <c r="C87" s="76">
        <v>30479</v>
      </c>
      <c r="D87" s="76">
        <v>30889</v>
      </c>
      <c r="E87" s="76">
        <v>31410</v>
      </c>
      <c r="F87" s="76">
        <v>31959</v>
      </c>
      <c r="G87" s="76">
        <v>32585</v>
      </c>
      <c r="H87" s="76">
        <v>33215</v>
      </c>
      <c r="I87" s="76">
        <v>33855</v>
      </c>
      <c r="J87" s="76">
        <v>34533</v>
      </c>
      <c r="K87" s="76">
        <v>35301</v>
      </c>
      <c r="L87" s="63">
        <v>36069</v>
      </c>
      <c r="M87" s="76">
        <v>36869</v>
      </c>
      <c r="N87" s="76">
        <v>37690</v>
      </c>
      <c r="O87" s="76">
        <v>38480</v>
      </c>
      <c r="P87" s="76">
        <v>39287</v>
      </c>
      <c r="Q87" s="76">
        <v>40081</v>
      </c>
      <c r="R87" s="76">
        <v>40787</v>
      </c>
      <c r="S87" s="76">
        <v>41410</v>
      </c>
      <c r="T87" s="76">
        <v>42060</v>
      </c>
      <c r="U87" s="76">
        <v>42682</v>
      </c>
      <c r="V87" s="76">
        <v>43133</v>
      </c>
      <c r="W87" s="76">
        <v>43439</v>
      </c>
      <c r="X87" s="76">
        <v>43693</v>
      </c>
      <c r="Y87" s="76">
        <v>43859</v>
      </c>
      <c r="Z87" s="76">
        <v>43964</v>
      </c>
      <c r="AA87" s="63">
        <v>44066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0.17606336534863415</v>
      </c>
      <c r="C90" s="38">
        <f t="shared" ref="C90:AA94" si="11">C83/SUM(C$83:C$85)</f>
        <v>0.17487621994023769</v>
      </c>
      <c r="D90" s="38">
        <f t="shared" si="11"/>
        <v>0.17370020361052835</v>
      </c>
      <c r="E90" s="38">
        <f t="shared" si="11"/>
        <v>0.17198174867431248</v>
      </c>
      <c r="F90" s="38">
        <f t="shared" si="11"/>
        <v>0.1702754030250696</v>
      </c>
      <c r="G90" s="38">
        <f t="shared" si="11"/>
        <v>0.16802289243740731</v>
      </c>
      <c r="H90" s="38">
        <f t="shared" si="11"/>
        <v>0.16575530777455322</v>
      </c>
      <c r="I90" s="38">
        <f t="shared" si="11"/>
        <v>0.16308353995455349</v>
      </c>
      <c r="J90" s="38">
        <f t="shared" si="11"/>
        <v>0.16074910553203381</v>
      </c>
      <c r="K90" s="38">
        <f t="shared" si="11"/>
        <v>0.15850185995225924</v>
      </c>
      <c r="L90" s="39">
        <f t="shared" si="11"/>
        <v>0.15625944325585331</v>
      </c>
      <c r="M90" s="38">
        <f t="shared" si="11"/>
        <v>0.15499243159792789</v>
      </c>
      <c r="N90" s="38">
        <f t="shared" si="11"/>
        <v>0.15356524041006883</v>
      </c>
      <c r="O90" s="38">
        <f t="shared" si="11"/>
        <v>0.15248173736621909</v>
      </c>
      <c r="P90" s="38">
        <f t="shared" si="11"/>
        <v>0.15156506426766014</v>
      </c>
      <c r="Q90" s="38">
        <f t="shared" si="11"/>
        <v>0.15107118092915381</v>
      </c>
      <c r="R90" s="38">
        <f t="shared" si="11"/>
        <v>0.15071410674016536</v>
      </c>
      <c r="S90" s="38">
        <f t="shared" si="11"/>
        <v>0.15067440821795444</v>
      </c>
      <c r="T90" s="38">
        <f t="shared" si="11"/>
        <v>0.15057694708494587</v>
      </c>
      <c r="U90" s="38">
        <f t="shared" si="11"/>
        <v>0.15055199430199431</v>
      </c>
      <c r="V90" s="38">
        <f t="shared" si="11"/>
        <v>0.15056649837635402</v>
      </c>
      <c r="W90" s="38">
        <f t="shared" si="11"/>
        <v>0.15067358493914956</v>
      </c>
      <c r="X90" s="38">
        <f t="shared" si="11"/>
        <v>0.15079402590036867</v>
      </c>
      <c r="Y90" s="38">
        <f t="shared" si="11"/>
        <v>0.15094373019759627</v>
      </c>
      <c r="Z90" s="38">
        <f t="shared" si="11"/>
        <v>0.15100008837305212</v>
      </c>
      <c r="AA90" s="39">
        <f t="shared" si="11"/>
        <v>0.15106906249632271</v>
      </c>
    </row>
    <row r="91" spans="1:27" ht="12.75" customHeight="1" x14ac:dyDescent="0.3">
      <c r="A91" s="13" t="s">
        <v>77</v>
      </c>
      <c r="B91" s="38">
        <f t="shared" ref="B91:Q94" si="12">B84/SUM(B$83:B$85)</f>
        <v>0.63525014718722717</v>
      </c>
      <c r="C91" s="38">
        <f t="shared" si="12"/>
        <v>0.64017197383379609</v>
      </c>
      <c r="D91" s="38">
        <f t="shared" si="12"/>
        <v>0.64507554222907104</v>
      </c>
      <c r="E91" s="38">
        <f t="shared" si="12"/>
        <v>0.64607843137254906</v>
      </c>
      <c r="F91" s="38">
        <f t="shared" si="12"/>
        <v>0.64538096086830932</v>
      </c>
      <c r="G91" s="38">
        <f t="shared" si="12"/>
        <v>0.64493437419576216</v>
      </c>
      <c r="H91" s="38">
        <f t="shared" si="12"/>
        <v>0.64411791660302431</v>
      </c>
      <c r="I91" s="38">
        <f t="shared" si="12"/>
        <v>0.64362865445418493</v>
      </c>
      <c r="J91" s="38">
        <f t="shared" si="12"/>
        <v>0.64466221931321865</v>
      </c>
      <c r="K91" s="38">
        <f t="shared" si="12"/>
        <v>0.65003376888730036</v>
      </c>
      <c r="L91" s="39">
        <f t="shared" si="12"/>
        <v>0.65350352346762397</v>
      </c>
      <c r="M91" s="38">
        <f t="shared" si="12"/>
        <v>0.65095494539292365</v>
      </c>
      <c r="N91" s="38">
        <f t="shared" si="12"/>
        <v>0.64849352649564418</v>
      </c>
      <c r="O91" s="38">
        <f t="shared" si="12"/>
        <v>0.64529373278030222</v>
      </c>
      <c r="P91" s="38">
        <f t="shared" si="12"/>
        <v>0.64201176343751121</v>
      </c>
      <c r="Q91" s="38">
        <f t="shared" si="12"/>
        <v>0.63850632427133391</v>
      </c>
      <c r="R91" s="38">
        <f t="shared" si="11"/>
        <v>0.63474364940162986</v>
      </c>
      <c r="S91" s="38">
        <f t="shared" si="11"/>
        <v>0.63077564388864071</v>
      </c>
      <c r="T91" s="38">
        <f t="shared" si="11"/>
        <v>0.62727613204686916</v>
      </c>
      <c r="U91" s="38">
        <f t="shared" si="11"/>
        <v>0.62421652421652418</v>
      </c>
      <c r="V91" s="38">
        <f t="shared" si="11"/>
        <v>0.62105643651188702</v>
      </c>
      <c r="W91" s="38">
        <f t="shared" si="11"/>
        <v>0.61791138379254651</v>
      </c>
      <c r="X91" s="38">
        <f t="shared" si="11"/>
        <v>0.61574227242650537</v>
      </c>
      <c r="Y91" s="38">
        <f t="shared" si="11"/>
        <v>0.614418804982093</v>
      </c>
      <c r="Z91" s="38">
        <f t="shared" si="11"/>
        <v>0.61325595781659648</v>
      </c>
      <c r="AA91" s="39">
        <f t="shared" si="11"/>
        <v>0.61258398936232805</v>
      </c>
    </row>
    <row r="92" spans="1:27" ht="12.75" customHeight="1" x14ac:dyDescent="0.3">
      <c r="A92" s="13" t="s">
        <v>78</v>
      </c>
      <c r="B92" s="38">
        <f t="shared" si="12"/>
        <v>0.18868648746413869</v>
      </c>
      <c r="C92" s="38">
        <f t="shared" si="11"/>
        <v>0.18495180622596616</v>
      </c>
      <c r="D92" s="38">
        <f t="shared" si="11"/>
        <v>0.18122425416040053</v>
      </c>
      <c r="E92" s="38">
        <f t="shared" si="11"/>
        <v>0.18193981995313849</v>
      </c>
      <c r="F92" s="38">
        <f t="shared" si="11"/>
        <v>0.18434363610662111</v>
      </c>
      <c r="G92" s="38">
        <f t="shared" si="11"/>
        <v>0.18704273336683047</v>
      </c>
      <c r="H92" s="38">
        <f t="shared" si="11"/>
        <v>0.19012677562242247</v>
      </c>
      <c r="I92" s="38">
        <f t="shared" si="11"/>
        <v>0.1932878055912616</v>
      </c>
      <c r="J92" s="38">
        <f t="shared" si="11"/>
        <v>0.19458867515474751</v>
      </c>
      <c r="K92" s="38">
        <f t="shared" si="11"/>
        <v>0.1914643711604406</v>
      </c>
      <c r="L92" s="39">
        <f t="shared" si="11"/>
        <v>0.19023703327652269</v>
      </c>
      <c r="M92" s="38">
        <f t="shared" si="11"/>
        <v>0.19405262300914841</v>
      </c>
      <c r="N92" s="38">
        <f t="shared" si="11"/>
        <v>0.19794123309428696</v>
      </c>
      <c r="O92" s="38">
        <f t="shared" si="11"/>
        <v>0.20222452985347875</v>
      </c>
      <c r="P92" s="38">
        <f t="shared" si="11"/>
        <v>0.20642317229482865</v>
      </c>
      <c r="Q92" s="38">
        <f t="shared" si="11"/>
        <v>0.21042249479951222</v>
      </c>
      <c r="R92" s="38">
        <f t="shared" si="11"/>
        <v>0.21454224385820478</v>
      </c>
      <c r="S92" s="38">
        <f t="shared" si="11"/>
        <v>0.21854994789340479</v>
      </c>
      <c r="T92" s="38">
        <f t="shared" si="11"/>
        <v>0.22214692086818497</v>
      </c>
      <c r="U92" s="38">
        <f t="shared" si="11"/>
        <v>0.22523148148148148</v>
      </c>
      <c r="V92" s="38">
        <f t="shared" si="11"/>
        <v>0.22837706511175898</v>
      </c>
      <c r="W92" s="38">
        <f t="shared" si="11"/>
        <v>0.23141503126830393</v>
      </c>
      <c r="X92" s="38">
        <f t="shared" si="11"/>
        <v>0.233463701673126</v>
      </c>
      <c r="Y92" s="38">
        <f t="shared" si="11"/>
        <v>0.2346374648203107</v>
      </c>
      <c r="Z92" s="38">
        <f t="shared" si="11"/>
        <v>0.23574395381035143</v>
      </c>
      <c r="AA92" s="39">
        <f t="shared" si="11"/>
        <v>0.23634694814134924</v>
      </c>
    </row>
    <row r="93" spans="1:27" ht="12.75" customHeight="1" x14ac:dyDescent="0.3">
      <c r="A93" s="13" t="s">
        <v>91</v>
      </c>
      <c r="B93" s="38">
        <f t="shared" si="12"/>
        <v>0.63679680678558059</v>
      </c>
      <c r="C93" s="38">
        <f t="shared" si="11"/>
        <v>0.63577911549285271</v>
      </c>
      <c r="D93" s="38">
        <f t="shared" si="11"/>
        <v>0.63513488423905984</v>
      </c>
      <c r="E93" s="38">
        <f t="shared" si="11"/>
        <v>0.63434455543223578</v>
      </c>
      <c r="F93" s="38">
        <f t="shared" si="11"/>
        <v>0.63330403731861562</v>
      </c>
      <c r="G93" s="38">
        <f t="shared" si="11"/>
        <v>0.63231167048615788</v>
      </c>
      <c r="H93" s="38">
        <f t="shared" si="11"/>
        <v>0.63131205132121582</v>
      </c>
      <c r="I93" s="38">
        <f t="shared" si="11"/>
        <v>0.6306709148395665</v>
      </c>
      <c r="J93" s="38">
        <f t="shared" si="11"/>
        <v>0.62948069224834924</v>
      </c>
      <c r="K93" s="38">
        <f t="shared" si="11"/>
        <v>0.62762786414472505</v>
      </c>
      <c r="L93" s="39">
        <f t="shared" si="11"/>
        <v>0.62575092770545504</v>
      </c>
      <c r="M93" s="38">
        <f t="shared" si="11"/>
        <v>0.62266540426122141</v>
      </c>
      <c r="N93" s="38">
        <f t="shared" si="11"/>
        <v>0.61968161909804109</v>
      </c>
      <c r="O93" s="38">
        <f t="shared" si="11"/>
        <v>0.61654171443663452</v>
      </c>
      <c r="P93" s="38">
        <f t="shared" si="11"/>
        <v>0.61312425879562527</v>
      </c>
      <c r="Q93" s="38">
        <f t="shared" si="11"/>
        <v>0.6093417497549195</v>
      </c>
      <c r="R93" s="38">
        <f t="shared" si="11"/>
        <v>0.60595864504659291</v>
      </c>
      <c r="S93" s="38">
        <f t="shared" si="11"/>
        <v>0.60272740806907843</v>
      </c>
      <c r="T93" s="38">
        <f t="shared" si="11"/>
        <v>0.59938292521981062</v>
      </c>
      <c r="U93" s="38">
        <f t="shared" si="11"/>
        <v>0.5961122981956315</v>
      </c>
      <c r="V93" s="38">
        <f t="shared" si="11"/>
        <v>0.59383962644291166</v>
      </c>
      <c r="W93" s="38">
        <f t="shared" si="11"/>
        <v>0.59232284745682484</v>
      </c>
      <c r="X93" s="38">
        <f t="shared" si="11"/>
        <v>0.59107075337933646</v>
      </c>
      <c r="Y93" s="38">
        <f t="shared" si="11"/>
        <v>0.59028126050965557</v>
      </c>
      <c r="Z93" s="38">
        <f t="shared" si="11"/>
        <v>0.5899843874274604</v>
      </c>
      <c r="AA93" s="39">
        <f t="shared" si="11"/>
        <v>0.58966121838999308</v>
      </c>
    </row>
    <row r="94" spans="1:27" ht="12.75" customHeight="1" x14ac:dyDescent="0.3">
      <c r="A94" s="13" t="s">
        <v>92</v>
      </c>
      <c r="B94" s="38">
        <f t="shared" si="12"/>
        <v>0.1871398278657852</v>
      </c>
      <c r="C94" s="38">
        <f t="shared" si="11"/>
        <v>0.18934466456690957</v>
      </c>
      <c r="D94" s="38">
        <f t="shared" si="11"/>
        <v>0.19116491215041187</v>
      </c>
      <c r="E94" s="38">
        <f t="shared" si="11"/>
        <v>0.19367369589345171</v>
      </c>
      <c r="F94" s="38">
        <f t="shared" si="11"/>
        <v>0.19642055965631472</v>
      </c>
      <c r="G94" s="38">
        <f t="shared" si="11"/>
        <v>0.19966543707643475</v>
      </c>
      <c r="H94" s="38">
        <f t="shared" si="11"/>
        <v>0.20293264090423094</v>
      </c>
      <c r="I94" s="38">
        <f t="shared" si="11"/>
        <v>0.20624554520588001</v>
      </c>
      <c r="J94" s="38">
        <f t="shared" si="11"/>
        <v>0.20977020221961695</v>
      </c>
      <c r="K94" s="38">
        <f t="shared" si="11"/>
        <v>0.21387027590301594</v>
      </c>
      <c r="L94" s="39">
        <f t="shared" si="11"/>
        <v>0.21798962903869165</v>
      </c>
      <c r="M94" s="38">
        <f t="shared" si="11"/>
        <v>0.22234216414085067</v>
      </c>
      <c r="N94" s="38">
        <f t="shared" si="11"/>
        <v>0.22675314049189008</v>
      </c>
      <c r="O94" s="38">
        <f t="shared" si="11"/>
        <v>0.23097654819714641</v>
      </c>
      <c r="P94" s="38">
        <f t="shared" si="11"/>
        <v>0.23531067693671462</v>
      </c>
      <c r="Q94" s="38">
        <f t="shared" si="11"/>
        <v>0.23958706931592663</v>
      </c>
      <c r="R94" s="38">
        <f t="shared" si="11"/>
        <v>0.2433272482132417</v>
      </c>
      <c r="S94" s="38">
        <f t="shared" si="11"/>
        <v>0.2465981837129671</v>
      </c>
      <c r="T94" s="38">
        <f t="shared" si="11"/>
        <v>0.25004012769524353</v>
      </c>
      <c r="U94" s="38">
        <f t="shared" si="11"/>
        <v>0.25333570750237416</v>
      </c>
      <c r="V94" s="38">
        <f t="shared" si="11"/>
        <v>0.25559387518073434</v>
      </c>
      <c r="W94" s="38">
        <f t="shared" si="11"/>
        <v>0.25700356760402554</v>
      </c>
      <c r="X94" s="38">
        <f t="shared" si="11"/>
        <v>0.25813522072029493</v>
      </c>
      <c r="Y94" s="38">
        <f t="shared" si="11"/>
        <v>0.2587750092927481</v>
      </c>
      <c r="Z94" s="38">
        <f t="shared" si="11"/>
        <v>0.25901552419948742</v>
      </c>
      <c r="AA94" s="39">
        <f t="shared" si="11"/>
        <v>0.25926971911368424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277.15596151879845</v>
      </c>
      <c r="C97" s="76">
        <f t="shared" ref="C97:AA97" si="13">C83/(C84/1000)</f>
        <v>273.17069020212955</v>
      </c>
      <c r="D97" s="76">
        <f t="shared" si="13"/>
        <v>269.2711042962564</v>
      </c>
      <c r="E97" s="76">
        <f t="shared" si="13"/>
        <v>266.19329840333648</v>
      </c>
      <c r="F97" s="76">
        <f t="shared" si="13"/>
        <v>263.83704098735336</v>
      </c>
      <c r="G97" s="76">
        <f t="shared" si="13"/>
        <v>260.52711587428269</v>
      </c>
      <c r="H97" s="76">
        <f t="shared" si="13"/>
        <v>257.33689981598468</v>
      </c>
      <c r="I97" s="76">
        <f t="shared" si="13"/>
        <v>253.38141617211386</v>
      </c>
      <c r="J97" s="76">
        <f t="shared" si="13"/>
        <v>249.35400387397524</v>
      </c>
      <c r="K97" s="76">
        <f t="shared" si="13"/>
        <v>243.8363474924939</v>
      </c>
      <c r="L97" s="63">
        <f t="shared" si="13"/>
        <v>239.110330158143</v>
      </c>
      <c r="M97" s="76">
        <f t="shared" si="13"/>
        <v>238.10009078949807</v>
      </c>
      <c r="N97" s="76">
        <f t="shared" si="13"/>
        <v>236.8030429538918</v>
      </c>
      <c r="O97" s="76">
        <f t="shared" si="13"/>
        <v>236.29818425360915</v>
      </c>
      <c r="P97" s="76">
        <f t="shared" si="13"/>
        <v>236.07832893300619</v>
      </c>
      <c r="Q97" s="76">
        <f t="shared" si="13"/>
        <v>236.60091558459797</v>
      </c>
      <c r="R97" s="76">
        <f t="shared" si="13"/>
        <v>237.44090528868293</v>
      </c>
      <c r="S97" s="76">
        <f t="shared" si="13"/>
        <v>238.87163316748959</v>
      </c>
      <c r="T97" s="76">
        <f t="shared" si="13"/>
        <v>240.04890253610824</v>
      </c>
      <c r="U97" s="76">
        <f t="shared" si="13"/>
        <v>241.18553172067547</v>
      </c>
      <c r="V97" s="76">
        <f t="shared" si="13"/>
        <v>242.43609682559369</v>
      </c>
      <c r="W97" s="76">
        <f t="shared" si="13"/>
        <v>243.84335503638454</v>
      </c>
      <c r="X97" s="76">
        <f t="shared" si="13"/>
        <v>244.89795918367346</v>
      </c>
      <c r="Y97" s="76">
        <f t="shared" si="13"/>
        <v>245.66912499039719</v>
      </c>
      <c r="Z97" s="76">
        <f t="shared" si="13"/>
        <v>246.226859190516</v>
      </c>
      <c r="AA97" s="63">
        <f t="shared" si="13"/>
        <v>246.60955088555073</v>
      </c>
    </row>
    <row r="98" spans="1:27" ht="12.75" customHeight="1" x14ac:dyDescent="0.3">
      <c r="A98" s="13" t="s">
        <v>78</v>
      </c>
      <c r="B98" s="76">
        <f>B85/(B84/1000)</f>
        <v>297.02706610869495</v>
      </c>
      <c r="C98" s="76">
        <f t="shared" ref="C98:AA98" si="14">C85/(C84/1000)</f>
        <v>288.90956459456635</v>
      </c>
      <c r="D98" s="76">
        <f t="shared" si="14"/>
        <v>280.93493288270798</v>
      </c>
      <c r="E98" s="76">
        <f t="shared" si="14"/>
        <v>281.60639810652691</v>
      </c>
      <c r="F98" s="76">
        <f t="shared" si="14"/>
        <v>285.63538016151153</v>
      </c>
      <c r="G98" s="76">
        <f t="shared" si="14"/>
        <v>290.01824193364496</v>
      </c>
      <c r="H98" s="76">
        <f t="shared" si="14"/>
        <v>295.17386602925274</v>
      </c>
      <c r="I98" s="76">
        <f t="shared" si="14"/>
        <v>300.30950961183521</v>
      </c>
      <c r="J98" s="76">
        <f t="shared" si="14"/>
        <v>301.84594245657775</v>
      </c>
      <c r="K98" s="76">
        <f t="shared" si="14"/>
        <v>294.54526876069997</v>
      </c>
      <c r="L98" s="63">
        <f t="shared" si="14"/>
        <v>291.10330158142978</v>
      </c>
      <c r="M98" s="76">
        <f t="shared" si="14"/>
        <v>298.10453762205628</v>
      </c>
      <c r="N98" s="76">
        <f t="shared" si="14"/>
        <v>305.23239632618981</v>
      </c>
      <c r="O98" s="76">
        <f t="shared" si="14"/>
        <v>313.38368804881679</v>
      </c>
      <c r="P98" s="76">
        <f t="shared" si="14"/>
        <v>321.52552967188802</v>
      </c>
      <c r="Q98" s="76">
        <f t="shared" si="14"/>
        <v>329.55428443038096</v>
      </c>
      <c r="R98" s="76">
        <f t="shared" si="14"/>
        <v>337.99825183040872</v>
      </c>
      <c r="S98" s="76">
        <f t="shared" si="14"/>
        <v>346.47810201750326</v>
      </c>
      <c r="T98" s="76">
        <f t="shared" si="14"/>
        <v>354.14534288638686</v>
      </c>
      <c r="U98" s="76">
        <f t="shared" si="14"/>
        <v>360.82268370607028</v>
      </c>
      <c r="V98" s="76">
        <f t="shared" si="14"/>
        <v>367.72352991689485</v>
      </c>
      <c r="W98" s="76">
        <f t="shared" si="14"/>
        <v>374.51168134814247</v>
      </c>
      <c r="X98" s="76">
        <f t="shared" si="14"/>
        <v>379.15815127179224</v>
      </c>
      <c r="Y98" s="76">
        <f t="shared" si="14"/>
        <v>381.88522701083201</v>
      </c>
      <c r="Z98" s="76">
        <f t="shared" si="14"/>
        <v>384.41363806669165</v>
      </c>
      <c r="AA98" s="63">
        <f t="shared" si="14"/>
        <v>385.81966268392944</v>
      </c>
    </row>
    <row r="99" spans="1:27" ht="12.75" customHeight="1" x14ac:dyDescent="0.3">
      <c r="A99" s="13" t="s">
        <v>80</v>
      </c>
      <c r="B99" s="76">
        <f>SUM(B97:B98)</f>
        <v>574.1830276274934</v>
      </c>
      <c r="C99" s="76">
        <f t="shared" ref="C99:AA99" si="15">SUM(C97:C98)</f>
        <v>562.08025479669595</v>
      </c>
      <c r="D99" s="76">
        <f t="shared" si="15"/>
        <v>550.20603717896438</v>
      </c>
      <c r="E99" s="76">
        <f t="shared" si="15"/>
        <v>547.79969650986345</v>
      </c>
      <c r="F99" s="76">
        <f t="shared" si="15"/>
        <v>549.4724211488649</v>
      </c>
      <c r="G99" s="76">
        <f t="shared" si="15"/>
        <v>550.54535780792764</v>
      </c>
      <c r="H99" s="76">
        <f t="shared" si="15"/>
        <v>552.51076584523742</v>
      </c>
      <c r="I99" s="76">
        <f t="shared" si="15"/>
        <v>553.69092578394907</v>
      </c>
      <c r="J99" s="76">
        <f t="shared" si="15"/>
        <v>551.19994633055296</v>
      </c>
      <c r="K99" s="76">
        <f t="shared" si="15"/>
        <v>538.3816162531939</v>
      </c>
      <c r="L99" s="63">
        <f t="shared" si="15"/>
        <v>530.21363173957275</v>
      </c>
      <c r="M99" s="76">
        <f t="shared" si="15"/>
        <v>536.20462841155438</v>
      </c>
      <c r="N99" s="76">
        <f t="shared" si="15"/>
        <v>542.03543928008162</v>
      </c>
      <c r="O99" s="76">
        <f t="shared" si="15"/>
        <v>549.68187230242597</v>
      </c>
      <c r="P99" s="76">
        <f t="shared" si="15"/>
        <v>557.60385860489419</v>
      </c>
      <c r="Q99" s="76">
        <f t="shared" si="15"/>
        <v>566.15520001497896</v>
      </c>
      <c r="R99" s="76">
        <f t="shared" si="15"/>
        <v>575.43915711909165</v>
      </c>
      <c r="S99" s="76">
        <f t="shared" si="15"/>
        <v>585.34973518499282</v>
      </c>
      <c r="T99" s="76">
        <f t="shared" si="15"/>
        <v>594.1942454224951</v>
      </c>
      <c r="U99" s="76">
        <f t="shared" si="15"/>
        <v>602.00821542674578</v>
      </c>
      <c r="V99" s="76">
        <f t="shared" si="15"/>
        <v>610.15962674248851</v>
      </c>
      <c r="W99" s="76">
        <f t="shared" si="15"/>
        <v>618.35503638452701</v>
      </c>
      <c r="X99" s="76">
        <f t="shared" si="15"/>
        <v>624.05611045546573</v>
      </c>
      <c r="Y99" s="76">
        <f t="shared" si="15"/>
        <v>627.55435200122918</v>
      </c>
      <c r="Z99" s="76">
        <f t="shared" si="15"/>
        <v>630.6404972572077</v>
      </c>
      <c r="AA99" s="63">
        <f t="shared" si="15"/>
        <v>632.42921356948023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81843</v>
      </c>
      <c r="D10" s="76">
        <v>82107</v>
      </c>
      <c r="E10" s="76">
        <v>82360</v>
      </c>
      <c r="F10" s="76">
        <v>82596</v>
      </c>
      <c r="G10" s="76">
        <v>82805</v>
      </c>
      <c r="H10" s="76">
        <v>83003</v>
      </c>
      <c r="I10" s="76">
        <v>83202</v>
      </c>
      <c r="J10" s="76">
        <v>83403</v>
      </c>
      <c r="K10" s="76">
        <v>83593</v>
      </c>
      <c r="L10" s="63">
        <v>83755</v>
      </c>
      <c r="M10" s="76">
        <v>83901</v>
      </c>
      <c r="N10" s="76">
        <v>84025</v>
      </c>
      <c r="O10" s="76">
        <v>84177</v>
      </c>
      <c r="P10" s="76">
        <v>84331</v>
      </c>
      <c r="Q10" s="76">
        <v>84469</v>
      </c>
      <c r="R10" s="76">
        <v>84609</v>
      </c>
      <c r="S10" s="76">
        <v>84736</v>
      </c>
      <c r="T10" s="76">
        <v>84854</v>
      </c>
      <c r="U10" s="76">
        <v>84963</v>
      </c>
      <c r="V10" s="76">
        <v>85075</v>
      </c>
      <c r="W10" s="76">
        <v>85188</v>
      </c>
      <c r="X10" s="76">
        <v>85290</v>
      </c>
      <c r="Y10" s="76">
        <v>85376</v>
      </c>
      <c r="Z10" s="76">
        <v>85443</v>
      </c>
      <c r="AA10" s="63">
        <v>85536</v>
      </c>
    </row>
    <row r="11" spans="1:27" ht="12.75" customHeight="1" x14ac:dyDescent="0.3">
      <c r="A11" s="6" t="s">
        <v>55</v>
      </c>
      <c r="B11" s="25"/>
      <c r="C11" s="76">
        <v>727</v>
      </c>
      <c r="D11" s="76">
        <v>734</v>
      </c>
      <c r="E11" s="76">
        <v>732</v>
      </c>
      <c r="F11" s="76">
        <v>733</v>
      </c>
      <c r="G11" s="76">
        <v>731</v>
      </c>
      <c r="H11" s="76">
        <v>730</v>
      </c>
      <c r="I11" s="76">
        <v>734</v>
      </c>
      <c r="J11" s="76">
        <v>736</v>
      </c>
      <c r="K11" s="76">
        <v>736</v>
      </c>
      <c r="L11" s="63">
        <v>737</v>
      </c>
      <c r="M11" s="76">
        <v>737</v>
      </c>
      <c r="N11" s="76">
        <v>740</v>
      </c>
      <c r="O11" s="76">
        <v>743</v>
      </c>
      <c r="P11" s="76">
        <v>743</v>
      </c>
      <c r="Q11" s="76">
        <v>746</v>
      </c>
      <c r="R11" s="76">
        <v>744</v>
      </c>
      <c r="S11" s="76">
        <v>747</v>
      </c>
      <c r="T11" s="76">
        <v>747</v>
      </c>
      <c r="U11" s="76">
        <v>750</v>
      </c>
      <c r="V11" s="76">
        <v>756</v>
      </c>
      <c r="W11" s="76">
        <v>760</v>
      </c>
      <c r="X11" s="76">
        <v>757</v>
      </c>
      <c r="Y11" s="76">
        <v>760</v>
      </c>
      <c r="Z11" s="76">
        <v>760</v>
      </c>
      <c r="AA11" s="63">
        <v>758</v>
      </c>
    </row>
    <row r="12" spans="1:27" ht="12.75" customHeight="1" x14ac:dyDescent="0.3">
      <c r="A12" s="6" t="s">
        <v>56</v>
      </c>
      <c r="B12" s="25"/>
      <c r="C12" s="76">
        <v>841</v>
      </c>
      <c r="D12" s="76">
        <v>884</v>
      </c>
      <c r="E12" s="76">
        <v>890</v>
      </c>
      <c r="F12" s="76">
        <v>907</v>
      </c>
      <c r="G12" s="76">
        <v>918</v>
      </c>
      <c r="H12" s="76">
        <v>921</v>
      </c>
      <c r="I12" s="76">
        <v>938</v>
      </c>
      <c r="J12" s="76">
        <v>945</v>
      </c>
      <c r="K12" s="76">
        <v>961</v>
      </c>
      <c r="L12" s="63">
        <v>967</v>
      </c>
      <c r="M12" s="76">
        <v>993</v>
      </c>
      <c r="N12" s="76">
        <v>976</v>
      </c>
      <c r="O12" s="76">
        <v>976</v>
      </c>
      <c r="P12" s="76">
        <v>997</v>
      </c>
      <c r="Q12" s="76">
        <v>991</v>
      </c>
      <c r="R12" s="76">
        <v>1010</v>
      </c>
      <c r="S12" s="76">
        <v>1017</v>
      </c>
      <c r="T12" s="76">
        <v>1026</v>
      </c>
      <c r="U12" s="76">
        <v>1034</v>
      </c>
      <c r="V12" s="76">
        <v>1042</v>
      </c>
      <c r="W12" s="76">
        <v>1062</v>
      </c>
      <c r="X12" s="76">
        <v>1075</v>
      </c>
      <c r="Y12" s="76">
        <v>1098</v>
      </c>
      <c r="Z12" s="76">
        <v>1073</v>
      </c>
      <c r="AA12" s="63">
        <v>1087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-114</v>
      </c>
      <c r="D14" s="76">
        <f t="shared" ref="D14:AA14" si="0">D11-D12</f>
        <v>-150</v>
      </c>
      <c r="E14" s="76">
        <f t="shared" si="0"/>
        <v>-158</v>
      </c>
      <c r="F14" s="76">
        <f t="shared" si="0"/>
        <v>-174</v>
      </c>
      <c r="G14" s="76">
        <f t="shared" si="0"/>
        <v>-187</v>
      </c>
      <c r="H14" s="76">
        <f t="shared" si="0"/>
        <v>-191</v>
      </c>
      <c r="I14" s="76">
        <f t="shared" si="0"/>
        <v>-204</v>
      </c>
      <c r="J14" s="76">
        <f t="shared" si="0"/>
        <v>-209</v>
      </c>
      <c r="K14" s="76">
        <f t="shared" si="0"/>
        <v>-225</v>
      </c>
      <c r="L14" s="63">
        <f t="shared" si="0"/>
        <v>-230</v>
      </c>
      <c r="M14" s="76">
        <f t="shared" si="0"/>
        <v>-256</v>
      </c>
      <c r="N14" s="76">
        <f t="shared" si="0"/>
        <v>-236</v>
      </c>
      <c r="O14" s="76">
        <f t="shared" si="0"/>
        <v>-233</v>
      </c>
      <c r="P14" s="76">
        <f t="shared" si="0"/>
        <v>-254</v>
      </c>
      <c r="Q14" s="76">
        <f t="shared" si="0"/>
        <v>-245</v>
      </c>
      <c r="R14" s="76">
        <f t="shared" si="0"/>
        <v>-266</v>
      </c>
      <c r="S14" s="76">
        <f t="shared" si="0"/>
        <v>-270</v>
      </c>
      <c r="T14" s="76">
        <f t="shared" si="0"/>
        <v>-279</v>
      </c>
      <c r="U14" s="76">
        <f t="shared" si="0"/>
        <v>-284</v>
      </c>
      <c r="V14" s="76">
        <f t="shared" si="0"/>
        <v>-286</v>
      </c>
      <c r="W14" s="76">
        <f t="shared" si="0"/>
        <v>-302</v>
      </c>
      <c r="X14" s="76">
        <f t="shared" si="0"/>
        <v>-318</v>
      </c>
      <c r="Y14" s="76">
        <f t="shared" si="0"/>
        <v>-338</v>
      </c>
      <c r="Z14" s="76">
        <f t="shared" si="0"/>
        <v>-313</v>
      </c>
      <c r="AA14" s="63">
        <f t="shared" si="0"/>
        <v>-329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169</v>
      </c>
      <c r="D16" s="76">
        <v>176</v>
      </c>
      <c r="E16" s="76">
        <v>169</v>
      </c>
      <c r="F16" s="76">
        <v>175</v>
      </c>
      <c r="G16" s="76">
        <v>177</v>
      </c>
      <c r="H16" s="76">
        <v>174</v>
      </c>
      <c r="I16" s="76">
        <v>182</v>
      </c>
      <c r="J16" s="76">
        <v>182</v>
      </c>
      <c r="K16" s="76">
        <v>182</v>
      </c>
      <c r="L16" s="63">
        <v>182</v>
      </c>
      <c r="M16" s="76">
        <v>182</v>
      </c>
      <c r="N16" s="76">
        <v>182</v>
      </c>
      <c r="O16" s="76">
        <v>182</v>
      </c>
      <c r="P16" s="76">
        <v>182</v>
      </c>
      <c r="Q16" s="76">
        <v>182</v>
      </c>
      <c r="R16" s="76">
        <v>182</v>
      </c>
      <c r="S16" s="76">
        <v>182</v>
      </c>
      <c r="T16" s="76">
        <v>182</v>
      </c>
      <c r="U16" s="76">
        <v>182</v>
      </c>
      <c r="V16" s="76">
        <v>182</v>
      </c>
      <c r="W16" s="76">
        <v>182</v>
      </c>
      <c r="X16" s="76">
        <v>182</v>
      </c>
      <c r="Y16" s="76">
        <v>182</v>
      </c>
      <c r="Z16" s="76">
        <v>182</v>
      </c>
      <c r="AA16" s="63">
        <v>182</v>
      </c>
    </row>
    <row r="17" spans="1:27" ht="12.75" customHeight="1" x14ac:dyDescent="0.3">
      <c r="A17" s="81" t="s">
        <v>83</v>
      </c>
      <c r="B17" s="81"/>
      <c r="C17" s="76">
        <v>357</v>
      </c>
      <c r="D17" s="76">
        <v>356</v>
      </c>
      <c r="E17" s="76">
        <v>353</v>
      </c>
      <c r="F17" s="76">
        <v>354</v>
      </c>
      <c r="G17" s="76">
        <v>353</v>
      </c>
      <c r="H17" s="76">
        <v>354</v>
      </c>
      <c r="I17" s="76">
        <v>353</v>
      </c>
      <c r="J17" s="76">
        <v>352</v>
      </c>
      <c r="K17" s="76">
        <v>353</v>
      </c>
      <c r="L17" s="63">
        <v>352</v>
      </c>
      <c r="M17" s="76">
        <v>349</v>
      </c>
      <c r="N17" s="76">
        <v>347</v>
      </c>
      <c r="O17" s="76">
        <v>349</v>
      </c>
      <c r="P17" s="76">
        <v>350</v>
      </c>
      <c r="Q17" s="76">
        <v>345</v>
      </c>
      <c r="R17" s="76">
        <v>347</v>
      </c>
      <c r="S17" s="76">
        <v>347</v>
      </c>
      <c r="T17" s="76">
        <v>347</v>
      </c>
      <c r="U17" s="76">
        <v>342</v>
      </c>
      <c r="V17" s="76">
        <v>345</v>
      </c>
      <c r="W17" s="76">
        <v>347</v>
      </c>
      <c r="X17" s="76">
        <v>347</v>
      </c>
      <c r="Y17" s="76">
        <v>343</v>
      </c>
      <c r="Z17" s="76">
        <v>342</v>
      </c>
      <c r="AA17" s="63">
        <v>342</v>
      </c>
    </row>
    <row r="18" spans="1:27" ht="12.75" customHeight="1" x14ac:dyDescent="0.3">
      <c r="A18" s="6" t="s">
        <v>97</v>
      </c>
      <c r="B18" s="6"/>
      <c r="C18" s="76">
        <v>1439</v>
      </c>
      <c r="D18" s="76">
        <v>1434</v>
      </c>
      <c r="E18" s="76">
        <v>1432</v>
      </c>
      <c r="F18" s="76">
        <v>1416</v>
      </c>
      <c r="G18" s="76">
        <v>1414</v>
      </c>
      <c r="H18" s="76">
        <v>1408</v>
      </c>
      <c r="I18" s="76">
        <v>1417</v>
      </c>
      <c r="J18" s="76">
        <v>1410</v>
      </c>
      <c r="K18" s="76">
        <v>1404</v>
      </c>
      <c r="L18" s="63">
        <v>1402</v>
      </c>
      <c r="M18" s="76">
        <v>1403</v>
      </c>
      <c r="N18" s="76">
        <v>1404</v>
      </c>
      <c r="O18" s="76">
        <v>1402</v>
      </c>
      <c r="P18" s="76">
        <v>1406</v>
      </c>
      <c r="Q18" s="76">
        <v>1404</v>
      </c>
      <c r="R18" s="76">
        <v>1407</v>
      </c>
      <c r="S18" s="76">
        <v>1407</v>
      </c>
      <c r="T18" s="76">
        <v>1407</v>
      </c>
      <c r="U18" s="76">
        <v>1409</v>
      </c>
      <c r="V18" s="76">
        <v>1411</v>
      </c>
      <c r="W18" s="76">
        <v>1412</v>
      </c>
      <c r="X18" s="76">
        <v>1411</v>
      </c>
      <c r="Y18" s="76">
        <v>1413</v>
      </c>
      <c r="Z18" s="76">
        <v>1412</v>
      </c>
      <c r="AA18" s="63">
        <v>1414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145</v>
      </c>
      <c r="D20" s="76">
        <v>154</v>
      </c>
      <c r="E20" s="76">
        <v>152</v>
      </c>
      <c r="F20" s="76">
        <v>150</v>
      </c>
      <c r="G20" s="76">
        <v>151</v>
      </c>
      <c r="H20" s="76">
        <v>149</v>
      </c>
      <c r="I20" s="76">
        <v>149</v>
      </c>
      <c r="J20" s="76">
        <v>149</v>
      </c>
      <c r="K20" s="76">
        <v>149</v>
      </c>
      <c r="L20" s="63">
        <v>149</v>
      </c>
      <c r="M20" s="76">
        <v>149</v>
      </c>
      <c r="N20" s="76">
        <v>149</v>
      </c>
      <c r="O20" s="76">
        <v>149</v>
      </c>
      <c r="P20" s="76">
        <v>149</v>
      </c>
      <c r="Q20" s="76">
        <v>149</v>
      </c>
      <c r="R20" s="76">
        <v>149</v>
      </c>
      <c r="S20" s="76">
        <v>149</v>
      </c>
      <c r="T20" s="76">
        <v>149</v>
      </c>
      <c r="U20" s="76">
        <v>149</v>
      </c>
      <c r="V20" s="76">
        <v>149</v>
      </c>
      <c r="W20" s="76">
        <v>149</v>
      </c>
      <c r="X20" s="76">
        <v>149</v>
      </c>
      <c r="Y20" s="76">
        <v>149</v>
      </c>
      <c r="Z20" s="76">
        <v>149</v>
      </c>
      <c r="AA20" s="63">
        <v>149</v>
      </c>
    </row>
    <row r="21" spans="1:27" ht="12.75" customHeight="1" x14ac:dyDescent="0.3">
      <c r="A21" s="81" t="s">
        <v>84</v>
      </c>
      <c r="B21" s="81"/>
      <c r="C21" s="76">
        <v>272</v>
      </c>
      <c r="D21" s="76">
        <v>272</v>
      </c>
      <c r="E21" s="76">
        <v>278</v>
      </c>
      <c r="F21" s="76">
        <v>281</v>
      </c>
      <c r="G21" s="76">
        <v>281</v>
      </c>
      <c r="H21" s="76">
        <v>276</v>
      </c>
      <c r="I21" s="76">
        <v>275</v>
      </c>
      <c r="J21" s="76">
        <v>274</v>
      </c>
      <c r="K21" s="76">
        <v>275</v>
      </c>
      <c r="L21" s="63">
        <v>278</v>
      </c>
      <c r="M21" s="76">
        <v>277</v>
      </c>
      <c r="N21" s="76">
        <v>274</v>
      </c>
      <c r="O21" s="76">
        <v>274</v>
      </c>
      <c r="P21" s="76">
        <v>275</v>
      </c>
      <c r="Q21" s="76">
        <v>275</v>
      </c>
      <c r="R21" s="76">
        <v>277</v>
      </c>
      <c r="S21" s="76">
        <v>278</v>
      </c>
      <c r="T21" s="76">
        <v>278</v>
      </c>
      <c r="U21" s="76">
        <v>276</v>
      </c>
      <c r="V21" s="76">
        <v>272</v>
      </c>
      <c r="W21" s="76">
        <v>274</v>
      </c>
      <c r="X21" s="76">
        <v>274</v>
      </c>
      <c r="Y21" s="76">
        <v>272</v>
      </c>
      <c r="Z21" s="76">
        <v>272</v>
      </c>
      <c r="AA21" s="63">
        <v>272</v>
      </c>
    </row>
    <row r="22" spans="1:27" ht="12.75" customHeight="1" x14ac:dyDescent="0.3">
      <c r="A22" s="6" t="s">
        <v>98</v>
      </c>
      <c r="B22" s="6"/>
      <c r="C22" s="76">
        <v>1183</v>
      </c>
      <c r="D22" s="76">
        <v>1151</v>
      </c>
      <c r="E22" s="76">
        <v>1143</v>
      </c>
      <c r="F22" s="76">
        <v>1142</v>
      </c>
      <c r="G22" s="76">
        <v>1141</v>
      </c>
      <c r="H22" s="76">
        <v>1135</v>
      </c>
      <c r="I22" s="76">
        <v>1137</v>
      </c>
      <c r="J22" s="76">
        <v>1136</v>
      </c>
      <c r="K22" s="76">
        <v>1141</v>
      </c>
      <c r="L22" s="63">
        <v>1140</v>
      </c>
      <c r="M22" s="76">
        <v>1139</v>
      </c>
      <c r="N22" s="76">
        <v>1136</v>
      </c>
      <c r="O22" s="76">
        <v>1134</v>
      </c>
      <c r="P22" s="76">
        <v>1136</v>
      </c>
      <c r="Q22" s="76">
        <v>1138</v>
      </c>
      <c r="R22" s="76">
        <v>1131</v>
      </c>
      <c r="S22" s="76">
        <v>1134</v>
      </c>
      <c r="T22" s="76">
        <v>1133</v>
      </c>
      <c r="U22" s="76">
        <v>1130</v>
      </c>
      <c r="V22" s="76">
        <v>1130</v>
      </c>
      <c r="W22" s="76">
        <v>1129</v>
      </c>
      <c r="X22" s="76">
        <v>1128</v>
      </c>
      <c r="Y22" s="76">
        <v>1126</v>
      </c>
      <c r="Z22" s="76">
        <v>1125</v>
      </c>
      <c r="AA22" s="63">
        <v>1123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24</v>
      </c>
      <c r="D24" s="76">
        <f t="shared" ref="D24:AA26" si="1">D16-D20</f>
        <v>22</v>
      </c>
      <c r="E24" s="76">
        <f t="shared" si="1"/>
        <v>17</v>
      </c>
      <c r="F24" s="76">
        <f t="shared" si="1"/>
        <v>25</v>
      </c>
      <c r="G24" s="76">
        <f t="shared" si="1"/>
        <v>26</v>
      </c>
      <c r="H24" s="76">
        <f t="shared" si="1"/>
        <v>25</v>
      </c>
      <c r="I24" s="76">
        <f t="shared" si="1"/>
        <v>33</v>
      </c>
      <c r="J24" s="76">
        <f t="shared" si="1"/>
        <v>33</v>
      </c>
      <c r="K24" s="76">
        <f t="shared" si="1"/>
        <v>33</v>
      </c>
      <c r="L24" s="63">
        <f t="shared" si="1"/>
        <v>33</v>
      </c>
      <c r="M24" s="76">
        <f t="shared" si="1"/>
        <v>33</v>
      </c>
      <c r="N24" s="76">
        <f t="shared" si="1"/>
        <v>33</v>
      </c>
      <c r="O24" s="76">
        <f t="shared" si="1"/>
        <v>33</v>
      </c>
      <c r="P24" s="76">
        <f t="shared" si="1"/>
        <v>33</v>
      </c>
      <c r="Q24" s="76">
        <f t="shared" si="1"/>
        <v>33</v>
      </c>
      <c r="R24" s="76">
        <f t="shared" si="1"/>
        <v>33</v>
      </c>
      <c r="S24" s="76">
        <f t="shared" si="1"/>
        <v>33</v>
      </c>
      <c r="T24" s="76">
        <f t="shared" si="1"/>
        <v>33</v>
      </c>
      <c r="U24" s="76">
        <f t="shared" si="1"/>
        <v>33</v>
      </c>
      <c r="V24" s="76">
        <f t="shared" si="1"/>
        <v>33</v>
      </c>
      <c r="W24" s="76">
        <f t="shared" si="1"/>
        <v>33</v>
      </c>
      <c r="X24" s="76">
        <f t="shared" si="1"/>
        <v>33</v>
      </c>
      <c r="Y24" s="76">
        <f t="shared" si="1"/>
        <v>33</v>
      </c>
      <c r="Z24" s="76">
        <f t="shared" si="1"/>
        <v>33</v>
      </c>
      <c r="AA24" s="63">
        <f t="shared" si="1"/>
        <v>33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85</v>
      </c>
      <c r="D25" s="76">
        <f t="shared" si="2"/>
        <v>84</v>
      </c>
      <c r="E25" s="76">
        <f t="shared" si="2"/>
        <v>75</v>
      </c>
      <c r="F25" s="76">
        <f t="shared" si="2"/>
        <v>73</v>
      </c>
      <c r="G25" s="76">
        <f t="shared" si="2"/>
        <v>72</v>
      </c>
      <c r="H25" s="76">
        <f t="shared" si="2"/>
        <v>78</v>
      </c>
      <c r="I25" s="76">
        <f t="shared" si="2"/>
        <v>78</v>
      </c>
      <c r="J25" s="76">
        <f t="shared" si="2"/>
        <v>78</v>
      </c>
      <c r="K25" s="76">
        <f t="shared" si="2"/>
        <v>78</v>
      </c>
      <c r="L25" s="63">
        <f t="shared" si="2"/>
        <v>74</v>
      </c>
      <c r="M25" s="76">
        <f t="shared" si="2"/>
        <v>72</v>
      </c>
      <c r="N25" s="76">
        <f t="shared" si="2"/>
        <v>73</v>
      </c>
      <c r="O25" s="76">
        <f t="shared" si="2"/>
        <v>75</v>
      </c>
      <c r="P25" s="76">
        <f t="shared" si="2"/>
        <v>75</v>
      </c>
      <c r="Q25" s="76">
        <f t="shared" si="2"/>
        <v>70</v>
      </c>
      <c r="R25" s="76">
        <f t="shared" si="2"/>
        <v>70</v>
      </c>
      <c r="S25" s="76">
        <f t="shared" si="1"/>
        <v>69</v>
      </c>
      <c r="T25" s="76">
        <f t="shared" si="1"/>
        <v>69</v>
      </c>
      <c r="U25" s="76">
        <f t="shared" si="1"/>
        <v>66</v>
      </c>
      <c r="V25" s="76">
        <f t="shared" si="1"/>
        <v>73</v>
      </c>
      <c r="W25" s="76">
        <f t="shared" si="1"/>
        <v>73</v>
      </c>
      <c r="X25" s="76">
        <f t="shared" si="1"/>
        <v>73</v>
      </c>
      <c r="Y25" s="76">
        <f t="shared" si="1"/>
        <v>71</v>
      </c>
      <c r="Z25" s="76">
        <f t="shared" si="1"/>
        <v>70</v>
      </c>
      <c r="AA25" s="63">
        <f t="shared" si="1"/>
        <v>70</v>
      </c>
    </row>
    <row r="26" spans="1:27" ht="12.75" customHeight="1" x14ac:dyDescent="0.3">
      <c r="A26" s="6" t="s">
        <v>82</v>
      </c>
      <c r="B26" s="6"/>
      <c r="C26" s="76">
        <f t="shared" si="2"/>
        <v>256</v>
      </c>
      <c r="D26" s="76">
        <f t="shared" si="1"/>
        <v>283</v>
      </c>
      <c r="E26" s="76">
        <f t="shared" si="1"/>
        <v>289</v>
      </c>
      <c r="F26" s="76">
        <f t="shared" si="1"/>
        <v>274</v>
      </c>
      <c r="G26" s="76">
        <f t="shared" si="1"/>
        <v>273</v>
      </c>
      <c r="H26" s="76">
        <f t="shared" si="1"/>
        <v>273</v>
      </c>
      <c r="I26" s="76">
        <f t="shared" si="1"/>
        <v>280</v>
      </c>
      <c r="J26" s="76">
        <f t="shared" si="1"/>
        <v>274</v>
      </c>
      <c r="K26" s="76">
        <f t="shared" si="1"/>
        <v>263</v>
      </c>
      <c r="L26" s="63">
        <f t="shared" si="1"/>
        <v>262</v>
      </c>
      <c r="M26" s="76">
        <f t="shared" si="1"/>
        <v>264</v>
      </c>
      <c r="N26" s="76">
        <f t="shared" si="1"/>
        <v>268</v>
      </c>
      <c r="O26" s="76">
        <f t="shared" si="1"/>
        <v>268</v>
      </c>
      <c r="P26" s="76">
        <f t="shared" si="1"/>
        <v>270</v>
      </c>
      <c r="Q26" s="76">
        <f t="shared" si="1"/>
        <v>266</v>
      </c>
      <c r="R26" s="76">
        <f t="shared" si="1"/>
        <v>276</v>
      </c>
      <c r="S26" s="76">
        <f t="shared" si="1"/>
        <v>273</v>
      </c>
      <c r="T26" s="76">
        <f t="shared" si="1"/>
        <v>274</v>
      </c>
      <c r="U26" s="76">
        <f t="shared" si="1"/>
        <v>279</v>
      </c>
      <c r="V26" s="76">
        <f t="shared" si="1"/>
        <v>281</v>
      </c>
      <c r="W26" s="76">
        <f t="shared" si="1"/>
        <v>283</v>
      </c>
      <c r="X26" s="76">
        <f t="shared" si="1"/>
        <v>283</v>
      </c>
      <c r="Y26" s="76">
        <f t="shared" si="1"/>
        <v>287</v>
      </c>
      <c r="Z26" s="76">
        <f t="shared" si="1"/>
        <v>287</v>
      </c>
      <c r="AA26" s="63">
        <f t="shared" si="1"/>
        <v>291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365</v>
      </c>
      <c r="D28" s="76">
        <f t="shared" ref="D28:AA28" si="3">SUM(D24:D26)</f>
        <v>389</v>
      </c>
      <c r="E28" s="76">
        <f t="shared" si="3"/>
        <v>381</v>
      </c>
      <c r="F28" s="76">
        <f t="shared" si="3"/>
        <v>372</v>
      </c>
      <c r="G28" s="76">
        <f t="shared" si="3"/>
        <v>371</v>
      </c>
      <c r="H28" s="76">
        <f t="shared" si="3"/>
        <v>376</v>
      </c>
      <c r="I28" s="76">
        <f t="shared" si="3"/>
        <v>391</v>
      </c>
      <c r="J28" s="76">
        <f t="shared" si="3"/>
        <v>385</v>
      </c>
      <c r="K28" s="76">
        <f t="shared" si="3"/>
        <v>374</v>
      </c>
      <c r="L28" s="63">
        <f t="shared" si="3"/>
        <v>369</v>
      </c>
      <c r="M28" s="76">
        <f t="shared" si="3"/>
        <v>369</v>
      </c>
      <c r="N28" s="76">
        <f t="shared" si="3"/>
        <v>374</v>
      </c>
      <c r="O28" s="76">
        <f t="shared" si="3"/>
        <v>376</v>
      </c>
      <c r="P28" s="76">
        <f t="shared" si="3"/>
        <v>378</v>
      </c>
      <c r="Q28" s="76">
        <f t="shared" si="3"/>
        <v>369</v>
      </c>
      <c r="R28" s="76">
        <f t="shared" si="3"/>
        <v>379</v>
      </c>
      <c r="S28" s="76">
        <f t="shared" si="3"/>
        <v>375</v>
      </c>
      <c r="T28" s="76">
        <f t="shared" si="3"/>
        <v>376</v>
      </c>
      <c r="U28" s="76">
        <f t="shared" si="3"/>
        <v>378</v>
      </c>
      <c r="V28" s="76">
        <f t="shared" si="3"/>
        <v>387</v>
      </c>
      <c r="W28" s="76">
        <f t="shared" si="3"/>
        <v>389</v>
      </c>
      <c r="X28" s="76">
        <f t="shared" si="3"/>
        <v>389</v>
      </c>
      <c r="Y28" s="76">
        <f t="shared" si="3"/>
        <v>391</v>
      </c>
      <c r="Z28" s="76">
        <f t="shared" si="3"/>
        <v>390</v>
      </c>
      <c r="AA28" s="63">
        <f t="shared" si="3"/>
        <v>394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13</v>
      </c>
      <c r="D30" s="76">
        <v>14</v>
      </c>
      <c r="E30" s="76">
        <v>13</v>
      </c>
      <c r="F30" s="76">
        <v>11</v>
      </c>
      <c r="G30" s="76">
        <v>14</v>
      </c>
      <c r="H30" s="76">
        <v>14</v>
      </c>
      <c r="I30" s="76">
        <v>14</v>
      </c>
      <c r="J30" s="76">
        <v>14</v>
      </c>
      <c r="K30" s="76">
        <v>13</v>
      </c>
      <c r="L30" s="63">
        <v>7</v>
      </c>
      <c r="M30" s="76">
        <v>11</v>
      </c>
      <c r="N30" s="76">
        <v>14</v>
      </c>
      <c r="O30" s="76">
        <v>11</v>
      </c>
      <c r="P30" s="76">
        <v>14</v>
      </c>
      <c r="Q30" s="76">
        <v>16</v>
      </c>
      <c r="R30" s="76">
        <v>14</v>
      </c>
      <c r="S30" s="76">
        <v>13</v>
      </c>
      <c r="T30" s="76">
        <v>12</v>
      </c>
      <c r="U30" s="76">
        <v>18</v>
      </c>
      <c r="V30" s="76">
        <v>12</v>
      </c>
      <c r="W30" s="76">
        <v>15</v>
      </c>
      <c r="X30" s="76">
        <v>15</v>
      </c>
      <c r="Y30" s="76">
        <v>14</v>
      </c>
      <c r="Z30" s="76">
        <v>16</v>
      </c>
      <c r="AA30" s="63">
        <v>15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264</v>
      </c>
      <c r="D32" s="76">
        <f t="shared" ref="D32:AA32" si="4">D30+D28+D14</f>
        <v>253</v>
      </c>
      <c r="E32" s="76">
        <f t="shared" si="4"/>
        <v>236</v>
      </c>
      <c r="F32" s="76">
        <f t="shared" si="4"/>
        <v>209</v>
      </c>
      <c r="G32" s="76">
        <f t="shared" si="4"/>
        <v>198</v>
      </c>
      <c r="H32" s="76">
        <f t="shared" si="4"/>
        <v>199</v>
      </c>
      <c r="I32" s="76">
        <f t="shared" si="4"/>
        <v>201</v>
      </c>
      <c r="J32" s="76">
        <f t="shared" si="4"/>
        <v>190</v>
      </c>
      <c r="K32" s="76">
        <f t="shared" si="4"/>
        <v>162</v>
      </c>
      <c r="L32" s="63">
        <f t="shared" si="4"/>
        <v>146</v>
      </c>
      <c r="M32" s="76">
        <f t="shared" si="4"/>
        <v>124</v>
      </c>
      <c r="N32" s="76">
        <f t="shared" si="4"/>
        <v>152</v>
      </c>
      <c r="O32" s="76">
        <f t="shared" si="4"/>
        <v>154</v>
      </c>
      <c r="P32" s="76">
        <f t="shared" si="4"/>
        <v>138</v>
      </c>
      <c r="Q32" s="76">
        <f t="shared" si="4"/>
        <v>140</v>
      </c>
      <c r="R32" s="76">
        <f t="shared" si="4"/>
        <v>127</v>
      </c>
      <c r="S32" s="76">
        <f t="shared" si="4"/>
        <v>118</v>
      </c>
      <c r="T32" s="76">
        <f t="shared" si="4"/>
        <v>109</v>
      </c>
      <c r="U32" s="76">
        <f t="shared" si="4"/>
        <v>112</v>
      </c>
      <c r="V32" s="76">
        <f t="shared" si="4"/>
        <v>113</v>
      </c>
      <c r="W32" s="76">
        <f t="shared" si="4"/>
        <v>102</v>
      </c>
      <c r="X32" s="76">
        <f t="shared" si="4"/>
        <v>86</v>
      </c>
      <c r="Y32" s="76">
        <f t="shared" si="4"/>
        <v>67</v>
      </c>
      <c r="Z32" s="76">
        <f t="shared" si="4"/>
        <v>93</v>
      </c>
      <c r="AA32" s="63">
        <f t="shared" si="4"/>
        <v>80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82107</v>
      </c>
      <c r="D34" s="76">
        <v>82360</v>
      </c>
      <c r="E34" s="76">
        <v>82596</v>
      </c>
      <c r="F34" s="76">
        <v>82805</v>
      </c>
      <c r="G34" s="76">
        <v>83003</v>
      </c>
      <c r="H34" s="76">
        <v>83202</v>
      </c>
      <c r="I34" s="76">
        <v>83403</v>
      </c>
      <c r="J34" s="76">
        <v>83593</v>
      </c>
      <c r="K34" s="76">
        <v>83755</v>
      </c>
      <c r="L34" s="63">
        <v>83901</v>
      </c>
      <c r="M34" s="76">
        <v>84025</v>
      </c>
      <c r="N34" s="76">
        <v>84177</v>
      </c>
      <c r="O34" s="76">
        <v>84331</v>
      </c>
      <c r="P34" s="76">
        <v>84469</v>
      </c>
      <c r="Q34" s="76">
        <v>84609</v>
      </c>
      <c r="R34" s="76">
        <v>84736</v>
      </c>
      <c r="S34" s="76">
        <v>84854</v>
      </c>
      <c r="T34" s="76">
        <v>84963</v>
      </c>
      <c r="U34" s="76">
        <v>85075</v>
      </c>
      <c r="V34" s="76">
        <v>85188</v>
      </c>
      <c r="W34" s="76">
        <v>85290</v>
      </c>
      <c r="X34" s="76">
        <v>85376</v>
      </c>
      <c r="Y34" s="76">
        <v>85443</v>
      </c>
      <c r="Z34" s="76">
        <v>85536</v>
      </c>
      <c r="AA34" s="63">
        <v>85616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3.2256882079102671E-3</v>
      </c>
      <c r="D36" s="38">
        <f t="shared" si="5"/>
        <v>3.0813450741106118E-3</v>
      </c>
      <c r="E36" s="38">
        <f t="shared" si="5"/>
        <v>2.8654686741136472E-3</v>
      </c>
      <c r="F36" s="38">
        <f t="shared" si="5"/>
        <v>2.5303888808174729E-3</v>
      </c>
      <c r="G36" s="38">
        <f t="shared" si="5"/>
        <v>2.3911599541090512E-3</v>
      </c>
      <c r="H36" s="38">
        <f t="shared" si="5"/>
        <v>2.3975037046853726E-3</v>
      </c>
      <c r="I36" s="38">
        <f t="shared" si="5"/>
        <v>2.4158073123242232E-3</v>
      </c>
      <c r="J36" s="38">
        <f t="shared" si="5"/>
        <v>2.2780955121518408E-3</v>
      </c>
      <c r="K36" s="38">
        <f t="shared" si="5"/>
        <v>1.9379613125500939E-3</v>
      </c>
      <c r="L36" s="39">
        <f t="shared" si="5"/>
        <v>1.7431795116709451E-3</v>
      </c>
      <c r="M36" s="38">
        <f t="shared" si="5"/>
        <v>1.4779323250020857E-3</v>
      </c>
      <c r="N36" s="38">
        <f t="shared" si="5"/>
        <v>1.808985421005653E-3</v>
      </c>
      <c r="O36" s="38">
        <f t="shared" si="5"/>
        <v>1.829478361072502E-3</v>
      </c>
      <c r="P36" s="38">
        <f t="shared" si="5"/>
        <v>1.6364089124995553E-3</v>
      </c>
      <c r="Q36" s="38">
        <f t="shared" si="5"/>
        <v>1.6574127786525234E-3</v>
      </c>
      <c r="R36" s="38">
        <f t="shared" si="5"/>
        <v>1.5010223498682174E-3</v>
      </c>
      <c r="S36" s="38">
        <f t="shared" si="5"/>
        <v>1.392560422960725E-3</v>
      </c>
      <c r="T36" s="38">
        <f t="shared" si="5"/>
        <v>1.2845593607844063E-3</v>
      </c>
      <c r="U36" s="38">
        <f t="shared" si="5"/>
        <v>1.3182208726151383E-3</v>
      </c>
      <c r="V36" s="38">
        <f t="shared" si="5"/>
        <v>1.3282397884219806E-3</v>
      </c>
      <c r="W36" s="38">
        <f t="shared" si="5"/>
        <v>1.1973517396816453E-3</v>
      </c>
      <c r="X36" s="38">
        <f t="shared" si="5"/>
        <v>1.00832453980537E-3</v>
      </c>
      <c r="Y36" s="38">
        <f t="shared" si="5"/>
        <v>7.8476386806596704E-4</v>
      </c>
      <c r="Z36" s="38">
        <f t="shared" si="5"/>
        <v>1.0884449281977459E-3</v>
      </c>
      <c r="AA36" s="39">
        <f t="shared" si="5"/>
        <v>9.3527871305649081E-4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3.2256882079102671E-3</v>
      </c>
      <c r="D37" s="75">
        <f t="shared" si="6"/>
        <v>6.31697274049094E-3</v>
      </c>
      <c r="E37" s="75">
        <f t="shared" si="6"/>
        <v>9.2005425021076948E-3</v>
      </c>
      <c r="F37" s="75">
        <f t="shared" si="6"/>
        <v>1.175421233336999E-2</v>
      </c>
      <c r="G37" s="75">
        <f t="shared" si="6"/>
        <v>1.417347848930269E-2</v>
      </c>
      <c r="H37" s="75">
        <f t="shared" si="6"/>
        <v>1.6604963161174442E-2</v>
      </c>
      <c r="I37" s="75">
        <f t="shared" si="6"/>
        <v>1.9060884864924306E-2</v>
      </c>
      <c r="J37" s="75">
        <f t="shared" si="6"/>
        <v>2.1382402893344574E-2</v>
      </c>
      <c r="K37" s="75">
        <f t="shared" si="6"/>
        <v>2.336180247547133E-2</v>
      </c>
      <c r="L37" s="77">
        <f t="shared" si="6"/>
        <v>2.5145705802573221E-2</v>
      </c>
      <c r="M37" s="75">
        <f t="shared" si="6"/>
        <v>2.6660801779015919E-2</v>
      </c>
      <c r="N37" s="75">
        <f t="shared" si="6"/>
        <v>2.8518016201752136E-2</v>
      </c>
      <c r="O37" s="75">
        <f t="shared" si="6"/>
        <v>3.0399667656366459E-2</v>
      </c>
      <c r="P37" s="75">
        <f t="shared" si="6"/>
        <v>3.2085822855955917E-2</v>
      </c>
      <c r="Q37" s="75">
        <f t="shared" si="6"/>
        <v>3.3796415087423481E-2</v>
      </c>
      <c r="R37" s="75">
        <f t="shared" si="6"/>
        <v>3.5348166611683343E-2</v>
      </c>
      <c r="S37" s="75">
        <f t="shared" si="6"/>
        <v>3.6789951492491722E-2</v>
      </c>
      <c r="T37" s="75">
        <f t="shared" si="6"/>
        <v>3.8121769729848612E-2</v>
      </c>
      <c r="U37" s="75">
        <f t="shared" si="6"/>
        <v>3.9490243515022665E-2</v>
      </c>
      <c r="V37" s="75">
        <f t="shared" si="6"/>
        <v>4.0870935816135774E-2</v>
      </c>
      <c r="W37" s="75">
        <f t="shared" si="6"/>
        <v>4.2117224441919288E-2</v>
      </c>
      <c r="X37" s="75">
        <f t="shared" si="6"/>
        <v>4.3168016812677935E-2</v>
      </c>
      <c r="Y37" s="75">
        <f t="shared" si="6"/>
        <v>4.3986657380594554E-2</v>
      </c>
      <c r="Z37" s="75">
        <f t="shared" si="6"/>
        <v>4.5122979362926578E-2</v>
      </c>
      <c r="AA37" s="77">
        <f t="shared" si="6"/>
        <v>4.61004606380509E-2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1.5090072444</v>
      </c>
      <c r="D44" s="3">
        <v>1.5240043171</v>
      </c>
      <c r="E44" s="3">
        <v>1.5171664065999999</v>
      </c>
      <c r="F44" s="3">
        <v>1.5167718514999999</v>
      </c>
      <c r="G44" s="3">
        <v>1.5137112822000001</v>
      </c>
      <c r="H44" s="3">
        <v>1.5141398639999999</v>
      </c>
      <c r="I44" s="3">
        <v>1.5193644068000001</v>
      </c>
      <c r="J44" s="3">
        <v>1.530293175</v>
      </c>
      <c r="K44" s="3">
        <v>1.5335622457</v>
      </c>
      <c r="L44" s="4">
        <v>1.5383970251000001</v>
      </c>
      <c r="M44" s="3">
        <v>1.5412815237999999</v>
      </c>
      <c r="N44" s="3">
        <v>1.5515370048999999</v>
      </c>
      <c r="O44" s="3">
        <v>1.5621470645</v>
      </c>
      <c r="P44" s="3">
        <v>1.5706196016</v>
      </c>
      <c r="Q44" s="3">
        <v>1.5777746813</v>
      </c>
      <c r="R44" s="3">
        <v>1.5822893206999999</v>
      </c>
      <c r="S44" s="3">
        <v>1.5899108005</v>
      </c>
      <c r="T44" s="3">
        <v>1.5899049908</v>
      </c>
      <c r="U44" s="3">
        <v>1.5985162442</v>
      </c>
      <c r="V44" s="3">
        <v>1.6094778475</v>
      </c>
      <c r="W44" s="3">
        <v>1.6170106785</v>
      </c>
      <c r="X44" s="3">
        <v>1.6162494436999999</v>
      </c>
      <c r="Y44" s="3">
        <v>1.6217417009999999</v>
      </c>
      <c r="Z44" s="3">
        <v>1.6215352059000001</v>
      </c>
      <c r="AA44" s="4">
        <v>1.6243258919000001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81.298796353601503</v>
      </c>
      <c r="D48" s="11">
        <v>80.9315377785924</v>
      </c>
      <c r="E48" s="11">
        <v>81.043224190961098</v>
      </c>
      <c r="F48" s="11">
        <v>81.019589108865503</v>
      </c>
      <c r="G48" s="11">
        <v>81.0644867805714</v>
      </c>
      <c r="H48" s="11">
        <v>81.285120659067303</v>
      </c>
      <c r="I48" s="11">
        <v>81.247721880302706</v>
      </c>
      <c r="J48" s="11">
        <v>81.376128765159294</v>
      </c>
      <c r="K48" s="11">
        <v>81.417484686283203</v>
      </c>
      <c r="L48" s="64">
        <v>81.481319757570901</v>
      </c>
      <c r="M48" s="11">
        <v>81.425149585181899</v>
      </c>
      <c r="N48" s="11">
        <v>81.7258499393661</v>
      </c>
      <c r="O48" s="11">
        <v>81.807025500276893</v>
      </c>
      <c r="P48" s="11">
        <v>81.849051666833105</v>
      </c>
      <c r="Q48" s="11">
        <v>82.043449430279196</v>
      </c>
      <c r="R48" s="11">
        <v>82.111483662364805</v>
      </c>
      <c r="S48" s="11">
        <v>82.163067982214201</v>
      </c>
      <c r="T48" s="11">
        <v>82.281355250658706</v>
      </c>
      <c r="U48" s="11">
        <v>82.4903858829379</v>
      </c>
      <c r="V48" s="11">
        <v>82.700826878720804</v>
      </c>
      <c r="W48" s="11">
        <v>82.711823361283507</v>
      </c>
      <c r="X48" s="11">
        <v>82.706600049964607</v>
      </c>
      <c r="Y48" s="11">
        <v>82.8128177073106</v>
      </c>
      <c r="Z48" s="11">
        <v>83.038436024361701</v>
      </c>
      <c r="AA48" s="64">
        <v>83.196115053465107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12877</v>
      </c>
      <c r="C57" s="76">
        <v>12816</v>
      </c>
      <c r="D57" s="76">
        <v>12746</v>
      </c>
      <c r="E57" s="76">
        <v>12636</v>
      </c>
      <c r="F57" s="76">
        <v>12506</v>
      </c>
      <c r="G57" s="76">
        <v>12325</v>
      </c>
      <c r="H57" s="76">
        <v>12087</v>
      </c>
      <c r="I57" s="76">
        <v>11912</v>
      </c>
      <c r="J57" s="76">
        <v>11786</v>
      </c>
      <c r="K57" s="76">
        <v>11644</v>
      </c>
      <c r="L57" s="63">
        <v>11573</v>
      </c>
      <c r="M57" s="76">
        <v>11473</v>
      </c>
      <c r="N57" s="76">
        <v>11418</v>
      </c>
      <c r="O57" s="76">
        <v>11437</v>
      </c>
      <c r="P57" s="76">
        <v>11389</v>
      </c>
      <c r="Q57" s="76">
        <v>11394</v>
      </c>
      <c r="R57" s="76">
        <v>11405</v>
      </c>
      <c r="S57" s="76">
        <v>11419</v>
      </c>
      <c r="T57" s="76">
        <v>11432</v>
      </c>
      <c r="U57" s="76">
        <v>11447</v>
      </c>
      <c r="V57" s="76">
        <v>11473</v>
      </c>
      <c r="W57" s="76">
        <v>11504</v>
      </c>
      <c r="X57" s="76">
        <v>11528</v>
      </c>
      <c r="Y57" s="76">
        <v>11553</v>
      </c>
      <c r="Z57" s="76">
        <v>11578</v>
      </c>
      <c r="AA57" s="63">
        <v>11600</v>
      </c>
    </row>
    <row r="58" spans="1:27" ht="12.75" customHeight="1" x14ac:dyDescent="0.3">
      <c r="A58" s="13" t="s">
        <v>68</v>
      </c>
      <c r="B58" s="76">
        <v>13030</v>
      </c>
      <c r="C58" s="76">
        <v>13032</v>
      </c>
      <c r="D58" s="76">
        <v>13031</v>
      </c>
      <c r="E58" s="76">
        <v>12965</v>
      </c>
      <c r="F58" s="76">
        <v>12875</v>
      </c>
      <c r="G58" s="76">
        <v>12894</v>
      </c>
      <c r="H58" s="76">
        <v>12975</v>
      </c>
      <c r="I58" s="76">
        <v>12989</v>
      </c>
      <c r="J58" s="76">
        <v>13016</v>
      </c>
      <c r="K58" s="76">
        <v>13033</v>
      </c>
      <c r="L58" s="63">
        <v>13003</v>
      </c>
      <c r="M58" s="76">
        <v>12962</v>
      </c>
      <c r="N58" s="76">
        <v>12945</v>
      </c>
      <c r="O58" s="76">
        <v>12883</v>
      </c>
      <c r="P58" s="76">
        <v>12939</v>
      </c>
      <c r="Q58" s="76">
        <v>12906</v>
      </c>
      <c r="R58" s="76">
        <v>12860</v>
      </c>
      <c r="S58" s="76">
        <v>12791</v>
      </c>
      <c r="T58" s="76">
        <v>12694</v>
      </c>
      <c r="U58" s="76">
        <v>12591</v>
      </c>
      <c r="V58" s="76">
        <v>12434</v>
      </c>
      <c r="W58" s="76">
        <v>12238</v>
      </c>
      <c r="X58" s="76">
        <v>12095</v>
      </c>
      <c r="Y58" s="76">
        <v>11973</v>
      </c>
      <c r="Z58" s="76">
        <v>11851</v>
      </c>
      <c r="AA58" s="63">
        <v>11780</v>
      </c>
    </row>
    <row r="59" spans="1:27" ht="12.75" customHeight="1" x14ac:dyDescent="0.3">
      <c r="A59" s="13" t="s">
        <v>69</v>
      </c>
      <c r="B59" s="76">
        <v>15900</v>
      </c>
      <c r="C59" s="76">
        <v>15809</v>
      </c>
      <c r="D59" s="76">
        <v>15792</v>
      </c>
      <c r="E59" s="76">
        <v>15899</v>
      </c>
      <c r="F59" s="76">
        <v>16131</v>
      </c>
      <c r="G59" s="76">
        <v>16287</v>
      </c>
      <c r="H59" s="76">
        <v>16339</v>
      </c>
      <c r="I59" s="76">
        <v>16430</v>
      </c>
      <c r="J59" s="76">
        <v>16436</v>
      </c>
      <c r="K59" s="76">
        <v>16385</v>
      </c>
      <c r="L59" s="63">
        <v>16339</v>
      </c>
      <c r="M59" s="76">
        <v>16384</v>
      </c>
      <c r="N59" s="76">
        <v>16319</v>
      </c>
      <c r="O59" s="76">
        <v>16260</v>
      </c>
      <c r="P59" s="76">
        <v>16168</v>
      </c>
      <c r="Q59" s="76">
        <v>16007</v>
      </c>
      <c r="R59" s="76">
        <v>15976</v>
      </c>
      <c r="S59" s="76">
        <v>15937</v>
      </c>
      <c r="T59" s="76">
        <v>15830</v>
      </c>
      <c r="U59" s="76">
        <v>15703</v>
      </c>
      <c r="V59" s="76">
        <v>15692</v>
      </c>
      <c r="W59" s="76">
        <v>15731</v>
      </c>
      <c r="X59" s="76">
        <v>15718</v>
      </c>
      <c r="Y59" s="76">
        <v>15751</v>
      </c>
      <c r="Z59" s="76">
        <v>15771</v>
      </c>
      <c r="AA59" s="63">
        <v>15772</v>
      </c>
    </row>
    <row r="60" spans="1:27" ht="12.75" customHeight="1" x14ac:dyDescent="0.3">
      <c r="A60" s="13" t="s">
        <v>70</v>
      </c>
      <c r="B60" s="76">
        <v>18595</v>
      </c>
      <c r="C60" s="76">
        <v>18603</v>
      </c>
      <c r="D60" s="76">
        <v>18586</v>
      </c>
      <c r="E60" s="76">
        <v>18516</v>
      </c>
      <c r="F60" s="76">
        <v>18269</v>
      </c>
      <c r="G60" s="76">
        <v>18077</v>
      </c>
      <c r="H60" s="76">
        <v>17929</v>
      </c>
      <c r="I60" s="76">
        <v>17775</v>
      </c>
      <c r="J60" s="76">
        <v>17579</v>
      </c>
      <c r="K60" s="76">
        <v>17466</v>
      </c>
      <c r="L60" s="63">
        <v>17271</v>
      </c>
      <c r="M60" s="76">
        <v>17091</v>
      </c>
      <c r="N60" s="76">
        <v>17047</v>
      </c>
      <c r="O60" s="76">
        <v>16937</v>
      </c>
      <c r="P60" s="76">
        <v>16748</v>
      </c>
      <c r="Q60" s="76">
        <v>16751</v>
      </c>
      <c r="R60" s="76">
        <v>16714</v>
      </c>
      <c r="S60" s="76">
        <v>16729</v>
      </c>
      <c r="T60" s="76">
        <v>16860</v>
      </c>
      <c r="U60" s="76">
        <v>17109</v>
      </c>
      <c r="V60" s="76">
        <v>17287</v>
      </c>
      <c r="W60" s="76">
        <v>17351</v>
      </c>
      <c r="X60" s="76">
        <v>17438</v>
      </c>
      <c r="Y60" s="76">
        <v>17441</v>
      </c>
      <c r="Z60" s="76">
        <v>17389</v>
      </c>
      <c r="AA60" s="63">
        <v>17345</v>
      </c>
    </row>
    <row r="61" spans="1:27" ht="12.75" customHeight="1" x14ac:dyDescent="0.3">
      <c r="A61" s="13" t="s">
        <v>71</v>
      </c>
      <c r="B61" s="76">
        <v>13902</v>
      </c>
      <c r="C61" s="76">
        <v>14152</v>
      </c>
      <c r="D61" s="76">
        <v>14420</v>
      </c>
      <c r="E61" s="76">
        <v>14682</v>
      </c>
      <c r="F61" s="76">
        <v>14825</v>
      </c>
      <c r="G61" s="76">
        <v>14984</v>
      </c>
      <c r="H61" s="76">
        <v>15225</v>
      </c>
      <c r="I61" s="76">
        <v>15474</v>
      </c>
      <c r="J61" s="76">
        <v>15733</v>
      </c>
      <c r="K61" s="76">
        <v>16097</v>
      </c>
      <c r="L61" s="63">
        <v>16452</v>
      </c>
      <c r="M61" s="76">
        <v>16756</v>
      </c>
      <c r="N61" s="76">
        <v>16954</v>
      </c>
      <c r="O61" s="76">
        <v>17135</v>
      </c>
      <c r="P61" s="76">
        <v>17378</v>
      </c>
      <c r="Q61" s="76">
        <v>17497</v>
      </c>
      <c r="R61" s="76">
        <v>17508</v>
      </c>
      <c r="S61" s="76">
        <v>17493</v>
      </c>
      <c r="T61" s="76">
        <v>17433</v>
      </c>
      <c r="U61" s="76">
        <v>17218</v>
      </c>
      <c r="V61" s="76">
        <v>17050</v>
      </c>
      <c r="W61" s="76">
        <v>16930</v>
      </c>
      <c r="X61" s="76">
        <v>16800</v>
      </c>
      <c r="Y61" s="76">
        <v>16643</v>
      </c>
      <c r="Z61" s="76">
        <v>16561</v>
      </c>
      <c r="AA61" s="63">
        <v>16413</v>
      </c>
    </row>
    <row r="62" spans="1:27" ht="12.75" customHeight="1" x14ac:dyDescent="0.3">
      <c r="A62" s="13" t="s">
        <v>72</v>
      </c>
      <c r="B62" s="76">
        <v>7539</v>
      </c>
      <c r="C62" s="76">
        <v>7695</v>
      </c>
      <c r="D62" s="76">
        <v>7785</v>
      </c>
      <c r="E62" s="76">
        <v>7898</v>
      </c>
      <c r="F62" s="76">
        <v>8199</v>
      </c>
      <c r="G62" s="76">
        <v>8436</v>
      </c>
      <c r="H62" s="76">
        <v>8647</v>
      </c>
      <c r="I62" s="76">
        <v>8823</v>
      </c>
      <c r="J62" s="76">
        <v>9043</v>
      </c>
      <c r="K62" s="76">
        <v>9130</v>
      </c>
      <c r="L62" s="63">
        <v>9263</v>
      </c>
      <c r="M62" s="76">
        <v>9359</v>
      </c>
      <c r="N62" s="76">
        <v>9494</v>
      </c>
      <c r="O62" s="76">
        <v>9679</v>
      </c>
      <c r="P62" s="76">
        <v>9847</v>
      </c>
      <c r="Q62" s="76">
        <v>10054</v>
      </c>
      <c r="R62" s="76">
        <v>10273</v>
      </c>
      <c r="S62" s="76">
        <v>10485</v>
      </c>
      <c r="T62" s="76">
        <v>10714</v>
      </c>
      <c r="U62" s="76">
        <v>11007</v>
      </c>
      <c r="V62" s="76">
        <v>11252</v>
      </c>
      <c r="W62" s="76">
        <v>11536</v>
      </c>
      <c r="X62" s="76">
        <v>11797</v>
      </c>
      <c r="Y62" s="76">
        <v>12082</v>
      </c>
      <c r="Z62" s="76">
        <v>12386</v>
      </c>
      <c r="AA62" s="63">
        <v>12706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81843</v>
      </c>
      <c r="C64" s="76">
        <f t="shared" ref="C64:AA64" si="7">SUM(C57:C62)</f>
        <v>82107</v>
      </c>
      <c r="D64" s="76">
        <f t="shared" si="7"/>
        <v>82360</v>
      </c>
      <c r="E64" s="76">
        <f t="shared" si="7"/>
        <v>82596</v>
      </c>
      <c r="F64" s="76">
        <f t="shared" si="7"/>
        <v>82805</v>
      </c>
      <c r="G64" s="76">
        <f t="shared" si="7"/>
        <v>83003</v>
      </c>
      <c r="H64" s="76">
        <f t="shared" si="7"/>
        <v>83202</v>
      </c>
      <c r="I64" s="76">
        <f t="shared" si="7"/>
        <v>83403</v>
      </c>
      <c r="J64" s="76">
        <f t="shared" si="7"/>
        <v>83593</v>
      </c>
      <c r="K64" s="76">
        <f t="shared" si="7"/>
        <v>83755</v>
      </c>
      <c r="L64" s="63">
        <f t="shared" si="7"/>
        <v>83901</v>
      </c>
      <c r="M64" s="76">
        <f t="shared" si="7"/>
        <v>84025</v>
      </c>
      <c r="N64" s="76">
        <f t="shared" si="7"/>
        <v>84177</v>
      </c>
      <c r="O64" s="76">
        <f t="shared" si="7"/>
        <v>84331</v>
      </c>
      <c r="P64" s="76">
        <f t="shared" si="7"/>
        <v>84469</v>
      </c>
      <c r="Q64" s="76">
        <f t="shared" si="7"/>
        <v>84609</v>
      </c>
      <c r="R64" s="76">
        <f t="shared" si="7"/>
        <v>84736</v>
      </c>
      <c r="S64" s="76">
        <f t="shared" si="7"/>
        <v>84854</v>
      </c>
      <c r="T64" s="76">
        <f t="shared" si="7"/>
        <v>84963</v>
      </c>
      <c r="U64" s="76">
        <f t="shared" si="7"/>
        <v>85075</v>
      </c>
      <c r="V64" s="76">
        <f t="shared" si="7"/>
        <v>85188</v>
      </c>
      <c r="W64" s="76">
        <f t="shared" si="7"/>
        <v>85290</v>
      </c>
      <c r="X64" s="76">
        <f t="shared" si="7"/>
        <v>85376</v>
      </c>
      <c r="Y64" s="76">
        <f t="shared" si="7"/>
        <v>85443</v>
      </c>
      <c r="Z64" s="76">
        <f t="shared" si="7"/>
        <v>85536</v>
      </c>
      <c r="AA64" s="63">
        <f t="shared" si="7"/>
        <v>85616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0.1573378297471989</v>
      </c>
      <c r="C67" s="38">
        <f t="shared" ref="C67:AA72" si="8">C57/C$64</f>
        <v>0.1560890058094925</v>
      </c>
      <c r="D67" s="38">
        <f t="shared" si="8"/>
        <v>0.15475959203496842</v>
      </c>
      <c r="E67" s="38">
        <f t="shared" si="8"/>
        <v>0.15298561673688799</v>
      </c>
      <c r="F67" s="38">
        <f t="shared" si="8"/>
        <v>0.15102952720246363</v>
      </c>
      <c r="G67" s="38">
        <f t="shared" si="8"/>
        <v>0.14848860884546342</v>
      </c>
      <c r="H67" s="38">
        <f t="shared" si="8"/>
        <v>0.14527295016946709</v>
      </c>
      <c r="I67" s="38">
        <f t="shared" si="8"/>
        <v>0.1428245986355407</v>
      </c>
      <c r="J67" s="38">
        <f t="shared" si="8"/>
        <v>0.14099266685009509</v>
      </c>
      <c r="K67" s="38">
        <f t="shared" si="8"/>
        <v>0.13902453584860605</v>
      </c>
      <c r="L67" s="39">
        <f t="shared" si="8"/>
        <v>0.13793637739717046</v>
      </c>
      <c r="M67" s="38">
        <f t="shared" si="8"/>
        <v>0.1365426956263017</v>
      </c>
      <c r="N67" s="38">
        <f t="shared" si="8"/>
        <v>0.13564275277094692</v>
      </c>
      <c r="O67" s="38">
        <f t="shared" si="8"/>
        <v>0.13562035313230011</v>
      </c>
      <c r="P67" s="38">
        <f t="shared" si="8"/>
        <v>0.13483052954338279</v>
      </c>
      <c r="Q67" s="38">
        <f t="shared" si="8"/>
        <v>0.13466652483778321</v>
      </c>
      <c r="R67" s="38">
        <f t="shared" si="8"/>
        <v>0.13459450528700906</v>
      </c>
      <c r="S67" s="38">
        <f t="shared" si="8"/>
        <v>0.13457232422749665</v>
      </c>
      <c r="T67" s="38">
        <f t="shared" si="8"/>
        <v>0.13455268764050235</v>
      </c>
      <c r="U67" s="38">
        <f t="shared" si="8"/>
        <v>0.13455186600058772</v>
      </c>
      <c r="V67" s="38">
        <f t="shared" si="8"/>
        <v>0.13467859322909331</v>
      </c>
      <c r="W67" s="38">
        <f t="shared" si="8"/>
        <v>0.13488099425489505</v>
      </c>
      <c r="X67" s="38">
        <f t="shared" si="8"/>
        <v>0.13502623688155921</v>
      </c>
      <c r="Y67" s="38">
        <f t="shared" si="8"/>
        <v>0.13521294898353289</v>
      </c>
      <c r="Z67" s="38">
        <f t="shared" si="8"/>
        <v>0.13535821174710064</v>
      </c>
      <c r="AA67" s="39">
        <f t="shared" si="8"/>
        <v>0.13548869370211175</v>
      </c>
    </row>
    <row r="68" spans="1:27" ht="12.75" customHeight="1" x14ac:dyDescent="0.3">
      <c r="A68" s="13" t="s">
        <v>68</v>
      </c>
      <c r="B68" s="38">
        <f t="shared" ref="B68:Q72" si="9">B58/B$64</f>
        <v>0.15920726268587418</v>
      </c>
      <c r="C68" s="38">
        <f t="shared" si="9"/>
        <v>0.15871971939055135</v>
      </c>
      <c r="D68" s="38">
        <f t="shared" si="9"/>
        <v>0.15822000971345312</v>
      </c>
      <c r="E68" s="38">
        <f t="shared" si="9"/>
        <v>0.15696886047750497</v>
      </c>
      <c r="F68" s="38">
        <f t="shared" si="9"/>
        <v>0.1554857798442123</v>
      </c>
      <c r="G68" s="38">
        <f t="shared" si="9"/>
        <v>0.15534378275484018</v>
      </c>
      <c r="H68" s="38">
        <f t="shared" si="9"/>
        <v>0.15594577053436215</v>
      </c>
      <c r="I68" s="38">
        <f t="shared" si="9"/>
        <v>0.15573780319652769</v>
      </c>
      <c r="J68" s="38">
        <f t="shared" si="9"/>
        <v>0.15570681755649396</v>
      </c>
      <c r="K68" s="38">
        <f t="shared" si="9"/>
        <v>0.15560862038087278</v>
      </c>
      <c r="L68" s="39">
        <f t="shared" si="9"/>
        <v>0.15498027437098486</v>
      </c>
      <c r="M68" s="38">
        <f t="shared" si="9"/>
        <v>0.15426361202023206</v>
      </c>
      <c r="N68" s="38">
        <f t="shared" si="9"/>
        <v>0.15378309989664635</v>
      </c>
      <c r="O68" s="38">
        <f t="shared" si="9"/>
        <v>0.15276707260675196</v>
      </c>
      <c r="P68" s="38">
        <f t="shared" si="9"/>
        <v>0.15318045673560715</v>
      </c>
      <c r="Q68" s="38">
        <f t="shared" si="9"/>
        <v>0.1525369641527497</v>
      </c>
      <c r="R68" s="38">
        <f t="shared" si="8"/>
        <v>0.15176548338368581</v>
      </c>
      <c r="S68" s="38">
        <f t="shared" si="8"/>
        <v>0.15074127324581046</v>
      </c>
      <c r="T68" s="38">
        <f t="shared" si="8"/>
        <v>0.14940621211586219</v>
      </c>
      <c r="U68" s="38">
        <f t="shared" si="8"/>
        <v>0.14799882456655891</v>
      </c>
      <c r="V68" s="38">
        <f t="shared" si="8"/>
        <v>0.14595952481570174</v>
      </c>
      <c r="W68" s="38">
        <f t="shared" si="8"/>
        <v>0.14348692695509438</v>
      </c>
      <c r="X68" s="38">
        <f t="shared" si="8"/>
        <v>0.14166744752623689</v>
      </c>
      <c r="Y68" s="38">
        <f t="shared" si="8"/>
        <v>0.14012850672378077</v>
      </c>
      <c r="Z68" s="38">
        <f t="shared" si="8"/>
        <v>0.1385498503554059</v>
      </c>
      <c r="AA68" s="39">
        <f t="shared" si="8"/>
        <v>0.13759110446645487</v>
      </c>
    </row>
    <row r="69" spans="1:27" ht="12.75" customHeight="1" x14ac:dyDescent="0.3">
      <c r="A69" s="13" t="s">
        <v>69</v>
      </c>
      <c r="B69" s="38">
        <f t="shared" si="9"/>
        <v>0.19427440343095928</v>
      </c>
      <c r="C69" s="38">
        <f t="shared" si="8"/>
        <v>0.19254143982851646</v>
      </c>
      <c r="D69" s="38">
        <f t="shared" si="8"/>
        <v>0.19174356483729965</v>
      </c>
      <c r="E69" s="38">
        <f t="shared" si="8"/>
        <v>0.19249116179960288</v>
      </c>
      <c r="F69" s="38">
        <f t="shared" si="8"/>
        <v>0.19480707686733892</v>
      </c>
      <c r="G69" s="38">
        <f t="shared" si="8"/>
        <v>0.1962218233075913</v>
      </c>
      <c r="H69" s="38">
        <f t="shared" si="8"/>
        <v>0.19637749092569889</v>
      </c>
      <c r="I69" s="38">
        <f t="shared" si="8"/>
        <v>0.19699531191923553</v>
      </c>
      <c r="J69" s="38">
        <f t="shared" si="8"/>
        <v>0.19661933415477373</v>
      </c>
      <c r="K69" s="38">
        <f t="shared" si="8"/>
        <v>0.19563011163512625</v>
      </c>
      <c r="L69" s="39">
        <f t="shared" si="8"/>
        <v>0.19474142143716999</v>
      </c>
      <c r="M69" s="38">
        <f t="shared" si="8"/>
        <v>0.19498958643260933</v>
      </c>
      <c r="N69" s="38">
        <f t="shared" si="8"/>
        <v>0.19386530762559845</v>
      </c>
      <c r="O69" s="38">
        <f t="shared" si="8"/>
        <v>0.19281165882059978</v>
      </c>
      <c r="P69" s="38">
        <f t="shared" si="8"/>
        <v>0.19140749860895714</v>
      </c>
      <c r="Q69" s="38">
        <f t="shared" si="8"/>
        <v>0.18918791145150043</v>
      </c>
      <c r="R69" s="38">
        <f t="shared" si="8"/>
        <v>0.18853851963746224</v>
      </c>
      <c r="S69" s="38">
        <f t="shared" si="8"/>
        <v>0.18781672048459708</v>
      </c>
      <c r="T69" s="38">
        <f t="shared" si="8"/>
        <v>0.18631639654908608</v>
      </c>
      <c r="U69" s="38">
        <f t="shared" si="8"/>
        <v>0.18457831325301205</v>
      </c>
      <c r="V69" s="38">
        <f t="shared" si="8"/>
        <v>0.184204348030239</v>
      </c>
      <c r="W69" s="38">
        <f t="shared" si="8"/>
        <v>0.18444131785672413</v>
      </c>
      <c r="X69" s="38">
        <f t="shared" si="8"/>
        <v>0.18410326086956522</v>
      </c>
      <c r="Y69" s="38">
        <f t="shared" si="8"/>
        <v>0.18434511896820102</v>
      </c>
      <c r="Z69" s="38">
        <f t="shared" si="8"/>
        <v>0.18437850729517397</v>
      </c>
      <c r="AA69" s="39">
        <f t="shared" si="8"/>
        <v>0.18421790319566436</v>
      </c>
    </row>
    <row r="70" spans="1:27" ht="12.75" customHeight="1" x14ac:dyDescent="0.3">
      <c r="A70" s="13" t="s">
        <v>70</v>
      </c>
      <c r="B70" s="38">
        <f t="shared" si="9"/>
        <v>0.22720330388670992</v>
      </c>
      <c r="C70" s="38">
        <f t="shared" si="8"/>
        <v>0.2265702071686945</v>
      </c>
      <c r="D70" s="38">
        <f t="shared" si="8"/>
        <v>0.22566779990286548</v>
      </c>
      <c r="E70" s="38">
        <f t="shared" si="8"/>
        <v>0.22417550486706378</v>
      </c>
      <c r="F70" s="38">
        <f t="shared" si="8"/>
        <v>0.22062677374554676</v>
      </c>
      <c r="G70" s="38">
        <f t="shared" si="8"/>
        <v>0.21778730889244968</v>
      </c>
      <c r="H70" s="38">
        <f t="shared" si="8"/>
        <v>0.21548760847095022</v>
      </c>
      <c r="I70" s="38">
        <f t="shared" si="8"/>
        <v>0.21312183014999461</v>
      </c>
      <c r="J70" s="38">
        <f t="shared" si="8"/>
        <v>0.21029272785998829</v>
      </c>
      <c r="K70" s="38">
        <f t="shared" si="8"/>
        <v>0.20853680377290909</v>
      </c>
      <c r="L70" s="39">
        <f t="shared" si="8"/>
        <v>0.20584975149283083</v>
      </c>
      <c r="M70" s="38">
        <f t="shared" si="8"/>
        <v>0.20340374888426063</v>
      </c>
      <c r="N70" s="38">
        <f t="shared" si="8"/>
        <v>0.2025137507870321</v>
      </c>
      <c r="O70" s="38">
        <f t="shared" si="8"/>
        <v>0.20083954892032585</v>
      </c>
      <c r="P70" s="38">
        <f t="shared" si="8"/>
        <v>0.19827392297766044</v>
      </c>
      <c r="Q70" s="38">
        <f t="shared" si="8"/>
        <v>0.19798130222553156</v>
      </c>
      <c r="R70" s="38">
        <f t="shared" si="8"/>
        <v>0.19724792296072508</v>
      </c>
      <c r="S70" s="38">
        <f t="shared" si="8"/>
        <v>0.19715039950974617</v>
      </c>
      <c r="T70" s="38">
        <f t="shared" si="8"/>
        <v>0.19843932064545744</v>
      </c>
      <c r="U70" s="38">
        <f t="shared" si="8"/>
        <v>0.20110490743461651</v>
      </c>
      <c r="V70" s="38">
        <f t="shared" si="8"/>
        <v>0.20292764239094707</v>
      </c>
      <c r="W70" s="38">
        <f t="shared" si="8"/>
        <v>0.20343533825770899</v>
      </c>
      <c r="X70" s="38">
        <f t="shared" si="8"/>
        <v>0.20424943778110943</v>
      </c>
      <c r="Y70" s="38">
        <f t="shared" si="8"/>
        <v>0.20412438701824609</v>
      </c>
      <c r="Z70" s="38">
        <f t="shared" si="8"/>
        <v>0.2032945192667415</v>
      </c>
      <c r="AA70" s="39">
        <f t="shared" si="8"/>
        <v>0.20259063726406279</v>
      </c>
    </row>
    <row r="71" spans="1:27" ht="12.75" customHeight="1" x14ac:dyDescent="0.3">
      <c r="A71" s="13" t="s">
        <v>71</v>
      </c>
      <c r="B71" s="38">
        <f t="shared" si="9"/>
        <v>0.1698618085847293</v>
      </c>
      <c r="C71" s="38">
        <f t="shared" si="8"/>
        <v>0.17236045647752324</v>
      </c>
      <c r="D71" s="38">
        <f t="shared" si="8"/>
        <v>0.17508499271491015</v>
      </c>
      <c r="E71" s="38">
        <f t="shared" si="8"/>
        <v>0.17775679209646955</v>
      </c>
      <c r="F71" s="38">
        <f t="shared" si="8"/>
        <v>0.17903508242255903</v>
      </c>
      <c r="G71" s="38">
        <f t="shared" si="8"/>
        <v>0.18052359553269159</v>
      </c>
      <c r="H71" s="38">
        <f t="shared" si="8"/>
        <v>0.18298838970217063</v>
      </c>
      <c r="I71" s="38">
        <f t="shared" si="8"/>
        <v>0.18553289450019783</v>
      </c>
      <c r="J71" s="38">
        <f t="shared" si="8"/>
        <v>0.18820953907623844</v>
      </c>
      <c r="K71" s="38">
        <f t="shared" si="8"/>
        <v>0.19219151095456988</v>
      </c>
      <c r="L71" s="39">
        <f t="shared" si="8"/>
        <v>0.1960882468623735</v>
      </c>
      <c r="M71" s="38">
        <f t="shared" si="8"/>
        <v>0.19941684022612319</v>
      </c>
      <c r="N71" s="38">
        <f t="shared" si="8"/>
        <v>0.20140893593261816</v>
      </c>
      <c r="O71" s="38">
        <f t="shared" si="8"/>
        <v>0.20318743996869479</v>
      </c>
      <c r="P71" s="38">
        <f t="shared" si="8"/>
        <v>0.20573228048159681</v>
      </c>
      <c r="Q71" s="38">
        <f t="shared" si="8"/>
        <v>0.20679833114680471</v>
      </c>
      <c r="R71" s="38">
        <f t="shared" si="8"/>
        <v>0.20661820241691842</v>
      </c>
      <c r="S71" s="38">
        <f t="shared" si="8"/>
        <v>0.20615409998350107</v>
      </c>
      <c r="T71" s="38">
        <f t="shared" si="8"/>
        <v>0.20518343278839024</v>
      </c>
      <c r="U71" s="38">
        <f t="shared" si="8"/>
        <v>0.20238612988539523</v>
      </c>
      <c r="V71" s="38">
        <f t="shared" si="8"/>
        <v>0.20014556040756915</v>
      </c>
      <c r="W71" s="38">
        <f t="shared" si="8"/>
        <v>0.19849923789424317</v>
      </c>
      <c r="X71" s="38">
        <f t="shared" si="8"/>
        <v>0.19677661169415292</v>
      </c>
      <c r="Y71" s="38">
        <f t="shared" si="8"/>
        <v>0.1947848273117751</v>
      </c>
      <c r="Z71" s="38">
        <f t="shared" si="8"/>
        <v>0.19361438458660682</v>
      </c>
      <c r="AA71" s="39">
        <f t="shared" si="8"/>
        <v>0.19170482152868623</v>
      </c>
    </row>
    <row r="72" spans="1:27" ht="12.75" customHeight="1" x14ac:dyDescent="0.3">
      <c r="A72" s="13" t="s">
        <v>72</v>
      </c>
      <c r="B72" s="38">
        <f t="shared" si="9"/>
        <v>9.2115391664528423E-2</v>
      </c>
      <c r="C72" s="38">
        <f t="shared" si="8"/>
        <v>9.3719171325221964E-2</v>
      </c>
      <c r="D72" s="38">
        <f t="shared" si="8"/>
        <v>9.4524040796503159E-2</v>
      </c>
      <c r="E72" s="38">
        <f t="shared" si="8"/>
        <v>9.5622064022470823E-2</v>
      </c>
      <c r="F72" s="38">
        <f t="shared" si="8"/>
        <v>9.9015759917879351E-2</v>
      </c>
      <c r="G72" s="38">
        <f t="shared" si="8"/>
        <v>0.10163488066696384</v>
      </c>
      <c r="H72" s="38">
        <f t="shared" si="8"/>
        <v>0.10392779019735103</v>
      </c>
      <c r="I72" s="38">
        <f t="shared" si="8"/>
        <v>0.10578756159850365</v>
      </c>
      <c r="J72" s="38">
        <f t="shared" si="8"/>
        <v>0.10817891450241049</v>
      </c>
      <c r="K72" s="38">
        <f t="shared" si="8"/>
        <v>0.10900841740791595</v>
      </c>
      <c r="L72" s="39">
        <f t="shared" si="8"/>
        <v>0.11040392843947033</v>
      </c>
      <c r="M72" s="38">
        <f t="shared" si="8"/>
        <v>0.11138351681047308</v>
      </c>
      <c r="N72" s="38">
        <f t="shared" si="8"/>
        <v>0.11278615298715801</v>
      </c>
      <c r="O72" s="38">
        <f t="shared" si="8"/>
        <v>0.11477392655132751</v>
      </c>
      <c r="P72" s="38">
        <f t="shared" si="8"/>
        <v>0.11657531165279569</v>
      </c>
      <c r="Q72" s="38">
        <f t="shared" si="8"/>
        <v>0.11882896618563037</v>
      </c>
      <c r="R72" s="38">
        <f t="shared" si="8"/>
        <v>0.1212353663141994</v>
      </c>
      <c r="S72" s="38">
        <f t="shared" si="8"/>
        <v>0.12356518254884861</v>
      </c>
      <c r="T72" s="38">
        <f t="shared" si="8"/>
        <v>0.12610195026070173</v>
      </c>
      <c r="U72" s="38">
        <f t="shared" si="8"/>
        <v>0.12937995885982956</v>
      </c>
      <c r="V72" s="38">
        <f t="shared" si="8"/>
        <v>0.13208433112644974</v>
      </c>
      <c r="W72" s="38">
        <f t="shared" si="8"/>
        <v>0.13525618478133428</v>
      </c>
      <c r="X72" s="38">
        <f t="shared" si="8"/>
        <v>0.13817700524737631</v>
      </c>
      <c r="Y72" s="38">
        <f t="shared" si="8"/>
        <v>0.14140421099446415</v>
      </c>
      <c r="Z72" s="38">
        <f t="shared" si="8"/>
        <v>0.14480452674897118</v>
      </c>
      <c r="AA72" s="39">
        <f t="shared" si="8"/>
        <v>0.14840683984302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13698</v>
      </c>
      <c r="C83" s="76">
        <v>13644</v>
      </c>
      <c r="D83" s="76">
        <v>13593</v>
      </c>
      <c r="E83" s="76">
        <v>13517</v>
      </c>
      <c r="F83" s="76">
        <v>13398</v>
      </c>
      <c r="G83" s="76">
        <v>13273</v>
      </c>
      <c r="H83" s="76">
        <v>13090</v>
      </c>
      <c r="I83" s="76">
        <v>12858</v>
      </c>
      <c r="J83" s="76">
        <v>12684</v>
      </c>
      <c r="K83" s="76">
        <v>12558</v>
      </c>
      <c r="L83" s="63">
        <v>12418</v>
      </c>
      <c r="M83" s="76">
        <v>12345</v>
      </c>
      <c r="N83" s="76">
        <v>12248</v>
      </c>
      <c r="O83" s="76">
        <v>12197</v>
      </c>
      <c r="P83" s="76">
        <v>12216</v>
      </c>
      <c r="Q83" s="76">
        <v>12171</v>
      </c>
      <c r="R83" s="76">
        <v>12173</v>
      </c>
      <c r="S83" s="76">
        <v>12187</v>
      </c>
      <c r="T83" s="76">
        <v>12201</v>
      </c>
      <c r="U83" s="76">
        <v>12218</v>
      </c>
      <c r="V83" s="76">
        <v>12239</v>
      </c>
      <c r="W83" s="76">
        <v>12269</v>
      </c>
      <c r="X83" s="76">
        <v>12297</v>
      </c>
      <c r="Y83" s="76">
        <v>12324</v>
      </c>
      <c r="Z83" s="76">
        <v>12349</v>
      </c>
      <c r="AA83" s="63">
        <v>12372</v>
      </c>
    </row>
    <row r="84" spans="1:27" ht="12.75" customHeight="1" x14ac:dyDescent="0.3">
      <c r="A84" s="32" t="s">
        <v>77</v>
      </c>
      <c r="B84" s="76">
        <v>51490.008600000001</v>
      </c>
      <c r="C84" s="76">
        <v>52183.246319999998</v>
      </c>
      <c r="D84" s="76">
        <v>52750.709719999999</v>
      </c>
      <c r="E84" s="76">
        <v>52935</v>
      </c>
      <c r="F84" s="76">
        <v>53010</v>
      </c>
      <c r="G84" s="76">
        <v>53080</v>
      </c>
      <c r="H84" s="76">
        <v>53178</v>
      </c>
      <c r="I84" s="76">
        <v>53305</v>
      </c>
      <c r="J84" s="76">
        <v>53540.480374999999</v>
      </c>
      <c r="K84" s="76">
        <v>54079.194445000001</v>
      </c>
      <c r="L84" s="63">
        <v>54456</v>
      </c>
      <c r="M84" s="76">
        <v>54302</v>
      </c>
      <c r="N84" s="76">
        <v>54224</v>
      </c>
      <c r="O84" s="76">
        <v>54042</v>
      </c>
      <c r="P84" s="76">
        <v>53807</v>
      </c>
      <c r="Q84" s="76">
        <v>53571</v>
      </c>
      <c r="R84" s="76">
        <v>53307</v>
      </c>
      <c r="S84" s="76">
        <v>52986</v>
      </c>
      <c r="T84" s="76">
        <v>52725</v>
      </c>
      <c r="U84" s="76">
        <v>52552</v>
      </c>
      <c r="V84" s="76">
        <v>52357</v>
      </c>
      <c r="W84" s="76">
        <v>52094</v>
      </c>
      <c r="X84" s="76">
        <v>51918</v>
      </c>
      <c r="Y84" s="76">
        <v>51823</v>
      </c>
      <c r="Z84" s="76">
        <v>51754</v>
      </c>
      <c r="AA84" s="63">
        <v>51714</v>
      </c>
    </row>
    <row r="85" spans="1:27" ht="12.75" customHeight="1" x14ac:dyDescent="0.3">
      <c r="A85" s="13" t="s">
        <v>78</v>
      </c>
      <c r="B85" s="76">
        <v>16654.991399999999</v>
      </c>
      <c r="C85" s="76">
        <v>16279.75368</v>
      </c>
      <c r="D85" s="76">
        <v>16016.290279999999</v>
      </c>
      <c r="E85" s="76">
        <v>16144</v>
      </c>
      <c r="F85" s="76">
        <v>16397</v>
      </c>
      <c r="G85" s="76">
        <v>16650</v>
      </c>
      <c r="H85" s="76">
        <v>16934</v>
      </c>
      <c r="I85" s="76">
        <v>17240</v>
      </c>
      <c r="J85" s="76">
        <v>17368.519625000001</v>
      </c>
      <c r="K85" s="76">
        <v>17117.805554999999</v>
      </c>
      <c r="L85" s="63">
        <v>17027</v>
      </c>
      <c r="M85" s="76">
        <v>17378</v>
      </c>
      <c r="N85" s="76">
        <v>17705</v>
      </c>
      <c r="O85" s="76">
        <v>18092</v>
      </c>
      <c r="P85" s="76">
        <v>18446</v>
      </c>
      <c r="Q85" s="76">
        <v>18867</v>
      </c>
      <c r="R85" s="76">
        <v>19256</v>
      </c>
      <c r="S85" s="76">
        <v>19681</v>
      </c>
      <c r="T85" s="76">
        <v>20037</v>
      </c>
      <c r="U85" s="76">
        <v>20305</v>
      </c>
      <c r="V85" s="76">
        <v>20592</v>
      </c>
      <c r="W85" s="76">
        <v>20927</v>
      </c>
      <c r="X85" s="76">
        <v>21161</v>
      </c>
      <c r="Y85" s="76">
        <v>21296</v>
      </c>
      <c r="Z85" s="76">
        <v>21433</v>
      </c>
      <c r="AA85" s="63">
        <v>21530</v>
      </c>
    </row>
    <row r="86" spans="1:27" ht="12.75" customHeight="1" x14ac:dyDescent="0.3">
      <c r="A86" s="13" t="s">
        <v>91</v>
      </c>
      <c r="B86" s="76">
        <v>51738</v>
      </c>
      <c r="C86" s="76">
        <v>51813</v>
      </c>
      <c r="D86" s="76">
        <v>51889</v>
      </c>
      <c r="E86" s="76">
        <v>51927</v>
      </c>
      <c r="F86" s="76">
        <v>51999</v>
      </c>
      <c r="G86" s="76">
        <v>52032</v>
      </c>
      <c r="H86" s="76">
        <v>52091</v>
      </c>
      <c r="I86" s="76">
        <v>52222</v>
      </c>
      <c r="J86" s="76">
        <v>52265</v>
      </c>
      <c r="K86" s="76">
        <v>52170</v>
      </c>
      <c r="L86" s="63">
        <v>52118</v>
      </c>
      <c r="M86" s="76">
        <v>51939</v>
      </c>
      <c r="N86" s="76">
        <v>51811</v>
      </c>
      <c r="O86" s="76">
        <v>51578</v>
      </c>
      <c r="P86" s="76">
        <v>51290</v>
      </c>
      <c r="Q86" s="76">
        <v>51017</v>
      </c>
      <c r="R86" s="76">
        <v>50769</v>
      </c>
      <c r="S86" s="76">
        <v>50586</v>
      </c>
      <c r="T86" s="76">
        <v>50370</v>
      </c>
      <c r="U86" s="76">
        <v>50098</v>
      </c>
      <c r="V86" s="76">
        <v>49927</v>
      </c>
      <c r="W86" s="76">
        <v>49823</v>
      </c>
      <c r="X86" s="76">
        <v>49740</v>
      </c>
      <c r="Y86" s="76">
        <v>49687</v>
      </c>
      <c r="Z86" s="76">
        <v>49719</v>
      </c>
      <c r="AA86" s="63">
        <v>49745</v>
      </c>
    </row>
    <row r="87" spans="1:27" ht="12.75" customHeight="1" x14ac:dyDescent="0.3">
      <c r="A87" s="13" t="s">
        <v>92</v>
      </c>
      <c r="B87" s="76">
        <v>16407</v>
      </c>
      <c r="C87" s="76">
        <v>16650</v>
      </c>
      <c r="D87" s="76">
        <v>16878</v>
      </c>
      <c r="E87" s="76">
        <v>17152</v>
      </c>
      <c r="F87" s="76">
        <v>17408</v>
      </c>
      <c r="G87" s="76">
        <v>17698</v>
      </c>
      <c r="H87" s="76">
        <v>18021</v>
      </c>
      <c r="I87" s="76">
        <v>18323</v>
      </c>
      <c r="J87" s="76">
        <v>18644</v>
      </c>
      <c r="K87" s="76">
        <v>19027</v>
      </c>
      <c r="L87" s="63">
        <v>19365</v>
      </c>
      <c r="M87" s="76">
        <v>19741</v>
      </c>
      <c r="N87" s="76">
        <v>20118</v>
      </c>
      <c r="O87" s="76">
        <v>20556</v>
      </c>
      <c r="P87" s="76">
        <v>20963</v>
      </c>
      <c r="Q87" s="76">
        <v>21421</v>
      </c>
      <c r="R87" s="76">
        <v>21794</v>
      </c>
      <c r="S87" s="76">
        <v>22081</v>
      </c>
      <c r="T87" s="76">
        <v>22392</v>
      </c>
      <c r="U87" s="76">
        <v>22759</v>
      </c>
      <c r="V87" s="76">
        <v>23022</v>
      </c>
      <c r="W87" s="76">
        <v>23198</v>
      </c>
      <c r="X87" s="76">
        <v>23339</v>
      </c>
      <c r="Y87" s="76">
        <v>23432</v>
      </c>
      <c r="Z87" s="76">
        <v>23468</v>
      </c>
      <c r="AA87" s="63">
        <v>23499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0.16736923133316228</v>
      </c>
      <c r="C90" s="38">
        <f t="shared" ref="C90:AA94" si="11">C83/SUM(C$83:C$85)</f>
        <v>0.16617340787021814</v>
      </c>
      <c r="D90" s="38">
        <f t="shared" si="11"/>
        <v>0.16504371053909664</v>
      </c>
      <c r="E90" s="38">
        <f t="shared" si="11"/>
        <v>0.16365199283258269</v>
      </c>
      <c r="F90" s="38">
        <f t="shared" si="11"/>
        <v>0.16180182356137915</v>
      </c>
      <c r="G90" s="38">
        <f t="shared" si="11"/>
        <v>0.15990988277532137</v>
      </c>
      <c r="H90" s="38">
        <f t="shared" si="11"/>
        <v>0.15732794884738346</v>
      </c>
      <c r="I90" s="38">
        <f t="shared" si="11"/>
        <v>0.15416711629078092</v>
      </c>
      <c r="J90" s="38">
        <f t="shared" si="11"/>
        <v>0.15173519313818143</v>
      </c>
      <c r="K90" s="38">
        <f t="shared" si="11"/>
        <v>0.14993731717509404</v>
      </c>
      <c r="L90" s="39">
        <f t="shared" si="11"/>
        <v>0.14800777106351534</v>
      </c>
      <c r="M90" s="38">
        <f t="shared" si="11"/>
        <v>0.14692055935733411</v>
      </c>
      <c r="N90" s="38">
        <f t="shared" si="11"/>
        <v>0.14550292835335069</v>
      </c>
      <c r="O90" s="38">
        <f t="shared" si="11"/>
        <v>0.14463246018664547</v>
      </c>
      <c r="P90" s="38">
        <f t="shared" si="11"/>
        <v>0.14462110360013733</v>
      </c>
      <c r="Q90" s="38">
        <f t="shared" si="11"/>
        <v>0.14384994504130766</v>
      </c>
      <c r="R90" s="38">
        <f t="shared" si="11"/>
        <v>0.1436579493957704</v>
      </c>
      <c r="S90" s="38">
        <f t="shared" si="11"/>
        <v>0.14362316449430787</v>
      </c>
      <c r="T90" s="38">
        <f t="shared" si="11"/>
        <v>0.14360368631051162</v>
      </c>
      <c r="U90" s="38">
        <f t="shared" si="11"/>
        <v>0.14361445783132532</v>
      </c>
      <c r="V90" s="38">
        <f t="shared" si="11"/>
        <v>0.14367047001925154</v>
      </c>
      <c r="W90" s="38">
        <f t="shared" si="11"/>
        <v>0.14385039277758235</v>
      </c>
      <c r="X90" s="38">
        <f t="shared" si="11"/>
        <v>0.14403345202398801</v>
      </c>
      <c r="Y90" s="38">
        <f t="shared" si="11"/>
        <v>0.14423650854955936</v>
      </c>
      <c r="Z90" s="38">
        <f t="shared" si="11"/>
        <v>0.14437196034418256</v>
      </c>
      <c r="AA90" s="39">
        <f t="shared" si="11"/>
        <v>0.14450569986918332</v>
      </c>
    </row>
    <row r="91" spans="1:27" ht="12.75" customHeight="1" x14ac:dyDescent="0.3">
      <c r="A91" s="13" t="s">
        <v>77</v>
      </c>
      <c r="B91" s="38">
        <f t="shared" ref="B91:Q94" si="12">B84/SUM(B$83:B$85)</f>
        <v>0.62913149078112973</v>
      </c>
      <c r="C91" s="38">
        <f t="shared" si="12"/>
        <v>0.63555173517483277</v>
      </c>
      <c r="D91" s="38">
        <f t="shared" si="12"/>
        <v>0.64048943322000973</v>
      </c>
      <c r="E91" s="38">
        <f t="shared" si="12"/>
        <v>0.64089060002905707</v>
      </c>
      <c r="F91" s="38">
        <f t="shared" si="12"/>
        <v>0.64017873316828688</v>
      </c>
      <c r="G91" s="38">
        <f t="shared" si="12"/>
        <v>0.63949495801356582</v>
      </c>
      <c r="H91" s="38">
        <f t="shared" si="12"/>
        <v>0.63914328982476387</v>
      </c>
      <c r="I91" s="38">
        <f t="shared" si="12"/>
        <v>0.63912569092238891</v>
      </c>
      <c r="J91" s="38">
        <f t="shared" si="12"/>
        <v>0.64048999766726877</v>
      </c>
      <c r="K91" s="38">
        <f t="shared" si="12"/>
        <v>0.64568317646707662</v>
      </c>
      <c r="L91" s="39">
        <f t="shared" si="12"/>
        <v>0.64905066685736756</v>
      </c>
      <c r="M91" s="38">
        <f t="shared" si="12"/>
        <v>0.64626004165426953</v>
      </c>
      <c r="N91" s="38">
        <f t="shared" si="12"/>
        <v>0.64416645877139833</v>
      </c>
      <c r="O91" s="38">
        <f t="shared" si="12"/>
        <v>0.64083195977754326</v>
      </c>
      <c r="P91" s="38">
        <f t="shared" si="12"/>
        <v>0.63700292414968807</v>
      </c>
      <c r="Q91" s="38">
        <f t="shared" si="12"/>
        <v>0.63315959295110447</v>
      </c>
      <c r="R91" s="38">
        <f t="shared" si="11"/>
        <v>0.62909507175226587</v>
      </c>
      <c r="S91" s="38">
        <f t="shared" si="11"/>
        <v>0.62443726872039029</v>
      </c>
      <c r="T91" s="38">
        <f t="shared" si="11"/>
        <v>0.62056424561279611</v>
      </c>
      <c r="U91" s="38">
        <f t="shared" si="11"/>
        <v>0.6177137819570967</v>
      </c>
      <c r="V91" s="38">
        <f t="shared" si="11"/>
        <v>0.61460534347560691</v>
      </c>
      <c r="W91" s="38">
        <f t="shared" si="11"/>
        <v>0.6107867276351272</v>
      </c>
      <c r="X91" s="38">
        <f t="shared" si="11"/>
        <v>0.60811000749625188</v>
      </c>
      <c r="Y91" s="38">
        <f t="shared" si="11"/>
        <v>0.60652130660206216</v>
      </c>
      <c r="Z91" s="38">
        <f t="shared" si="11"/>
        <v>0.60505518144407033</v>
      </c>
      <c r="AA91" s="39">
        <f t="shared" si="11"/>
        <v>0.6040226125957765</v>
      </c>
    </row>
    <row r="92" spans="1:27" ht="12.75" customHeight="1" x14ac:dyDescent="0.3">
      <c r="A92" s="13" t="s">
        <v>78</v>
      </c>
      <c r="B92" s="38">
        <f t="shared" si="12"/>
        <v>0.20349927788570799</v>
      </c>
      <c r="C92" s="38">
        <f t="shared" si="11"/>
        <v>0.19827485695494904</v>
      </c>
      <c r="D92" s="38">
        <f t="shared" si="11"/>
        <v>0.19446685624089363</v>
      </c>
      <c r="E92" s="38">
        <f t="shared" si="11"/>
        <v>0.19545740713836021</v>
      </c>
      <c r="F92" s="38">
        <f t="shared" si="11"/>
        <v>0.19801944327033391</v>
      </c>
      <c r="G92" s="38">
        <f t="shared" si="11"/>
        <v>0.20059515921111284</v>
      </c>
      <c r="H92" s="38">
        <f t="shared" si="11"/>
        <v>0.20352876132785269</v>
      </c>
      <c r="I92" s="38">
        <f t="shared" si="11"/>
        <v>0.2067071927868302</v>
      </c>
      <c r="J92" s="38">
        <f t="shared" si="11"/>
        <v>0.2077748091945498</v>
      </c>
      <c r="K92" s="38">
        <f t="shared" si="11"/>
        <v>0.20437950635782937</v>
      </c>
      <c r="L92" s="39">
        <f t="shared" si="11"/>
        <v>0.20294156207911707</v>
      </c>
      <c r="M92" s="38">
        <f t="shared" si="11"/>
        <v>0.2068193989883963</v>
      </c>
      <c r="N92" s="38">
        <f t="shared" si="11"/>
        <v>0.21033061287525096</v>
      </c>
      <c r="O92" s="38">
        <f t="shared" si="11"/>
        <v>0.21453558003581127</v>
      </c>
      <c r="P92" s="38">
        <f t="shared" si="11"/>
        <v>0.21837597225017463</v>
      </c>
      <c r="Q92" s="38">
        <f t="shared" si="11"/>
        <v>0.22299046200758785</v>
      </c>
      <c r="R92" s="38">
        <f t="shared" si="11"/>
        <v>0.22724697885196374</v>
      </c>
      <c r="S92" s="38">
        <f t="shared" si="11"/>
        <v>0.23193956678530181</v>
      </c>
      <c r="T92" s="38">
        <f t="shared" si="11"/>
        <v>0.23583206807669221</v>
      </c>
      <c r="U92" s="38">
        <f t="shared" si="11"/>
        <v>0.23867176021157802</v>
      </c>
      <c r="V92" s="38">
        <f t="shared" si="11"/>
        <v>0.24172418650514158</v>
      </c>
      <c r="W92" s="38">
        <f t="shared" si="11"/>
        <v>0.24536287958729042</v>
      </c>
      <c r="X92" s="38">
        <f t="shared" si="11"/>
        <v>0.24785654047976011</v>
      </c>
      <c r="Y92" s="38">
        <f t="shared" si="11"/>
        <v>0.24924218484837846</v>
      </c>
      <c r="Z92" s="38">
        <f t="shared" si="11"/>
        <v>0.25057285821174707</v>
      </c>
      <c r="AA92" s="39">
        <f t="shared" si="11"/>
        <v>0.25147168753504018</v>
      </c>
    </row>
    <row r="93" spans="1:27" ht="12.75" customHeight="1" x14ac:dyDescent="0.3">
      <c r="A93" s="13" t="s">
        <v>91</v>
      </c>
      <c r="B93" s="38">
        <f t="shared" si="12"/>
        <v>0.6321615776547781</v>
      </c>
      <c r="C93" s="38">
        <f t="shared" si="11"/>
        <v>0.6310424202564946</v>
      </c>
      <c r="D93" s="38">
        <f t="shared" si="11"/>
        <v>0.6300267119961146</v>
      </c>
      <c r="E93" s="38">
        <f t="shared" si="11"/>
        <v>0.62868661920674129</v>
      </c>
      <c r="F93" s="38">
        <f t="shared" si="11"/>
        <v>0.62796932552382101</v>
      </c>
      <c r="G93" s="38">
        <f t="shared" si="11"/>
        <v>0.62686890835271014</v>
      </c>
      <c r="H93" s="38">
        <f t="shared" si="11"/>
        <v>0.62607870003124921</v>
      </c>
      <c r="I93" s="38">
        <f t="shared" si="11"/>
        <v>0.62614054650312334</v>
      </c>
      <c r="J93" s="38">
        <f t="shared" si="11"/>
        <v>0.62523177778043615</v>
      </c>
      <c r="K93" s="38">
        <f t="shared" si="11"/>
        <v>0.62288818577995342</v>
      </c>
      <c r="L93" s="39">
        <f t="shared" si="11"/>
        <v>0.62118449124563468</v>
      </c>
      <c r="M93" s="38">
        <f t="shared" si="11"/>
        <v>0.61813745908955664</v>
      </c>
      <c r="N93" s="38">
        <f t="shared" si="11"/>
        <v>0.6155006712047234</v>
      </c>
      <c r="O93" s="38">
        <f t="shared" si="11"/>
        <v>0.61161376006450774</v>
      </c>
      <c r="P93" s="38">
        <f t="shared" si="11"/>
        <v>0.60720501012205663</v>
      </c>
      <c r="Q93" s="38">
        <f t="shared" si="11"/>
        <v>0.60297367892304599</v>
      </c>
      <c r="R93" s="38">
        <f t="shared" si="11"/>
        <v>0.5991432212990937</v>
      </c>
      <c r="S93" s="38">
        <f t="shared" si="11"/>
        <v>0.59615339288660518</v>
      </c>
      <c r="T93" s="38">
        <f t="shared" si="11"/>
        <v>0.59284629780021891</v>
      </c>
      <c r="U93" s="38">
        <f t="shared" si="11"/>
        <v>0.58886864531295913</v>
      </c>
      <c r="V93" s="38">
        <f t="shared" si="11"/>
        <v>0.58608019908907361</v>
      </c>
      <c r="W93" s="38">
        <f t="shared" si="11"/>
        <v>0.58415992496189473</v>
      </c>
      <c r="X93" s="38">
        <f t="shared" si="11"/>
        <v>0.58259932533733139</v>
      </c>
      <c r="Y93" s="38">
        <f t="shared" si="11"/>
        <v>0.58152218438023007</v>
      </c>
      <c r="Z93" s="38">
        <f t="shared" si="11"/>
        <v>0.58126402918069586</v>
      </c>
      <c r="AA93" s="39">
        <f t="shared" si="11"/>
        <v>0.58102457484582326</v>
      </c>
    </row>
    <row r="94" spans="1:27" ht="12.75" customHeight="1" x14ac:dyDescent="0.3">
      <c r="A94" s="13" t="s">
        <v>92</v>
      </c>
      <c r="B94" s="38">
        <f t="shared" si="12"/>
        <v>0.20046919101205968</v>
      </c>
      <c r="C94" s="38">
        <f t="shared" si="11"/>
        <v>0.20278417187328729</v>
      </c>
      <c r="D94" s="38">
        <f t="shared" si="11"/>
        <v>0.20492957746478874</v>
      </c>
      <c r="E94" s="38">
        <f t="shared" si="11"/>
        <v>0.20766138796067607</v>
      </c>
      <c r="F94" s="38">
        <f t="shared" si="11"/>
        <v>0.21022885091479984</v>
      </c>
      <c r="G94" s="38">
        <f t="shared" si="11"/>
        <v>0.21322120887196849</v>
      </c>
      <c r="H94" s="38">
        <f t="shared" si="11"/>
        <v>0.21659335112136727</v>
      </c>
      <c r="I94" s="38">
        <f t="shared" si="11"/>
        <v>0.21969233720609571</v>
      </c>
      <c r="J94" s="38">
        <f t="shared" si="11"/>
        <v>0.22303302908138242</v>
      </c>
      <c r="K94" s="38">
        <f t="shared" si="11"/>
        <v>0.22717449704495254</v>
      </c>
      <c r="L94" s="39">
        <f t="shared" si="11"/>
        <v>0.23080773769084992</v>
      </c>
      <c r="M94" s="38">
        <f t="shared" si="11"/>
        <v>0.23494198155310919</v>
      </c>
      <c r="N94" s="38">
        <f t="shared" si="11"/>
        <v>0.23899640044192594</v>
      </c>
      <c r="O94" s="38">
        <f t="shared" si="11"/>
        <v>0.24375377974884679</v>
      </c>
      <c r="P94" s="38">
        <f t="shared" si="11"/>
        <v>0.24817388627780607</v>
      </c>
      <c r="Q94" s="38">
        <f t="shared" si="11"/>
        <v>0.2531763760356463</v>
      </c>
      <c r="R94" s="38">
        <f t="shared" si="11"/>
        <v>0.25719882930513593</v>
      </c>
      <c r="S94" s="38">
        <f t="shared" si="11"/>
        <v>0.26022344261908692</v>
      </c>
      <c r="T94" s="38">
        <f t="shared" si="11"/>
        <v>0.26355001588926946</v>
      </c>
      <c r="U94" s="38">
        <f t="shared" si="11"/>
        <v>0.26751689685571556</v>
      </c>
      <c r="V94" s="38">
        <f t="shared" si="11"/>
        <v>0.27024933089167491</v>
      </c>
      <c r="W94" s="38">
        <f t="shared" si="11"/>
        <v>0.27198968226052295</v>
      </c>
      <c r="X94" s="38">
        <f t="shared" si="11"/>
        <v>0.27336722263868068</v>
      </c>
      <c r="Y94" s="38">
        <f t="shared" si="11"/>
        <v>0.27424130707021055</v>
      </c>
      <c r="Z94" s="38">
        <f t="shared" si="11"/>
        <v>0.2743640104751216</v>
      </c>
      <c r="AA94" s="39">
        <f t="shared" si="11"/>
        <v>0.27446972528499347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266.03219483633956</v>
      </c>
      <c r="C97" s="76">
        <f t="shared" ref="C97:AA97" si="13">C83/(C84/1000)</f>
        <v>261.46322741846626</v>
      </c>
      <c r="D97" s="76">
        <f t="shared" si="13"/>
        <v>257.68373680944666</v>
      </c>
      <c r="E97" s="76">
        <f t="shared" si="13"/>
        <v>255.35090204968355</v>
      </c>
      <c r="F97" s="76">
        <f t="shared" si="13"/>
        <v>252.74476513865309</v>
      </c>
      <c r="G97" s="76">
        <f t="shared" si="13"/>
        <v>250.05651846269782</v>
      </c>
      <c r="H97" s="76">
        <f t="shared" si="13"/>
        <v>246.15442476211967</v>
      </c>
      <c r="I97" s="76">
        <f t="shared" si="13"/>
        <v>241.21564581183753</v>
      </c>
      <c r="J97" s="76">
        <f t="shared" si="13"/>
        <v>236.904859858572</v>
      </c>
      <c r="K97" s="76">
        <f t="shared" si="13"/>
        <v>232.21499744734226</v>
      </c>
      <c r="L97" s="63">
        <f t="shared" si="13"/>
        <v>228.03731452916114</v>
      </c>
      <c r="M97" s="76">
        <f t="shared" si="13"/>
        <v>227.33969282899341</v>
      </c>
      <c r="N97" s="76">
        <f t="shared" si="13"/>
        <v>225.87784007081737</v>
      </c>
      <c r="O97" s="76">
        <f t="shared" si="13"/>
        <v>225.6948299470782</v>
      </c>
      <c r="P97" s="76">
        <f t="shared" si="13"/>
        <v>227.03365733083055</v>
      </c>
      <c r="Q97" s="76">
        <f t="shared" si="13"/>
        <v>227.19381755054042</v>
      </c>
      <c r="R97" s="76">
        <f t="shared" si="13"/>
        <v>228.3565010223798</v>
      </c>
      <c r="S97" s="76">
        <f t="shared" si="13"/>
        <v>230.00415204016156</v>
      </c>
      <c r="T97" s="76">
        <f t="shared" si="13"/>
        <v>231.40825035561878</v>
      </c>
      <c r="U97" s="76">
        <f t="shared" si="13"/>
        <v>232.49353021768914</v>
      </c>
      <c r="V97" s="76">
        <f t="shared" si="13"/>
        <v>233.76052867811373</v>
      </c>
      <c r="W97" s="76">
        <f t="shared" si="13"/>
        <v>235.51656620724074</v>
      </c>
      <c r="X97" s="76">
        <f t="shared" si="13"/>
        <v>236.85427019530798</v>
      </c>
      <c r="Y97" s="76">
        <f t="shared" si="13"/>
        <v>237.8094668390483</v>
      </c>
      <c r="Z97" s="76">
        <f t="shared" si="13"/>
        <v>238.60957607141478</v>
      </c>
      <c r="AA97" s="63">
        <f t="shared" si="13"/>
        <v>239.23889082260123</v>
      </c>
    </row>
    <row r="98" spans="1:27" ht="12.75" customHeight="1" x14ac:dyDescent="0.3">
      <c r="A98" s="13" t="s">
        <v>78</v>
      </c>
      <c r="B98" s="76">
        <f>B85/(B84/1000)</f>
        <v>323.46064513960863</v>
      </c>
      <c r="C98" s="76">
        <f t="shared" ref="C98:AA98" si="14">C85/(C84/1000)</f>
        <v>311.97280407141989</v>
      </c>
      <c r="D98" s="76">
        <f t="shared" si="14"/>
        <v>303.6222709611726</v>
      </c>
      <c r="E98" s="76">
        <f t="shared" si="14"/>
        <v>304.97780296590156</v>
      </c>
      <c r="F98" s="76">
        <f t="shared" si="14"/>
        <v>309.31899641577064</v>
      </c>
      <c r="G98" s="76">
        <f t="shared" si="14"/>
        <v>313.67746797287117</v>
      </c>
      <c r="H98" s="76">
        <f t="shared" si="14"/>
        <v>318.43995637293619</v>
      </c>
      <c r="I98" s="76">
        <f t="shared" si="14"/>
        <v>323.4218178407279</v>
      </c>
      <c r="J98" s="76">
        <f t="shared" si="14"/>
        <v>324.39977197346917</v>
      </c>
      <c r="K98" s="76">
        <f t="shared" si="14"/>
        <v>316.5321845244805</v>
      </c>
      <c r="L98" s="63">
        <f t="shared" si="14"/>
        <v>312.67445276920813</v>
      </c>
      <c r="M98" s="76">
        <f t="shared" si="14"/>
        <v>320.02504511804352</v>
      </c>
      <c r="N98" s="76">
        <f t="shared" si="14"/>
        <v>326.51593390380646</v>
      </c>
      <c r="O98" s="76">
        <f t="shared" si="14"/>
        <v>334.77665519410829</v>
      </c>
      <c r="P98" s="76">
        <f t="shared" si="14"/>
        <v>342.81784897875741</v>
      </c>
      <c r="Q98" s="76">
        <f t="shared" si="14"/>
        <v>352.18681749453998</v>
      </c>
      <c r="R98" s="76">
        <f t="shared" si="14"/>
        <v>361.22835650102235</v>
      </c>
      <c r="S98" s="76">
        <f t="shared" si="14"/>
        <v>371.43773827048659</v>
      </c>
      <c r="T98" s="76">
        <f t="shared" si="14"/>
        <v>380.0284495021337</v>
      </c>
      <c r="U98" s="76">
        <f t="shared" si="14"/>
        <v>386.37920535850208</v>
      </c>
      <c r="V98" s="76">
        <f t="shared" si="14"/>
        <v>393.29984529289305</v>
      </c>
      <c r="W98" s="76">
        <f t="shared" si="14"/>
        <v>401.71612853687566</v>
      </c>
      <c r="X98" s="76">
        <f t="shared" si="14"/>
        <v>407.58503794445085</v>
      </c>
      <c r="Y98" s="76">
        <f t="shared" si="14"/>
        <v>410.93722864365242</v>
      </c>
      <c r="Z98" s="76">
        <f t="shared" si="14"/>
        <v>414.13224098620401</v>
      </c>
      <c r="AA98" s="63">
        <f t="shared" si="14"/>
        <v>416.32826700700002</v>
      </c>
    </row>
    <row r="99" spans="1:27" ht="12.75" customHeight="1" x14ac:dyDescent="0.3">
      <c r="A99" s="13" t="s">
        <v>80</v>
      </c>
      <c r="B99" s="76">
        <f>SUM(B97:B98)</f>
        <v>589.49283997594819</v>
      </c>
      <c r="C99" s="76">
        <f t="shared" ref="C99:AA99" si="15">SUM(C97:C98)</f>
        <v>573.43603148988609</v>
      </c>
      <c r="D99" s="76">
        <f t="shared" si="15"/>
        <v>561.30600777061932</v>
      </c>
      <c r="E99" s="76">
        <f t="shared" si="15"/>
        <v>560.32870501558511</v>
      </c>
      <c r="F99" s="76">
        <f t="shared" si="15"/>
        <v>562.06376155442376</v>
      </c>
      <c r="G99" s="76">
        <f t="shared" si="15"/>
        <v>563.73398643556902</v>
      </c>
      <c r="H99" s="76">
        <f t="shared" si="15"/>
        <v>564.59438113505587</v>
      </c>
      <c r="I99" s="76">
        <f t="shared" si="15"/>
        <v>564.63746365256543</v>
      </c>
      <c r="J99" s="76">
        <f t="shared" si="15"/>
        <v>561.3046318320412</v>
      </c>
      <c r="K99" s="76">
        <f t="shared" si="15"/>
        <v>548.74718197182278</v>
      </c>
      <c r="L99" s="63">
        <f t="shared" si="15"/>
        <v>540.7117672983693</v>
      </c>
      <c r="M99" s="76">
        <f t="shared" si="15"/>
        <v>547.36473794703693</v>
      </c>
      <c r="N99" s="76">
        <f t="shared" si="15"/>
        <v>552.39377397462385</v>
      </c>
      <c r="O99" s="76">
        <f t="shared" si="15"/>
        <v>560.47148514118646</v>
      </c>
      <c r="P99" s="76">
        <f t="shared" si="15"/>
        <v>569.85150630958799</v>
      </c>
      <c r="Q99" s="76">
        <f t="shared" si="15"/>
        <v>579.38063504508045</v>
      </c>
      <c r="R99" s="76">
        <f t="shared" si="15"/>
        <v>589.58485752340221</v>
      </c>
      <c r="S99" s="76">
        <f t="shared" si="15"/>
        <v>601.4418903106482</v>
      </c>
      <c r="T99" s="76">
        <f t="shared" si="15"/>
        <v>611.4366998577525</v>
      </c>
      <c r="U99" s="76">
        <f t="shared" si="15"/>
        <v>618.87273557619119</v>
      </c>
      <c r="V99" s="76">
        <f t="shared" si="15"/>
        <v>627.06037397100681</v>
      </c>
      <c r="W99" s="76">
        <f t="shared" si="15"/>
        <v>637.23269474411643</v>
      </c>
      <c r="X99" s="76">
        <f t="shared" si="15"/>
        <v>644.43930813975885</v>
      </c>
      <c r="Y99" s="76">
        <f t="shared" si="15"/>
        <v>648.74669548270072</v>
      </c>
      <c r="Z99" s="76">
        <f t="shared" si="15"/>
        <v>652.74181705761885</v>
      </c>
      <c r="AA99" s="63">
        <f t="shared" si="15"/>
        <v>655.56715782960123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78497</v>
      </c>
      <c r="D10" s="76">
        <v>78864</v>
      </c>
      <c r="E10" s="76">
        <v>79223</v>
      </c>
      <c r="F10" s="76">
        <v>79584</v>
      </c>
      <c r="G10" s="76">
        <v>79902</v>
      </c>
      <c r="H10" s="76">
        <v>80195</v>
      </c>
      <c r="I10" s="76">
        <v>80473</v>
      </c>
      <c r="J10" s="76">
        <v>80746</v>
      </c>
      <c r="K10" s="76">
        <v>81030</v>
      </c>
      <c r="L10" s="63">
        <v>81303</v>
      </c>
      <c r="M10" s="76">
        <v>81561</v>
      </c>
      <c r="N10" s="76">
        <v>81796</v>
      </c>
      <c r="O10" s="76">
        <v>82039</v>
      </c>
      <c r="P10" s="76">
        <v>82266</v>
      </c>
      <c r="Q10" s="76">
        <v>82489</v>
      </c>
      <c r="R10" s="76">
        <v>82683</v>
      </c>
      <c r="S10" s="76">
        <v>82886</v>
      </c>
      <c r="T10" s="76">
        <v>83071</v>
      </c>
      <c r="U10" s="76">
        <v>83250</v>
      </c>
      <c r="V10" s="76">
        <v>83405</v>
      </c>
      <c r="W10" s="76">
        <v>83568</v>
      </c>
      <c r="X10" s="76">
        <v>83731</v>
      </c>
      <c r="Y10" s="76">
        <v>83888</v>
      </c>
      <c r="Z10" s="76">
        <v>84044</v>
      </c>
      <c r="AA10" s="63">
        <v>84199</v>
      </c>
    </row>
    <row r="11" spans="1:27" ht="12.75" customHeight="1" x14ac:dyDescent="0.3">
      <c r="A11" s="6" t="s">
        <v>55</v>
      </c>
      <c r="B11" s="25"/>
      <c r="C11" s="76">
        <v>763</v>
      </c>
      <c r="D11" s="76">
        <v>772</v>
      </c>
      <c r="E11" s="76">
        <v>769</v>
      </c>
      <c r="F11" s="76">
        <v>768</v>
      </c>
      <c r="G11" s="76">
        <v>768</v>
      </c>
      <c r="H11" s="76">
        <v>769</v>
      </c>
      <c r="I11" s="76">
        <v>768</v>
      </c>
      <c r="J11" s="76">
        <v>775</v>
      </c>
      <c r="K11" s="76">
        <v>776</v>
      </c>
      <c r="L11" s="63">
        <v>776</v>
      </c>
      <c r="M11" s="76">
        <v>775</v>
      </c>
      <c r="N11" s="76">
        <v>778</v>
      </c>
      <c r="O11" s="76">
        <v>781</v>
      </c>
      <c r="P11" s="76">
        <v>784</v>
      </c>
      <c r="Q11" s="76">
        <v>783</v>
      </c>
      <c r="R11" s="76">
        <v>785</v>
      </c>
      <c r="S11" s="76">
        <v>786</v>
      </c>
      <c r="T11" s="76">
        <v>783</v>
      </c>
      <c r="U11" s="76">
        <v>787</v>
      </c>
      <c r="V11" s="76">
        <v>792</v>
      </c>
      <c r="W11" s="76">
        <v>796</v>
      </c>
      <c r="X11" s="76">
        <v>799</v>
      </c>
      <c r="Y11" s="76">
        <v>800</v>
      </c>
      <c r="Z11" s="76">
        <v>797</v>
      </c>
      <c r="AA11" s="63">
        <v>798</v>
      </c>
    </row>
    <row r="12" spans="1:27" ht="12.75" customHeight="1" x14ac:dyDescent="0.3">
      <c r="A12" s="6" t="s">
        <v>56</v>
      </c>
      <c r="B12" s="25"/>
      <c r="C12" s="76">
        <v>800</v>
      </c>
      <c r="D12" s="76">
        <v>822</v>
      </c>
      <c r="E12" s="76">
        <v>832</v>
      </c>
      <c r="F12" s="76">
        <v>845</v>
      </c>
      <c r="G12" s="76">
        <v>862</v>
      </c>
      <c r="H12" s="76">
        <v>881</v>
      </c>
      <c r="I12" s="76">
        <v>886</v>
      </c>
      <c r="J12" s="76">
        <v>885</v>
      </c>
      <c r="K12" s="76">
        <v>898</v>
      </c>
      <c r="L12" s="63">
        <v>906</v>
      </c>
      <c r="M12" s="76">
        <v>929</v>
      </c>
      <c r="N12" s="76">
        <v>929</v>
      </c>
      <c r="O12" s="76">
        <v>944</v>
      </c>
      <c r="P12" s="76">
        <v>949</v>
      </c>
      <c r="Q12" s="76">
        <v>974</v>
      </c>
      <c r="R12" s="76">
        <v>969</v>
      </c>
      <c r="S12" s="76">
        <v>987</v>
      </c>
      <c r="T12" s="76">
        <v>986</v>
      </c>
      <c r="U12" s="76">
        <v>1012</v>
      </c>
      <c r="V12" s="76">
        <v>1011</v>
      </c>
      <c r="W12" s="76">
        <v>1021</v>
      </c>
      <c r="X12" s="76">
        <v>1025</v>
      </c>
      <c r="Y12" s="76">
        <v>1033</v>
      </c>
      <c r="Z12" s="76">
        <v>1033</v>
      </c>
      <c r="AA12" s="63">
        <v>1044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-37</v>
      </c>
      <c r="D14" s="76">
        <f t="shared" ref="D14:AA14" si="0">D11-D12</f>
        <v>-50</v>
      </c>
      <c r="E14" s="76">
        <f t="shared" si="0"/>
        <v>-63</v>
      </c>
      <c r="F14" s="76">
        <f t="shared" si="0"/>
        <v>-77</v>
      </c>
      <c r="G14" s="76">
        <f t="shared" si="0"/>
        <v>-94</v>
      </c>
      <c r="H14" s="76">
        <f t="shared" si="0"/>
        <v>-112</v>
      </c>
      <c r="I14" s="76">
        <f t="shared" si="0"/>
        <v>-118</v>
      </c>
      <c r="J14" s="76">
        <f t="shared" si="0"/>
        <v>-110</v>
      </c>
      <c r="K14" s="76">
        <f t="shared" si="0"/>
        <v>-122</v>
      </c>
      <c r="L14" s="63">
        <f t="shared" si="0"/>
        <v>-130</v>
      </c>
      <c r="M14" s="76">
        <f t="shared" si="0"/>
        <v>-154</v>
      </c>
      <c r="N14" s="76">
        <f t="shared" si="0"/>
        <v>-151</v>
      </c>
      <c r="O14" s="76">
        <f t="shared" si="0"/>
        <v>-163</v>
      </c>
      <c r="P14" s="76">
        <f t="shared" si="0"/>
        <v>-165</v>
      </c>
      <c r="Q14" s="76">
        <f t="shared" si="0"/>
        <v>-191</v>
      </c>
      <c r="R14" s="76">
        <f t="shared" si="0"/>
        <v>-184</v>
      </c>
      <c r="S14" s="76">
        <f t="shared" si="0"/>
        <v>-201</v>
      </c>
      <c r="T14" s="76">
        <f t="shared" si="0"/>
        <v>-203</v>
      </c>
      <c r="U14" s="76">
        <f t="shared" si="0"/>
        <v>-225</v>
      </c>
      <c r="V14" s="76">
        <f t="shared" si="0"/>
        <v>-219</v>
      </c>
      <c r="W14" s="76">
        <f t="shared" si="0"/>
        <v>-225</v>
      </c>
      <c r="X14" s="76">
        <f t="shared" si="0"/>
        <v>-226</v>
      </c>
      <c r="Y14" s="76">
        <f t="shared" si="0"/>
        <v>-233</v>
      </c>
      <c r="Z14" s="76">
        <f t="shared" si="0"/>
        <v>-236</v>
      </c>
      <c r="AA14" s="63">
        <f t="shared" si="0"/>
        <v>-246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193</v>
      </c>
      <c r="D16" s="76">
        <v>193</v>
      </c>
      <c r="E16" s="76">
        <v>192</v>
      </c>
      <c r="F16" s="76">
        <v>192</v>
      </c>
      <c r="G16" s="76">
        <v>190</v>
      </c>
      <c r="H16" s="76">
        <v>195</v>
      </c>
      <c r="I16" s="76">
        <v>194</v>
      </c>
      <c r="J16" s="76">
        <v>194</v>
      </c>
      <c r="K16" s="76">
        <v>194</v>
      </c>
      <c r="L16" s="63">
        <v>194</v>
      </c>
      <c r="M16" s="76">
        <v>194</v>
      </c>
      <c r="N16" s="76">
        <v>194</v>
      </c>
      <c r="O16" s="76">
        <v>194</v>
      </c>
      <c r="P16" s="76">
        <v>194</v>
      </c>
      <c r="Q16" s="76">
        <v>194</v>
      </c>
      <c r="R16" s="76">
        <v>194</v>
      </c>
      <c r="S16" s="76">
        <v>194</v>
      </c>
      <c r="T16" s="76">
        <v>194</v>
      </c>
      <c r="U16" s="76">
        <v>194</v>
      </c>
      <c r="V16" s="76">
        <v>194</v>
      </c>
      <c r="W16" s="76">
        <v>194</v>
      </c>
      <c r="X16" s="76">
        <v>194</v>
      </c>
      <c r="Y16" s="76">
        <v>194</v>
      </c>
      <c r="Z16" s="76">
        <v>194</v>
      </c>
      <c r="AA16" s="63">
        <v>194</v>
      </c>
    </row>
    <row r="17" spans="1:27" ht="12.75" customHeight="1" x14ac:dyDescent="0.3">
      <c r="A17" s="81" t="s">
        <v>83</v>
      </c>
      <c r="B17" s="81"/>
      <c r="C17" s="76">
        <v>398</v>
      </c>
      <c r="D17" s="76">
        <v>401</v>
      </c>
      <c r="E17" s="76">
        <v>396</v>
      </c>
      <c r="F17" s="76">
        <v>398</v>
      </c>
      <c r="G17" s="76">
        <v>394</v>
      </c>
      <c r="H17" s="76">
        <v>392</v>
      </c>
      <c r="I17" s="76">
        <v>395</v>
      </c>
      <c r="J17" s="76">
        <v>395</v>
      </c>
      <c r="K17" s="76">
        <v>396</v>
      </c>
      <c r="L17" s="63">
        <v>397</v>
      </c>
      <c r="M17" s="76">
        <v>397</v>
      </c>
      <c r="N17" s="76">
        <v>399</v>
      </c>
      <c r="O17" s="76">
        <v>396</v>
      </c>
      <c r="P17" s="76">
        <v>396</v>
      </c>
      <c r="Q17" s="76">
        <v>400</v>
      </c>
      <c r="R17" s="76">
        <v>400</v>
      </c>
      <c r="S17" s="76">
        <v>397</v>
      </c>
      <c r="T17" s="76">
        <v>399</v>
      </c>
      <c r="U17" s="76">
        <v>400</v>
      </c>
      <c r="V17" s="76">
        <v>401</v>
      </c>
      <c r="W17" s="76">
        <v>401</v>
      </c>
      <c r="X17" s="76">
        <v>398</v>
      </c>
      <c r="Y17" s="76">
        <v>397</v>
      </c>
      <c r="Z17" s="76">
        <v>397</v>
      </c>
      <c r="AA17" s="63">
        <v>398</v>
      </c>
    </row>
    <row r="18" spans="1:27" ht="12.75" customHeight="1" x14ac:dyDescent="0.3">
      <c r="A18" s="6" t="s">
        <v>97</v>
      </c>
      <c r="B18" s="6"/>
      <c r="C18" s="76">
        <v>1584</v>
      </c>
      <c r="D18" s="76">
        <v>1582</v>
      </c>
      <c r="E18" s="76">
        <v>1575</v>
      </c>
      <c r="F18" s="76">
        <v>1566</v>
      </c>
      <c r="G18" s="76">
        <v>1560</v>
      </c>
      <c r="H18" s="76">
        <v>1555</v>
      </c>
      <c r="I18" s="76">
        <v>1558</v>
      </c>
      <c r="J18" s="76">
        <v>1559</v>
      </c>
      <c r="K18" s="76">
        <v>1554</v>
      </c>
      <c r="L18" s="63">
        <v>1552</v>
      </c>
      <c r="M18" s="76">
        <v>1552</v>
      </c>
      <c r="N18" s="76">
        <v>1550</v>
      </c>
      <c r="O18" s="76">
        <v>1549</v>
      </c>
      <c r="P18" s="76">
        <v>1546</v>
      </c>
      <c r="Q18" s="76">
        <v>1543</v>
      </c>
      <c r="R18" s="76">
        <v>1545</v>
      </c>
      <c r="S18" s="76">
        <v>1543</v>
      </c>
      <c r="T18" s="76">
        <v>1539</v>
      </c>
      <c r="U18" s="76">
        <v>1538</v>
      </c>
      <c r="V18" s="76">
        <v>1539</v>
      </c>
      <c r="W18" s="76">
        <v>1540</v>
      </c>
      <c r="X18" s="76">
        <v>1540</v>
      </c>
      <c r="Y18" s="76">
        <v>1539</v>
      </c>
      <c r="Z18" s="76">
        <v>1539</v>
      </c>
      <c r="AA18" s="63">
        <v>1541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144</v>
      </c>
      <c r="D20" s="76">
        <v>153</v>
      </c>
      <c r="E20" s="76">
        <v>157</v>
      </c>
      <c r="F20" s="76">
        <v>160</v>
      </c>
      <c r="G20" s="76">
        <v>158</v>
      </c>
      <c r="H20" s="76">
        <v>163</v>
      </c>
      <c r="I20" s="76">
        <v>164</v>
      </c>
      <c r="J20" s="76">
        <v>164</v>
      </c>
      <c r="K20" s="76">
        <v>164</v>
      </c>
      <c r="L20" s="63">
        <v>164</v>
      </c>
      <c r="M20" s="76">
        <v>164</v>
      </c>
      <c r="N20" s="76">
        <v>164</v>
      </c>
      <c r="O20" s="76">
        <v>164</v>
      </c>
      <c r="P20" s="76">
        <v>164</v>
      </c>
      <c r="Q20" s="76">
        <v>164</v>
      </c>
      <c r="R20" s="76">
        <v>164</v>
      </c>
      <c r="S20" s="76">
        <v>164</v>
      </c>
      <c r="T20" s="76">
        <v>164</v>
      </c>
      <c r="U20" s="76">
        <v>164</v>
      </c>
      <c r="V20" s="76">
        <v>164</v>
      </c>
      <c r="W20" s="76">
        <v>164</v>
      </c>
      <c r="X20" s="76">
        <v>164</v>
      </c>
      <c r="Y20" s="76">
        <v>164</v>
      </c>
      <c r="Z20" s="76">
        <v>164</v>
      </c>
      <c r="AA20" s="63">
        <v>164</v>
      </c>
    </row>
    <row r="21" spans="1:27" ht="12.75" customHeight="1" x14ac:dyDescent="0.3">
      <c r="A21" s="81" t="s">
        <v>84</v>
      </c>
      <c r="B21" s="81"/>
      <c r="C21" s="76">
        <v>269</v>
      </c>
      <c r="D21" s="76">
        <v>271</v>
      </c>
      <c r="E21" s="76">
        <v>270</v>
      </c>
      <c r="F21" s="76">
        <v>271</v>
      </c>
      <c r="G21" s="76">
        <v>270</v>
      </c>
      <c r="H21" s="76">
        <v>272</v>
      </c>
      <c r="I21" s="76">
        <v>272</v>
      </c>
      <c r="J21" s="76">
        <v>271</v>
      </c>
      <c r="K21" s="76">
        <v>269</v>
      </c>
      <c r="L21" s="63">
        <v>271</v>
      </c>
      <c r="M21" s="76">
        <v>272</v>
      </c>
      <c r="N21" s="76">
        <v>269</v>
      </c>
      <c r="O21" s="76">
        <v>271</v>
      </c>
      <c r="P21" s="76">
        <v>269</v>
      </c>
      <c r="Q21" s="76">
        <v>272</v>
      </c>
      <c r="R21" s="76">
        <v>271</v>
      </c>
      <c r="S21" s="76">
        <v>271</v>
      </c>
      <c r="T21" s="76">
        <v>272</v>
      </c>
      <c r="U21" s="76">
        <v>272</v>
      </c>
      <c r="V21" s="76">
        <v>271</v>
      </c>
      <c r="W21" s="76">
        <v>269</v>
      </c>
      <c r="X21" s="76">
        <v>270</v>
      </c>
      <c r="Y21" s="76">
        <v>269</v>
      </c>
      <c r="Z21" s="76">
        <v>269</v>
      </c>
      <c r="AA21" s="63">
        <v>268</v>
      </c>
    </row>
    <row r="22" spans="1:27" ht="12.75" customHeight="1" x14ac:dyDescent="0.3">
      <c r="A22" s="6" t="s">
        <v>98</v>
      </c>
      <c r="B22" s="6"/>
      <c r="C22" s="76">
        <v>1363</v>
      </c>
      <c r="D22" s="76">
        <v>1345</v>
      </c>
      <c r="E22" s="76">
        <v>1320</v>
      </c>
      <c r="F22" s="76">
        <v>1331</v>
      </c>
      <c r="G22" s="76">
        <v>1330</v>
      </c>
      <c r="H22" s="76">
        <v>1324</v>
      </c>
      <c r="I22" s="76">
        <v>1324</v>
      </c>
      <c r="J22" s="76">
        <v>1323</v>
      </c>
      <c r="K22" s="76">
        <v>1321</v>
      </c>
      <c r="L22" s="63">
        <v>1320</v>
      </c>
      <c r="M22" s="76">
        <v>1320</v>
      </c>
      <c r="N22" s="76">
        <v>1319</v>
      </c>
      <c r="O22" s="76">
        <v>1318</v>
      </c>
      <c r="P22" s="76">
        <v>1320</v>
      </c>
      <c r="Q22" s="76">
        <v>1319</v>
      </c>
      <c r="R22" s="76">
        <v>1321</v>
      </c>
      <c r="S22" s="76">
        <v>1317</v>
      </c>
      <c r="T22" s="76">
        <v>1319</v>
      </c>
      <c r="U22" s="76">
        <v>1321</v>
      </c>
      <c r="V22" s="76">
        <v>1320</v>
      </c>
      <c r="W22" s="76">
        <v>1320</v>
      </c>
      <c r="X22" s="76">
        <v>1317</v>
      </c>
      <c r="Y22" s="76">
        <v>1316</v>
      </c>
      <c r="Z22" s="76">
        <v>1316</v>
      </c>
      <c r="AA22" s="63">
        <v>1315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49</v>
      </c>
      <c r="D24" s="76">
        <f t="shared" ref="D24:AA26" si="1">D16-D20</f>
        <v>40</v>
      </c>
      <c r="E24" s="76">
        <f t="shared" si="1"/>
        <v>35</v>
      </c>
      <c r="F24" s="76">
        <f t="shared" si="1"/>
        <v>32</v>
      </c>
      <c r="G24" s="76">
        <f t="shared" si="1"/>
        <v>32</v>
      </c>
      <c r="H24" s="76">
        <f t="shared" si="1"/>
        <v>32</v>
      </c>
      <c r="I24" s="76">
        <f t="shared" si="1"/>
        <v>30</v>
      </c>
      <c r="J24" s="76">
        <f t="shared" si="1"/>
        <v>30</v>
      </c>
      <c r="K24" s="76">
        <f t="shared" si="1"/>
        <v>30</v>
      </c>
      <c r="L24" s="63">
        <f t="shared" si="1"/>
        <v>30</v>
      </c>
      <c r="M24" s="76">
        <f t="shared" si="1"/>
        <v>30</v>
      </c>
      <c r="N24" s="76">
        <f t="shared" si="1"/>
        <v>30</v>
      </c>
      <c r="O24" s="76">
        <f t="shared" si="1"/>
        <v>30</v>
      </c>
      <c r="P24" s="76">
        <f t="shared" si="1"/>
        <v>30</v>
      </c>
      <c r="Q24" s="76">
        <f t="shared" si="1"/>
        <v>30</v>
      </c>
      <c r="R24" s="76">
        <f t="shared" si="1"/>
        <v>30</v>
      </c>
      <c r="S24" s="76">
        <f t="shared" si="1"/>
        <v>30</v>
      </c>
      <c r="T24" s="76">
        <f t="shared" si="1"/>
        <v>30</v>
      </c>
      <c r="U24" s="76">
        <f t="shared" si="1"/>
        <v>30</v>
      </c>
      <c r="V24" s="76">
        <f t="shared" si="1"/>
        <v>30</v>
      </c>
      <c r="W24" s="76">
        <f t="shared" si="1"/>
        <v>30</v>
      </c>
      <c r="X24" s="76">
        <f t="shared" si="1"/>
        <v>30</v>
      </c>
      <c r="Y24" s="76">
        <f t="shared" si="1"/>
        <v>30</v>
      </c>
      <c r="Z24" s="76">
        <f t="shared" si="1"/>
        <v>30</v>
      </c>
      <c r="AA24" s="63">
        <f t="shared" si="1"/>
        <v>30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129</v>
      </c>
      <c r="D25" s="76">
        <f t="shared" si="2"/>
        <v>130</v>
      </c>
      <c r="E25" s="76">
        <f t="shared" si="2"/>
        <v>126</v>
      </c>
      <c r="F25" s="76">
        <f t="shared" si="2"/>
        <v>127</v>
      </c>
      <c r="G25" s="76">
        <f t="shared" si="2"/>
        <v>124</v>
      </c>
      <c r="H25" s="76">
        <f t="shared" si="2"/>
        <v>120</v>
      </c>
      <c r="I25" s="76">
        <f t="shared" si="2"/>
        <v>123</v>
      </c>
      <c r="J25" s="76">
        <f t="shared" si="2"/>
        <v>124</v>
      </c>
      <c r="K25" s="76">
        <f t="shared" si="2"/>
        <v>127</v>
      </c>
      <c r="L25" s="63">
        <f t="shared" si="2"/>
        <v>126</v>
      </c>
      <c r="M25" s="76">
        <f t="shared" si="2"/>
        <v>125</v>
      </c>
      <c r="N25" s="76">
        <f t="shared" si="2"/>
        <v>130</v>
      </c>
      <c r="O25" s="76">
        <f t="shared" si="2"/>
        <v>125</v>
      </c>
      <c r="P25" s="76">
        <f t="shared" si="2"/>
        <v>127</v>
      </c>
      <c r="Q25" s="76">
        <f t="shared" si="2"/>
        <v>128</v>
      </c>
      <c r="R25" s="76">
        <f t="shared" si="2"/>
        <v>129</v>
      </c>
      <c r="S25" s="76">
        <f t="shared" si="1"/>
        <v>126</v>
      </c>
      <c r="T25" s="76">
        <f t="shared" si="1"/>
        <v>127</v>
      </c>
      <c r="U25" s="76">
        <f t="shared" si="1"/>
        <v>128</v>
      </c>
      <c r="V25" s="76">
        <f t="shared" si="1"/>
        <v>130</v>
      </c>
      <c r="W25" s="76">
        <f t="shared" si="1"/>
        <v>132</v>
      </c>
      <c r="X25" s="76">
        <f t="shared" si="1"/>
        <v>128</v>
      </c>
      <c r="Y25" s="76">
        <f t="shared" si="1"/>
        <v>128</v>
      </c>
      <c r="Z25" s="76">
        <f t="shared" si="1"/>
        <v>128</v>
      </c>
      <c r="AA25" s="63">
        <f t="shared" si="1"/>
        <v>130</v>
      </c>
    </row>
    <row r="26" spans="1:27" ht="12.75" customHeight="1" x14ac:dyDescent="0.3">
      <c r="A26" s="6" t="s">
        <v>82</v>
      </c>
      <c r="B26" s="6"/>
      <c r="C26" s="76">
        <f t="shared" si="2"/>
        <v>221</v>
      </c>
      <c r="D26" s="76">
        <f t="shared" si="1"/>
        <v>237</v>
      </c>
      <c r="E26" s="76">
        <f t="shared" si="1"/>
        <v>255</v>
      </c>
      <c r="F26" s="76">
        <f t="shared" si="1"/>
        <v>235</v>
      </c>
      <c r="G26" s="76">
        <f t="shared" si="1"/>
        <v>230</v>
      </c>
      <c r="H26" s="76">
        <f t="shared" si="1"/>
        <v>231</v>
      </c>
      <c r="I26" s="76">
        <f t="shared" si="1"/>
        <v>234</v>
      </c>
      <c r="J26" s="76">
        <f t="shared" si="1"/>
        <v>236</v>
      </c>
      <c r="K26" s="76">
        <f t="shared" si="1"/>
        <v>233</v>
      </c>
      <c r="L26" s="63">
        <f t="shared" si="1"/>
        <v>232</v>
      </c>
      <c r="M26" s="76">
        <f t="shared" si="1"/>
        <v>232</v>
      </c>
      <c r="N26" s="76">
        <f t="shared" si="1"/>
        <v>231</v>
      </c>
      <c r="O26" s="76">
        <f t="shared" si="1"/>
        <v>231</v>
      </c>
      <c r="P26" s="76">
        <f t="shared" si="1"/>
        <v>226</v>
      </c>
      <c r="Q26" s="76">
        <f t="shared" si="1"/>
        <v>224</v>
      </c>
      <c r="R26" s="76">
        <f t="shared" si="1"/>
        <v>224</v>
      </c>
      <c r="S26" s="76">
        <f t="shared" si="1"/>
        <v>226</v>
      </c>
      <c r="T26" s="76">
        <f t="shared" si="1"/>
        <v>220</v>
      </c>
      <c r="U26" s="76">
        <f t="shared" si="1"/>
        <v>217</v>
      </c>
      <c r="V26" s="76">
        <f t="shared" si="1"/>
        <v>219</v>
      </c>
      <c r="W26" s="76">
        <f t="shared" si="1"/>
        <v>220</v>
      </c>
      <c r="X26" s="76">
        <f t="shared" si="1"/>
        <v>223</v>
      </c>
      <c r="Y26" s="76">
        <f t="shared" si="1"/>
        <v>223</v>
      </c>
      <c r="Z26" s="76">
        <f t="shared" si="1"/>
        <v>223</v>
      </c>
      <c r="AA26" s="63">
        <f t="shared" si="1"/>
        <v>226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399</v>
      </c>
      <c r="D28" s="76">
        <f t="shared" ref="D28:AA28" si="3">SUM(D24:D26)</f>
        <v>407</v>
      </c>
      <c r="E28" s="76">
        <f t="shared" si="3"/>
        <v>416</v>
      </c>
      <c r="F28" s="76">
        <f t="shared" si="3"/>
        <v>394</v>
      </c>
      <c r="G28" s="76">
        <f t="shared" si="3"/>
        <v>386</v>
      </c>
      <c r="H28" s="76">
        <f t="shared" si="3"/>
        <v>383</v>
      </c>
      <c r="I28" s="76">
        <f t="shared" si="3"/>
        <v>387</v>
      </c>
      <c r="J28" s="76">
        <f t="shared" si="3"/>
        <v>390</v>
      </c>
      <c r="K28" s="76">
        <f t="shared" si="3"/>
        <v>390</v>
      </c>
      <c r="L28" s="63">
        <f t="shared" si="3"/>
        <v>388</v>
      </c>
      <c r="M28" s="76">
        <f t="shared" si="3"/>
        <v>387</v>
      </c>
      <c r="N28" s="76">
        <f t="shared" si="3"/>
        <v>391</v>
      </c>
      <c r="O28" s="76">
        <f t="shared" si="3"/>
        <v>386</v>
      </c>
      <c r="P28" s="76">
        <f t="shared" si="3"/>
        <v>383</v>
      </c>
      <c r="Q28" s="76">
        <f t="shared" si="3"/>
        <v>382</v>
      </c>
      <c r="R28" s="76">
        <f t="shared" si="3"/>
        <v>383</v>
      </c>
      <c r="S28" s="76">
        <f t="shared" si="3"/>
        <v>382</v>
      </c>
      <c r="T28" s="76">
        <f t="shared" si="3"/>
        <v>377</v>
      </c>
      <c r="U28" s="76">
        <f t="shared" si="3"/>
        <v>375</v>
      </c>
      <c r="V28" s="76">
        <f t="shared" si="3"/>
        <v>379</v>
      </c>
      <c r="W28" s="76">
        <f t="shared" si="3"/>
        <v>382</v>
      </c>
      <c r="X28" s="76">
        <f t="shared" si="3"/>
        <v>381</v>
      </c>
      <c r="Y28" s="76">
        <f t="shared" si="3"/>
        <v>381</v>
      </c>
      <c r="Z28" s="76">
        <f t="shared" si="3"/>
        <v>381</v>
      </c>
      <c r="AA28" s="63">
        <f t="shared" si="3"/>
        <v>386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5</v>
      </c>
      <c r="D30" s="76">
        <v>2</v>
      </c>
      <c r="E30" s="76">
        <v>8</v>
      </c>
      <c r="F30" s="76">
        <v>1</v>
      </c>
      <c r="G30" s="76">
        <v>1</v>
      </c>
      <c r="H30" s="76">
        <v>7</v>
      </c>
      <c r="I30" s="76">
        <v>4</v>
      </c>
      <c r="J30" s="76">
        <v>4</v>
      </c>
      <c r="K30" s="76">
        <v>5</v>
      </c>
      <c r="L30" s="63">
        <v>0</v>
      </c>
      <c r="M30" s="76">
        <v>2</v>
      </c>
      <c r="N30" s="76">
        <v>3</v>
      </c>
      <c r="O30" s="76">
        <v>4</v>
      </c>
      <c r="P30" s="76">
        <v>5</v>
      </c>
      <c r="Q30" s="76">
        <v>3</v>
      </c>
      <c r="R30" s="76">
        <v>4</v>
      </c>
      <c r="S30" s="76">
        <v>4</v>
      </c>
      <c r="T30" s="76">
        <v>5</v>
      </c>
      <c r="U30" s="76">
        <v>5</v>
      </c>
      <c r="V30" s="76">
        <v>3</v>
      </c>
      <c r="W30" s="76">
        <v>6</v>
      </c>
      <c r="X30" s="76">
        <v>2</v>
      </c>
      <c r="Y30" s="76">
        <v>8</v>
      </c>
      <c r="Z30" s="76">
        <v>10</v>
      </c>
      <c r="AA30" s="63">
        <v>7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367</v>
      </c>
      <c r="D32" s="76">
        <f t="shared" ref="D32:AA32" si="4">D30+D28+D14</f>
        <v>359</v>
      </c>
      <c r="E32" s="76">
        <f t="shared" si="4"/>
        <v>361</v>
      </c>
      <c r="F32" s="76">
        <f t="shared" si="4"/>
        <v>318</v>
      </c>
      <c r="G32" s="76">
        <f t="shared" si="4"/>
        <v>293</v>
      </c>
      <c r="H32" s="76">
        <f t="shared" si="4"/>
        <v>278</v>
      </c>
      <c r="I32" s="76">
        <f t="shared" si="4"/>
        <v>273</v>
      </c>
      <c r="J32" s="76">
        <f t="shared" si="4"/>
        <v>284</v>
      </c>
      <c r="K32" s="76">
        <f t="shared" si="4"/>
        <v>273</v>
      </c>
      <c r="L32" s="63">
        <f t="shared" si="4"/>
        <v>258</v>
      </c>
      <c r="M32" s="76">
        <f t="shared" si="4"/>
        <v>235</v>
      </c>
      <c r="N32" s="76">
        <f t="shared" si="4"/>
        <v>243</v>
      </c>
      <c r="O32" s="76">
        <f t="shared" si="4"/>
        <v>227</v>
      </c>
      <c r="P32" s="76">
        <f t="shared" si="4"/>
        <v>223</v>
      </c>
      <c r="Q32" s="76">
        <f t="shared" si="4"/>
        <v>194</v>
      </c>
      <c r="R32" s="76">
        <f t="shared" si="4"/>
        <v>203</v>
      </c>
      <c r="S32" s="76">
        <f t="shared" si="4"/>
        <v>185</v>
      </c>
      <c r="T32" s="76">
        <f t="shared" si="4"/>
        <v>179</v>
      </c>
      <c r="U32" s="76">
        <f t="shared" si="4"/>
        <v>155</v>
      </c>
      <c r="V32" s="76">
        <f t="shared" si="4"/>
        <v>163</v>
      </c>
      <c r="W32" s="76">
        <f t="shared" si="4"/>
        <v>163</v>
      </c>
      <c r="X32" s="76">
        <f t="shared" si="4"/>
        <v>157</v>
      </c>
      <c r="Y32" s="76">
        <f t="shared" si="4"/>
        <v>156</v>
      </c>
      <c r="Z32" s="76">
        <f t="shared" si="4"/>
        <v>155</v>
      </c>
      <c r="AA32" s="63">
        <f t="shared" si="4"/>
        <v>147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78864</v>
      </c>
      <c r="D34" s="76">
        <v>79223</v>
      </c>
      <c r="E34" s="76">
        <v>79584</v>
      </c>
      <c r="F34" s="76">
        <v>79902</v>
      </c>
      <c r="G34" s="76">
        <v>80195</v>
      </c>
      <c r="H34" s="76">
        <v>80473</v>
      </c>
      <c r="I34" s="76">
        <v>80746</v>
      </c>
      <c r="J34" s="76">
        <v>81030</v>
      </c>
      <c r="K34" s="76">
        <v>81303</v>
      </c>
      <c r="L34" s="63">
        <v>81561</v>
      </c>
      <c r="M34" s="76">
        <v>81796</v>
      </c>
      <c r="N34" s="76">
        <v>82039</v>
      </c>
      <c r="O34" s="76">
        <v>82266</v>
      </c>
      <c r="P34" s="76">
        <v>82489</v>
      </c>
      <c r="Q34" s="76">
        <v>82683</v>
      </c>
      <c r="R34" s="76">
        <v>82886</v>
      </c>
      <c r="S34" s="76">
        <v>83071</v>
      </c>
      <c r="T34" s="76">
        <v>83250</v>
      </c>
      <c r="U34" s="76">
        <v>83405</v>
      </c>
      <c r="V34" s="76">
        <v>83568</v>
      </c>
      <c r="W34" s="76">
        <v>83731</v>
      </c>
      <c r="X34" s="76">
        <v>83888</v>
      </c>
      <c r="Y34" s="76">
        <v>84044</v>
      </c>
      <c r="Z34" s="76">
        <v>84199</v>
      </c>
      <c r="AA34" s="63">
        <v>84346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4.6753379110029683E-3</v>
      </c>
      <c r="D36" s="38">
        <f t="shared" si="5"/>
        <v>4.5521403935889632E-3</v>
      </c>
      <c r="E36" s="38">
        <f t="shared" si="5"/>
        <v>4.5567575072895496E-3</v>
      </c>
      <c r="F36" s="38">
        <f t="shared" si="5"/>
        <v>3.9957780458383593E-3</v>
      </c>
      <c r="G36" s="38">
        <f t="shared" si="5"/>
        <v>3.6669920652799681E-3</v>
      </c>
      <c r="H36" s="38">
        <f t="shared" si="5"/>
        <v>3.4665502836835212E-3</v>
      </c>
      <c r="I36" s="38">
        <f t="shared" si="5"/>
        <v>3.3924421855777713E-3</v>
      </c>
      <c r="J36" s="38">
        <f t="shared" si="5"/>
        <v>3.5172020905060311E-3</v>
      </c>
      <c r="K36" s="38">
        <f t="shared" si="5"/>
        <v>3.369122547204739E-3</v>
      </c>
      <c r="L36" s="39">
        <f t="shared" si="5"/>
        <v>3.1733146378362422E-3</v>
      </c>
      <c r="M36" s="38">
        <f t="shared" si="5"/>
        <v>2.8812790426797122E-3</v>
      </c>
      <c r="N36" s="38">
        <f t="shared" si="5"/>
        <v>2.9708054183578661E-3</v>
      </c>
      <c r="O36" s="38">
        <f t="shared" si="5"/>
        <v>2.7669766818220602E-3</v>
      </c>
      <c r="P36" s="38">
        <f t="shared" si="5"/>
        <v>2.7107188875112442E-3</v>
      </c>
      <c r="Q36" s="38">
        <f t="shared" si="5"/>
        <v>2.3518287286789755E-3</v>
      </c>
      <c r="R36" s="38">
        <f t="shared" si="5"/>
        <v>2.4551600691798798E-3</v>
      </c>
      <c r="S36" s="38">
        <f t="shared" si="5"/>
        <v>2.2319812754868131E-3</v>
      </c>
      <c r="T36" s="38">
        <f t="shared" si="5"/>
        <v>2.1547832576952245E-3</v>
      </c>
      <c r="U36" s="38">
        <f t="shared" si="5"/>
        <v>1.8618618618618619E-3</v>
      </c>
      <c r="V36" s="38">
        <f t="shared" si="5"/>
        <v>1.9543192854145435E-3</v>
      </c>
      <c r="W36" s="38">
        <f t="shared" si="5"/>
        <v>1.9505073712425809E-3</v>
      </c>
      <c r="X36" s="38">
        <f t="shared" si="5"/>
        <v>1.8750522506598513E-3</v>
      </c>
      <c r="Y36" s="38">
        <f t="shared" si="5"/>
        <v>1.8596223536143429E-3</v>
      </c>
      <c r="Z36" s="38">
        <f t="shared" si="5"/>
        <v>1.8442720479748703E-3</v>
      </c>
      <c r="AA36" s="39">
        <f t="shared" si="5"/>
        <v>1.7458639651302271E-3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4.6753379110029683E-3</v>
      </c>
      <c r="D37" s="75">
        <f t="shared" si="6"/>
        <v>9.2487610991502864E-3</v>
      </c>
      <c r="E37" s="75">
        <f t="shared" si="6"/>
        <v>1.3847662968011517E-2</v>
      </c>
      <c r="F37" s="75">
        <f t="shared" si="6"/>
        <v>1.7898773201523624E-2</v>
      </c>
      <c r="G37" s="75">
        <f t="shared" si="6"/>
        <v>2.1631399926111825E-2</v>
      </c>
      <c r="H37" s="75">
        <f t="shared" si="6"/>
        <v>2.5172936545345682E-2</v>
      </c>
      <c r="I37" s="75">
        <f t="shared" si="6"/>
        <v>2.8650776462794757E-2</v>
      </c>
      <c r="J37" s="75">
        <f t="shared" si="6"/>
        <v>3.2268749124170354E-2</v>
      </c>
      <c r="K37" s="75">
        <f t="shared" si="6"/>
        <v>3.5746589041619425E-2</v>
      </c>
      <c r="L37" s="77">
        <f t="shared" si="6"/>
        <v>3.9033338853714156E-2</v>
      </c>
      <c r="M37" s="75">
        <f t="shared" si="6"/>
        <v>4.2027083837598886E-2</v>
      </c>
      <c r="N37" s="75">
        <f t="shared" si="6"/>
        <v>4.5122743544339275E-2</v>
      </c>
      <c r="O37" s="75">
        <f t="shared" si="6"/>
        <v>4.801457380536836E-2</v>
      </c>
      <c r="P37" s="75">
        <f t="shared" si="6"/>
        <v>5.0855446704969616E-2</v>
      </c>
      <c r="Q37" s="75">
        <f t="shared" si="6"/>
        <v>5.3326878734219145E-2</v>
      </c>
      <c r="R37" s="75">
        <f t="shared" si="6"/>
        <v>5.5912964826681275E-2</v>
      </c>
      <c r="S37" s="75">
        <f t="shared" si="6"/>
        <v>5.8269742792718196E-2</v>
      </c>
      <c r="T37" s="75">
        <f t="shared" si="6"/>
        <v>6.0550084716613377E-2</v>
      </c>
      <c r="U37" s="75">
        <f t="shared" si="6"/>
        <v>6.2524682471941609E-2</v>
      </c>
      <c r="V37" s="75">
        <f t="shared" si="6"/>
        <v>6.4601194950125479E-2</v>
      </c>
      <c r="W37" s="75">
        <f t="shared" si="6"/>
        <v>6.6677707428309363E-2</v>
      </c>
      <c r="X37" s="75">
        <f t="shared" si="6"/>
        <v>6.8677783864351499E-2</v>
      </c>
      <c r="Y37" s="75">
        <f t="shared" si="6"/>
        <v>7.0665120960036687E-2</v>
      </c>
      <c r="Z37" s="75">
        <f t="shared" si="6"/>
        <v>7.2639718715364912E-2</v>
      </c>
      <c r="AA37" s="77">
        <f t="shared" si="6"/>
        <v>7.4512401747837492E-2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78.133882648460698</v>
      </c>
      <c r="D47" s="11">
        <v>78.199801093342401</v>
      </c>
      <c r="E47" s="11">
        <v>78.298581603929705</v>
      </c>
      <c r="F47" s="11">
        <v>78.3537061516694</v>
      </c>
      <c r="G47" s="11">
        <v>78.436348222266901</v>
      </c>
      <c r="H47" s="11">
        <v>78.558392081353603</v>
      </c>
      <c r="I47" s="11">
        <v>78.678506158468593</v>
      </c>
      <c r="J47" s="11">
        <v>79.008696944259</v>
      </c>
      <c r="K47" s="11">
        <v>79.0068570281409</v>
      </c>
      <c r="L47" s="64">
        <v>79.217442133839199</v>
      </c>
      <c r="M47" s="11">
        <v>79.221654182658995</v>
      </c>
      <c r="N47" s="11">
        <v>79.449764999603602</v>
      </c>
      <c r="O47" s="11">
        <v>79.473387398468603</v>
      </c>
      <c r="P47" s="11">
        <v>79.638677922440806</v>
      </c>
      <c r="Q47" s="11">
        <v>79.6218143741403</v>
      </c>
      <c r="R47" s="11">
        <v>79.949134839941607</v>
      </c>
      <c r="S47" s="11">
        <v>80.061082695765606</v>
      </c>
      <c r="T47" s="11">
        <v>80.160036264992002</v>
      </c>
      <c r="U47" s="11">
        <v>80.196301262025202</v>
      </c>
      <c r="V47" s="11">
        <v>80.447024503398694</v>
      </c>
      <c r="W47" s="11">
        <v>80.528841196389806</v>
      </c>
      <c r="X47" s="11">
        <v>80.711749662551298</v>
      </c>
      <c r="Y47" s="11">
        <v>80.729098404541205</v>
      </c>
      <c r="Z47" s="11">
        <v>80.911459127217995</v>
      </c>
      <c r="AA47" s="64">
        <v>81.093376514552105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13669</v>
      </c>
      <c r="C57" s="76">
        <v>13624</v>
      </c>
      <c r="D57" s="76">
        <v>13532</v>
      </c>
      <c r="E57" s="76">
        <v>13468</v>
      </c>
      <c r="F57" s="76">
        <v>13313</v>
      </c>
      <c r="G57" s="76">
        <v>13201</v>
      </c>
      <c r="H57" s="76">
        <v>13073</v>
      </c>
      <c r="I57" s="76">
        <v>12934</v>
      </c>
      <c r="J57" s="76">
        <v>12759</v>
      </c>
      <c r="K57" s="76">
        <v>12592</v>
      </c>
      <c r="L57" s="63">
        <v>12512</v>
      </c>
      <c r="M57" s="76">
        <v>12430</v>
      </c>
      <c r="N57" s="76">
        <v>12356</v>
      </c>
      <c r="O57" s="76">
        <v>12236</v>
      </c>
      <c r="P57" s="76">
        <v>12250</v>
      </c>
      <c r="Q57" s="76">
        <v>12236</v>
      </c>
      <c r="R57" s="76">
        <v>12260</v>
      </c>
      <c r="S57" s="76">
        <v>12276</v>
      </c>
      <c r="T57" s="76">
        <v>12291</v>
      </c>
      <c r="U57" s="76">
        <v>12309</v>
      </c>
      <c r="V57" s="76">
        <v>12333</v>
      </c>
      <c r="W57" s="76">
        <v>12359</v>
      </c>
      <c r="X57" s="76">
        <v>12390</v>
      </c>
      <c r="Y57" s="76">
        <v>12415</v>
      </c>
      <c r="Z57" s="76">
        <v>12436</v>
      </c>
      <c r="AA57" s="63">
        <v>12459</v>
      </c>
    </row>
    <row r="58" spans="1:27" ht="12.75" customHeight="1" x14ac:dyDescent="0.3">
      <c r="A58" s="13" t="s">
        <v>68</v>
      </c>
      <c r="B58" s="76">
        <v>13772</v>
      </c>
      <c r="C58" s="76">
        <v>13848</v>
      </c>
      <c r="D58" s="76">
        <v>13890</v>
      </c>
      <c r="E58" s="76">
        <v>13867</v>
      </c>
      <c r="F58" s="76">
        <v>13963</v>
      </c>
      <c r="G58" s="76">
        <v>13964</v>
      </c>
      <c r="H58" s="76">
        <v>14035</v>
      </c>
      <c r="I58" s="76">
        <v>14057</v>
      </c>
      <c r="J58" s="76">
        <v>14116</v>
      </c>
      <c r="K58" s="76">
        <v>14203</v>
      </c>
      <c r="L58" s="63">
        <v>14181</v>
      </c>
      <c r="M58" s="76">
        <v>14186</v>
      </c>
      <c r="N58" s="76">
        <v>14206</v>
      </c>
      <c r="O58" s="76">
        <v>14331</v>
      </c>
      <c r="P58" s="76">
        <v>14335</v>
      </c>
      <c r="Q58" s="76">
        <v>14334</v>
      </c>
      <c r="R58" s="76">
        <v>14277</v>
      </c>
      <c r="S58" s="76">
        <v>14186</v>
      </c>
      <c r="T58" s="76">
        <v>14111</v>
      </c>
      <c r="U58" s="76">
        <v>13978</v>
      </c>
      <c r="V58" s="76">
        <v>13869</v>
      </c>
      <c r="W58" s="76">
        <v>13743</v>
      </c>
      <c r="X58" s="76">
        <v>13610</v>
      </c>
      <c r="Y58" s="76">
        <v>13444</v>
      </c>
      <c r="Z58" s="76">
        <v>13291</v>
      </c>
      <c r="AA58" s="63">
        <v>13218</v>
      </c>
    </row>
    <row r="59" spans="1:27" ht="12.75" customHeight="1" x14ac:dyDescent="0.3">
      <c r="A59" s="13" t="s">
        <v>69</v>
      </c>
      <c r="B59" s="76">
        <v>14735</v>
      </c>
      <c r="C59" s="76">
        <v>14705</v>
      </c>
      <c r="D59" s="76">
        <v>14770</v>
      </c>
      <c r="E59" s="76">
        <v>14932</v>
      </c>
      <c r="F59" s="76">
        <v>15036</v>
      </c>
      <c r="G59" s="76">
        <v>15175</v>
      </c>
      <c r="H59" s="76">
        <v>15220</v>
      </c>
      <c r="I59" s="76">
        <v>15310</v>
      </c>
      <c r="J59" s="76">
        <v>15413</v>
      </c>
      <c r="K59" s="76">
        <v>15480</v>
      </c>
      <c r="L59" s="63">
        <v>15655</v>
      </c>
      <c r="M59" s="76">
        <v>15783</v>
      </c>
      <c r="N59" s="76">
        <v>15817</v>
      </c>
      <c r="O59" s="76">
        <v>15807</v>
      </c>
      <c r="P59" s="76">
        <v>15806</v>
      </c>
      <c r="Q59" s="76">
        <v>15799</v>
      </c>
      <c r="R59" s="76">
        <v>15813</v>
      </c>
      <c r="S59" s="76">
        <v>15797</v>
      </c>
      <c r="T59" s="76">
        <v>15714</v>
      </c>
      <c r="U59" s="76">
        <v>15734</v>
      </c>
      <c r="V59" s="76">
        <v>15712</v>
      </c>
      <c r="W59" s="76">
        <v>15756</v>
      </c>
      <c r="X59" s="76">
        <v>15760</v>
      </c>
      <c r="Y59" s="76">
        <v>15790</v>
      </c>
      <c r="Z59" s="76">
        <v>15847</v>
      </c>
      <c r="AA59" s="63">
        <v>15809</v>
      </c>
    </row>
    <row r="60" spans="1:27" ht="12.75" customHeight="1" x14ac:dyDescent="0.3">
      <c r="A60" s="13" t="s">
        <v>70</v>
      </c>
      <c r="B60" s="76">
        <v>18029</v>
      </c>
      <c r="C60" s="76">
        <v>18001</v>
      </c>
      <c r="D60" s="76">
        <v>17940</v>
      </c>
      <c r="E60" s="76">
        <v>17800</v>
      </c>
      <c r="F60" s="76">
        <v>17626</v>
      </c>
      <c r="G60" s="76">
        <v>17403</v>
      </c>
      <c r="H60" s="76">
        <v>17209</v>
      </c>
      <c r="I60" s="76">
        <v>17003</v>
      </c>
      <c r="J60" s="76">
        <v>16883</v>
      </c>
      <c r="K60" s="76">
        <v>16704</v>
      </c>
      <c r="L60" s="63">
        <v>16474</v>
      </c>
      <c r="M60" s="76">
        <v>16271</v>
      </c>
      <c r="N60" s="76">
        <v>16129</v>
      </c>
      <c r="O60" s="76">
        <v>15966</v>
      </c>
      <c r="P60" s="76">
        <v>15846</v>
      </c>
      <c r="Q60" s="76">
        <v>15827</v>
      </c>
      <c r="R60" s="76">
        <v>15864</v>
      </c>
      <c r="S60" s="76">
        <v>15985</v>
      </c>
      <c r="T60" s="76">
        <v>16187</v>
      </c>
      <c r="U60" s="76">
        <v>16344</v>
      </c>
      <c r="V60" s="76">
        <v>16511</v>
      </c>
      <c r="W60" s="76">
        <v>16586</v>
      </c>
      <c r="X60" s="76">
        <v>16688</v>
      </c>
      <c r="Y60" s="76">
        <v>16802</v>
      </c>
      <c r="Z60" s="76">
        <v>16881</v>
      </c>
      <c r="AA60" s="63">
        <v>17061</v>
      </c>
    </row>
    <row r="61" spans="1:27" ht="12.75" customHeight="1" x14ac:dyDescent="0.3">
      <c r="A61" s="13" t="s">
        <v>71</v>
      </c>
      <c r="B61" s="76">
        <v>12874</v>
      </c>
      <c r="C61" s="76">
        <v>13111</v>
      </c>
      <c r="D61" s="76">
        <v>13352</v>
      </c>
      <c r="E61" s="76">
        <v>13628</v>
      </c>
      <c r="F61" s="76">
        <v>13647</v>
      </c>
      <c r="G61" s="76">
        <v>13860</v>
      </c>
      <c r="H61" s="76">
        <v>14128</v>
      </c>
      <c r="I61" s="76">
        <v>14431</v>
      </c>
      <c r="J61" s="76">
        <v>14688</v>
      </c>
      <c r="K61" s="76">
        <v>15028</v>
      </c>
      <c r="L61" s="63">
        <v>15290</v>
      </c>
      <c r="M61" s="76">
        <v>15569</v>
      </c>
      <c r="N61" s="76">
        <v>15887</v>
      </c>
      <c r="O61" s="76">
        <v>16143</v>
      </c>
      <c r="P61" s="76">
        <v>16291</v>
      </c>
      <c r="Q61" s="76">
        <v>16323</v>
      </c>
      <c r="R61" s="76">
        <v>16308</v>
      </c>
      <c r="S61" s="76">
        <v>16249</v>
      </c>
      <c r="T61" s="76">
        <v>16136</v>
      </c>
      <c r="U61" s="76">
        <v>15988</v>
      </c>
      <c r="V61" s="76">
        <v>15806</v>
      </c>
      <c r="W61" s="76">
        <v>15662</v>
      </c>
      <c r="X61" s="76">
        <v>15513</v>
      </c>
      <c r="Y61" s="76">
        <v>15435</v>
      </c>
      <c r="Z61" s="76">
        <v>15311</v>
      </c>
      <c r="AA61" s="63">
        <v>15138</v>
      </c>
    </row>
    <row r="62" spans="1:27" ht="12.75" customHeight="1" x14ac:dyDescent="0.3">
      <c r="A62" s="13" t="s">
        <v>72</v>
      </c>
      <c r="B62" s="76">
        <v>5418</v>
      </c>
      <c r="C62" s="76">
        <v>5575</v>
      </c>
      <c r="D62" s="76">
        <v>5739</v>
      </c>
      <c r="E62" s="76">
        <v>5889</v>
      </c>
      <c r="F62" s="76">
        <v>6317</v>
      </c>
      <c r="G62" s="76">
        <v>6592</v>
      </c>
      <c r="H62" s="76">
        <v>6808</v>
      </c>
      <c r="I62" s="76">
        <v>7011</v>
      </c>
      <c r="J62" s="76">
        <v>7171</v>
      </c>
      <c r="K62" s="76">
        <v>7296</v>
      </c>
      <c r="L62" s="63">
        <v>7449</v>
      </c>
      <c r="M62" s="76">
        <v>7557</v>
      </c>
      <c r="N62" s="76">
        <v>7644</v>
      </c>
      <c r="O62" s="76">
        <v>7783</v>
      </c>
      <c r="P62" s="76">
        <v>7961</v>
      </c>
      <c r="Q62" s="76">
        <v>8164</v>
      </c>
      <c r="R62" s="76">
        <v>8364</v>
      </c>
      <c r="S62" s="76">
        <v>8578</v>
      </c>
      <c r="T62" s="76">
        <v>8811</v>
      </c>
      <c r="U62" s="76">
        <v>9052</v>
      </c>
      <c r="V62" s="76">
        <v>9337</v>
      </c>
      <c r="W62" s="76">
        <v>9625</v>
      </c>
      <c r="X62" s="76">
        <v>9927</v>
      </c>
      <c r="Y62" s="76">
        <v>10158</v>
      </c>
      <c r="Z62" s="76">
        <v>10433</v>
      </c>
      <c r="AA62" s="63">
        <v>10661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78497</v>
      </c>
      <c r="C64" s="76">
        <f t="shared" ref="C64:AA64" si="7">SUM(C57:C62)</f>
        <v>78864</v>
      </c>
      <c r="D64" s="76">
        <f t="shared" si="7"/>
        <v>79223</v>
      </c>
      <c r="E64" s="76">
        <f t="shared" si="7"/>
        <v>79584</v>
      </c>
      <c r="F64" s="76">
        <f t="shared" si="7"/>
        <v>79902</v>
      </c>
      <c r="G64" s="76">
        <f t="shared" si="7"/>
        <v>80195</v>
      </c>
      <c r="H64" s="76">
        <f t="shared" si="7"/>
        <v>80473</v>
      </c>
      <c r="I64" s="76">
        <f t="shared" si="7"/>
        <v>80746</v>
      </c>
      <c r="J64" s="76">
        <f t="shared" si="7"/>
        <v>81030</v>
      </c>
      <c r="K64" s="76">
        <f t="shared" si="7"/>
        <v>81303</v>
      </c>
      <c r="L64" s="63">
        <f t="shared" si="7"/>
        <v>81561</v>
      </c>
      <c r="M64" s="76">
        <f t="shared" si="7"/>
        <v>81796</v>
      </c>
      <c r="N64" s="76">
        <f t="shared" si="7"/>
        <v>82039</v>
      </c>
      <c r="O64" s="76">
        <f t="shared" si="7"/>
        <v>82266</v>
      </c>
      <c r="P64" s="76">
        <f t="shared" si="7"/>
        <v>82489</v>
      </c>
      <c r="Q64" s="76">
        <f t="shared" si="7"/>
        <v>82683</v>
      </c>
      <c r="R64" s="76">
        <f t="shared" si="7"/>
        <v>82886</v>
      </c>
      <c r="S64" s="76">
        <f t="shared" si="7"/>
        <v>83071</v>
      </c>
      <c r="T64" s="76">
        <f t="shared" si="7"/>
        <v>83250</v>
      </c>
      <c r="U64" s="76">
        <f t="shared" si="7"/>
        <v>83405</v>
      </c>
      <c r="V64" s="76">
        <f t="shared" si="7"/>
        <v>83568</v>
      </c>
      <c r="W64" s="76">
        <f t="shared" si="7"/>
        <v>83731</v>
      </c>
      <c r="X64" s="76">
        <f t="shared" si="7"/>
        <v>83888</v>
      </c>
      <c r="Y64" s="76">
        <f t="shared" si="7"/>
        <v>84044</v>
      </c>
      <c r="Z64" s="76">
        <f t="shared" si="7"/>
        <v>84199</v>
      </c>
      <c r="AA64" s="63">
        <f t="shared" si="7"/>
        <v>84346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0.17413404333923591</v>
      </c>
      <c r="C67" s="38">
        <f t="shared" ref="C67:AA72" si="8">C57/C$64</f>
        <v>0.17275309393386082</v>
      </c>
      <c r="D67" s="38">
        <f t="shared" si="8"/>
        <v>0.17080898224000607</v>
      </c>
      <c r="E67" s="38">
        <f t="shared" si="8"/>
        <v>0.16922999597909127</v>
      </c>
      <c r="F67" s="38">
        <f t="shared" si="8"/>
        <v>0.16661660534154338</v>
      </c>
      <c r="G67" s="38">
        <f t="shared" si="8"/>
        <v>0.16461126005361931</v>
      </c>
      <c r="H67" s="38">
        <f t="shared" si="8"/>
        <v>0.16245200253501174</v>
      </c>
      <c r="I67" s="38">
        <f t="shared" si="8"/>
        <v>0.16018130929086272</v>
      </c>
      <c r="J67" s="38">
        <f t="shared" si="8"/>
        <v>0.15746019992595334</v>
      </c>
      <c r="K67" s="38">
        <f t="shared" si="8"/>
        <v>0.15487743379703087</v>
      </c>
      <c r="L67" s="39">
        <f t="shared" si="8"/>
        <v>0.15340665268939813</v>
      </c>
      <c r="M67" s="38">
        <f t="shared" si="8"/>
        <v>0.15196342119419043</v>
      </c>
      <c r="N67" s="38">
        <f t="shared" si="8"/>
        <v>0.15061129462816467</v>
      </c>
      <c r="O67" s="38">
        <f t="shared" si="8"/>
        <v>0.14873702380084117</v>
      </c>
      <c r="P67" s="38">
        <f t="shared" si="8"/>
        <v>0.1485046491047291</v>
      </c>
      <c r="Q67" s="38">
        <f t="shared" si="8"/>
        <v>0.14798688968711826</v>
      </c>
      <c r="R67" s="38">
        <f t="shared" si="8"/>
        <v>0.14791400236469368</v>
      </c>
      <c r="S67" s="38">
        <f t="shared" si="8"/>
        <v>0.14777720263389149</v>
      </c>
      <c r="T67" s="38">
        <f t="shared" si="8"/>
        <v>0.14763963963963964</v>
      </c>
      <c r="U67" s="38">
        <f t="shared" si="8"/>
        <v>0.14758108027096697</v>
      </c>
      <c r="V67" s="38">
        <f t="shared" si="8"/>
        <v>0.14758041355542792</v>
      </c>
      <c r="W67" s="38">
        <f t="shared" si="8"/>
        <v>0.14760363545162486</v>
      </c>
      <c r="X67" s="38">
        <f t="shared" si="8"/>
        <v>0.14769692923898531</v>
      </c>
      <c r="Y67" s="38">
        <f t="shared" si="8"/>
        <v>0.14772024177811621</v>
      </c>
      <c r="Z67" s="38">
        <f t="shared" si="8"/>
        <v>0.1476977161248946</v>
      </c>
      <c r="AA67" s="39">
        <f t="shared" si="8"/>
        <v>0.14771299172456312</v>
      </c>
    </row>
    <row r="68" spans="1:27" ht="12.75" customHeight="1" x14ac:dyDescent="0.3">
      <c r="A68" s="13" t="s">
        <v>68</v>
      </c>
      <c r="B68" s="38">
        <f t="shared" ref="B68:Q72" si="9">B58/B$64</f>
        <v>0.1754461953960024</v>
      </c>
      <c r="C68" s="38">
        <f t="shared" si="9"/>
        <v>0.17559342665855143</v>
      </c>
      <c r="D68" s="38">
        <f t="shared" si="9"/>
        <v>0.17532787195637631</v>
      </c>
      <c r="E68" s="38">
        <f t="shared" si="9"/>
        <v>0.1742435665460394</v>
      </c>
      <c r="F68" s="38">
        <f t="shared" si="9"/>
        <v>0.17475157067407573</v>
      </c>
      <c r="G68" s="38">
        <f t="shared" si="9"/>
        <v>0.17412556892574349</v>
      </c>
      <c r="H68" s="38">
        <f t="shared" si="9"/>
        <v>0.1744063226175239</v>
      </c>
      <c r="I68" s="38">
        <f t="shared" si="9"/>
        <v>0.17408911896564536</v>
      </c>
      <c r="J68" s="38">
        <f t="shared" si="9"/>
        <v>0.1742070837961249</v>
      </c>
      <c r="K68" s="38">
        <f t="shared" si="9"/>
        <v>0.17469220077979902</v>
      </c>
      <c r="L68" s="39">
        <f t="shared" si="9"/>
        <v>0.17386986427336595</v>
      </c>
      <c r="M68" s="38">
        <f t="shared" si="9"/>
        <v>0.17343146364125386</v>
      </c>
      <c r="N68" s="38">
        <f t="shared" si="9"/>
        <v>0.17316154511878498</v>
      </c>
      <c r="O68" s="38">
        <f t="shared" si="9"/>
        <v>0.17420319451535263</v>
      </c>
      <c r="P68" s="38">
        <f t="shared" si="9"/>
        <v>0.17378074652377892</v>
      </c>
      <c r="Q68" s="38">
        <f t="shared" si="9"/>
        <v>0.17336090853016944</v>
      </c>
      <c r="R68" s="38">
        <f t="shared" si="8"/>
        <v>0.17224863064932558</v>
      </c>
      <c r="S68" s="38">
        <f t="shared" si="8"/>
        <v>0.17076958264617015</v>
      </c>
      <c r="T68" s="38">
        <f t="shared" si="8"/>
        <v>0.16950150150150151</v>
      </c>
      <c r="U68" s="38">
        <f t="shared" si="8"/>
        <v>0.16759187099094777</v>
      </c>
      <c r="V68" s="38">
        <f t="shared" si="8"/>
        <v>0.1659606547960942</v>
      </c>
      <c r="W68" s="38">
        <f t="shared" si="8"/>
        <v>0.1641327584765499</v>
      </c>
      <c r="X68" s="38">
        <f t="shared" si="8"/>
        <v>0.16224012969673851</v>
      </c>
      <c r="Y68" s="38">
        <f t="shared" si="8"/>
        <v>0.15996382847080101</v>
      </c>
      <c r="Z68" s="38">
        <f t="shared" si="8"/>
        <v>0.15785223102412144</v>
      </c>
      <c r="AA68" s="39">
        <f t="shared" si="8"/>
        <v>0.15671164014891045</v>
      </c>
    </row>
    <row r="69" spans="1:27" ht="12.75" customHeight="1" x14ac:dyDescent="0.3">
      <c r="A69" s="13" t="s">
        <v>69</v>
      </c>
      <c r="B69" s="38">
        <f t="shared" si="9"/>
        <v>0.18771418015975133</v>
      </c>
      <c r="C69" s="38">
        <f t="shared" si="8"/>
        <v>0.18646023534185432</v>
      </c>
      <c r="D69" s="38">
        <f t="shared" si="8"/>
        <v>0.1864357572927054</v>
      </c>
      <c r="E69" s="38">
        <f t="shared" si="8"/>
        <v>0.18762565339766787</v>
      </c>
      <c r="F69" s="38">
        <f t="shared" si="8"/>
        <v>0.18818052113839454</v>
      </c>
      <c r="G69" s="38">
        <f t="shared" si="8"/>
        <v>0.18922626098883971</v>
      </c>
      <c r="H69" s="38">
        <f t="shared" si="8"/>
        <v>0.18913175847799882</v>
      </c>
      <c r="I69" s="38">
        <f t="shared" si="8"/>
        <v>0.18960691551284276</v>
      </c>
      <c r="J69" s="38">
        <f t="shared" si="8"/>
        <v>0.19021350117240529</v>
      </c>
      <c r="K69" s="38">
        <f t="shared" si="8"/>
        <v>0.19039887827017454</v>
      </c>
      <c r="L69" s="39">
        <f t="shared" si="8"/>
        <v>0.19194222729000379</v>
      </c>
      <c r="M69" s="38">
        <f t="shared" si="8"/>
        <v>0.19295564575284854</v>
      </c>
      <c r="N69" s="38">
        <f t="shared" si="8"/>
        <v>0.19279854703250893</v>
      </c>
      <c r="O69" s="38">
        <f t="shared" si="8"/>
        <v>0.19214499307125665</v>
      </c>
      <c r="P69" s="38">
        <f t="shared" si="8"/>
        <v>0.19161342724484476</v>
      </c>
      <c r="Q69" s="38">
        <f t="shared" si="8"/>
        <v>0.19107918193582721</v>
      </c>
      <c r="R69" s="38">
        <f t="shared" si="8"/>
        <v>0.19078010761769176</v>
      </c>
      <c r="S69" s="38">
        <f t="shared" si="8"/>
        <v>0.19016263196542715</v>
      </c>
      <c r="T69" s="38">
        <f t="shared" si="8"/>
        <v>0.18875675675675677</v>
      </c>
      <c r="U69" s="38">
        <f t="shared" si="8"/>
        <v>0.18864576464240754</v>
      </c>
      <c r="V69" s="38">
        <f t="shared" si="8"/>
        <v>0.18801455102431552</v>
      </c>
      <c r="W69" s="38">
        <f t="shared" si="8"/>
        <v>0.18817403351208034</v>
      </c>
      <c r="X69" s="38">
        <f t="shared" si="8"/>
        <v>0.18786954033950029</v>
      </c>
      <c r="Y69" s="38">
        <f t="shared" si="8"/>
        <v>0.1878777783066013</v>
      </c>
      <c r="Z69" s="38">
        <f t="shared" si="8"/>
        <v>0.18820888609128375</v>
      </c>
      <c r="AA69" s="39">
        <f t="shared" si="8"/>
        <v>0.18743034643018044</v>
      </c>
    </row>
    <row r="70" spans="1:27" ht="12.75" customHeight="1" x14ac:dyDescent="0.3">
      <c r="A70" s="13" t="s">
        <v>70</v>
      </c>
      <c r="B70" s="38">
        <f t="shared" si="9"/>
        <v>0.22967756729556543</v>
      </c>
      <c r="C70" s="38">
        <f t="shared" si="8"/>
        <v>0.22825370257658753</v>
      </c>
      <c r="D70" s="38">
        <f t="shared" si="8"/>
        <v>0.22644938969743636</v>
      </c>
      <c r="E70" s="38">
        <f t="shared" si="8"/>
        <v>0.22366304784881383</v>
      </c>
      <c r="F70" s="38">
        <f t="shared" si="8"/>
        <v>0.22059522915571575</v>
      </c>
      <c r="G70" s="38">
        <f t="shared" si="8"/>
        <v>0.21700854167965583</v>
      </c>
      <c r="H70" s="38">
        <f t="shared" si="8"/>
        <v>0.21384812297292261</v>
      </c>
      <c r="I70" s="38">
        <f t="shared" si="8"/>
        <v>0.21057389839744384</v>
      </c>
      <c r="J70" s="38">
        <f t="shared" si="8"/>
        <v>0.20835493027273849</v>
      </c>
      <c r="K70" s="38">
        <f t="shared" si="8"/>
        <v>0.20545367329618833</v>
      </c>
      <c r="L70" s="39">
        <f t="shared" si="8"/>
        <v>0.2019837912727897</v>
      </c>
      <c r="M70" s="38">
        <f t="shared" si="8"/>
        <v>0.19892170766296641</v>
      </c>
      <c r="N70" s="38">
        <f t="shared" si="8"/>
        <v>0.19660161630444056</v>
      </c>
      <c r="O70" s="38">
        <f t="shared" si="8"/>
        <v>0.19407774779374226</v>
      </c>
      <c r="P70" s="38">
        <f t="shared" si="8"/>
        <v>0.19209834038477858</v>
      </c>
      <c r="Q70" s="38">
        <f t="shared" si="8"/>
        <v>0.19141782470398994</v>
      </c>
      <c r="R70" s="38">
        <f t="shared" si="8"/>
        <v>0.19139541056390705</v>
      </c>
      <c r="S70" s="38">
        <f t="shared" si="8"/>
        <v>0.19242575628077188</v>
      </c>
      <c r="T70" s="38">
        <f t="shared" si="8"/>
        <v>0.19443843843843844</v>
      </c>
      <c r="U70" s="38">
        <f t="shared" si="8"/>
        <v>0.1959594748516276</v>
      </c>
      <c r="V70" s="38">
        <f t="shared" si="8"/>
        <v>0.19757562703427148</v>
      </c>
      <c r="W70" s="38">
        <f t="shared" si="8"/>
        <v>0.198086730123849</v>
      </c>
      <c r="X70" s="38">
        <f t="shared" si="8"/>
        <v>0.19893190921228304</v>
      </c>
      <c r="Y70" s="38">
        <f t="shared" si="8"/>
        <v>0.19991909000047595</v>
      </c>
      <c r="Z70" s="38">
        <f t="shared" si="8"/>
        <v>0.20048931697526098</v>
      </c>
      <c r="AA70" s="39">
        <f t="shared" si="8"/>
        <v>0.2022739667559813</v>
      </c>
    </row>
    <row r="71" spans="1:27" ht="12.75" customHeight="1" x14ac:dyDescent="0.3">
      <c r="A71" s="13" t="s">
        <v>71</v>
      </c>
      <c r="B71" s="38">
        <f t="shared" si="9"/>
        <v>0.16400626775545563</v>
      </c>
      <c r="C71" s="38">
        <f t="shared" si="8"/>
        <v>0.16624822479204707</v>
      </c>
      <c r="D71" s="38">
        <f t="shared" si="8"/>
        <v>0.16853691478484784</v>
      </c>
      <c r="E71" s="38">
        <f t="shared" si="8"/>
        <v>0.17124045034177723</v>
      </c>
      <c r="F71" s="38">
        <f t="shared" si="8"/>
        <v>0.17079672598933693</v>
      </c>
      <c r="G71" s="38">
        <f t="shared" si="8"/>
        <v>0.17282872997069643</v>
      </c>
      <c r="H71" s="38">
        <f t="shared" si="8"/>
        <v>0.17556198973568773</v>
      </c>
      <c r="I71" s="38">
        <f t="shared" si="8"/>
        <v>0.17872092735243852</v>
      </c>
      <c r="J71" s="38">
        <f t="shared" si="8"/>
        <v>0.18126619770455388</v>
      </c>
      <c r="K71" s="38">
        <f t="shared" si="8"/>
        <v>0.18483942781939167</v>
      </c>
      <c r="L71" s="39">
        <f t="shared" si="8"/>
        <v>0.18746704920243745</v>
      </c>
      <c r="M71" s="38">
        <f t="shared" si="8"/>
        <v>0.19033938089882146</v>
      </c>
      <c r="N71" s="38">
        <f t="shared" si="8"/>
        <v>0.19365179975377564</v>
      </c>
      <c r="O71" s="38">
        <f t="shared" si="8"/>
        <v>0.19622930493764132</v>
      </c>
      <c r="P71" s="38">
        <f t="shared" si="8"/>
        <v>0.19749299906654222</v>
      </c>
      <c r="Q71" s="38">
        <f t="shared" si="8"/>
        <v>0.19741663945430138</v>
      </c>
      <c r="R71" s="38">
        <f t="shared" si="8"/>
        <v>0.19675216562507541</v>
      </c>
      <c r="S71" s="38">
        <f t="shared" si="8"/>
        <v>0.19560376063848997</v>
      </c>
      <c r="T71" s="38">
        <f t="shared" si="8"/>
        <v>0.19382582582582583</v>
      </c>
      <c r="U71" s="38">
        <f t="shared" si="8"/>
        <v>0.1916911456147713</v>
      </c>
      <c r="V71" s="38">
        <f t="shared" si="8"/>
        <v>0.18913938349607506</v>
      </c>
      <c r="W71" s="38">
        <f t="shared" si="8"/>
        <v>0.18705139076327765</v>
      </c>
      <c r="X71" s="38">
        <f t="shared" si="8"/>
        <v>0.18492513827961091</v>
      </c>
      <c r="Y71" s="38">
        <f t="shared" si="8"/>
        <v>0.18365380039027177</v>
      </c>
      <c r="Z71" s="38">
        <f t="shared" si="8"/>
        <v>0.18184301476264564</v>
      </c>
      <c r="AA71" s="39">
        <f t="shared" si="8"/>
        <v>0.17947501956227918</v>
      </c>
    </row>
    <row r="72" spans="1:27" ht="12.75" customHeight="1" x14ac:dyDescent="0.3">
      <c r="A72" s="13" t="s">
        <v>72</v>
      </c>
      <c r="B72" s="38">
        <f t="shared" si="9"/>
        <v>6.9021746053989322E-2</v>
      </c>
      <c r="C72" s="38">
        <f t="shared" si="8"/>
        <v>7.0691316697098799E-2</v>
      </c>
      <c r="D72" s="38">
        <f t="shared" si="8"/>
        <v>7.2441084028628047E-2</v>
      </c>
      <c r="E72" s="38">
        <f t="shared" si="8"/>
        <v>7.3997285886610378E-2</v>
      </c>
      <c r="F72" s="38">
        <f t="shared" si="8"/>
        <v>7.9059347700933646E-2</v>
      </c>
      <c r="G72" s="38">
        <f t="shared" si="8"/>
        <v>8.2199638381445228E-2</v>
      </c>
      <c r="H72" s="38">
        <f t="shared" si="8"/>
        <v>8.4599803660855191E-2</v>
      </c>
      <c r="I72" s="38">
        <f t="shared" si="8"/>
        <v>8.6827830480766852E-2</v>
      </c>
      <c r="J72" s="38">
        <f t="shared" si="8"/>
        <v>8.8498087128224115E-2</v>
      </c>
      <c r="K72" s="38">
        <f t="shared" si="8"/>
        <v>8.9738386037415588E-2</v>
      </c>
      <c r="L72" s="39">
        <f t="shared" si="8"/>
        <v>9.1330415272005E-2</v>
      </c>
      <c r="M72" s="38">
        <f t="shared" si="8"/>
        <v>9.2388380849919308E-2</v>
      </c>
      <c r="N72" s="38">
        <f t="shared" si="8"/>
        <v>9.3175197162325238E-2</v>
      </c>
      <c r="O72" s="38">
        <f t="shared" si="8"/>
        <v>9.4607735881165972E-2</v>
      </c>
      <c r="P72" s="38">
        <f t="shared" si="8"/>
        <v>9.6509837675326407E-2</v>
      </c>
      <c r="Q72" s="38">
        <f t="shared" si="8"/>
        <v>9.8738555688593785E-2</v>
      </c>
      <c r="R72" s="38">
        <f t="shared" si="8"/>
        <v>0.10090968317930651</v>
      </c>
      <c r="S72" s="38">
        <f t="shared" si="8"/>
        <v>0.10326106583524937</v>
      </c>
      <c r="T72" s="38">
        <f t="shared" si="8"/>
        <v>0.10583783783783783</v>
      </c>
      <c r="U72" s="38">
        <f t="shared" si="8"/>
        <v>0.10853066362927882</v>
      </c>
      <c r="V72" s="38">
        <f t="shared" si="8"/>
        <v>0.11172937009381581</v>
      </c>
      <c r="W72" s="38">
        <f t="shared" si="8"/>
        <v>0.11495145167261826</v>
      </c>
      <c r="X72" s="38">
        <f t="shared" si="8"/>
        <v>0.11833635323288194</v>
      </c>
      <c r="Y72" s="38">
        <f t="shared" si="8"/>
        <v>0.12086526105373376</v>
      </c>
      <c r="Z72" s="38">
        <f t="shared" si="8"/>
        <v>0.1239088350217936</v>
      </c>
      <c r="AA72" s="39">
        <f t="shared" si="8"/>
        <v>0.1263960353780855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1.0000000000000002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1.0000000000000002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14532</v>
      </c>
      <c r="C83" s="76">
        <v>14506</v>
      </c>
      <c r="D83" s="76">
        <v>14474</v>
      </c>
      <c r="E83" s="76">
        <v>14375</v>
      </c>
      <c r="F83" s="76">
        <v>14307</v>
      </c>
      <c r="G83" s="76">
        <v>14148</v>
      </c>
      <c r="H83" s="76">
        <v>14040</v>
      </c>
      <c r="I83" s="76">
        <v>13912</v>
      </c>
      <c r="J83" s="76">
        <v>13779</v>
      </c>
      <c r="K83" s="76">
        <v>13604</v>
      </c>
      <c r="L83" s="63">
        <v>13437</v>
      </c>
      <c r="M83" s="76">
        <v>13356</v>
      </c>
      <c r="N83" s="76">
        <v>13277</v>
      </c>
      <c r="O83" s="76">
        <v>13206</v>
      </c>
      <c r="P83" s="76">
        <v>13089</v>
      </c>
      <c r="Q83" s="76">
        <v>13102</v>
      </c>
      <c r="R83" s="76">
        <v>13090</v>
      </c>
      <c r="S83" s="76">
        <v>13115</v>
      </c>
      <c r="T83" s="76">
        <v>13128</v>
      </c>
      <c r="U83" s="76">
        <v>13147</v>
      </c>
      <c r="V83" s="76">
        <v>13170</v>
      </c>
      <c r="W83" s="76">
        <v>13198</v>
      </c>
      <c r="X83" s="76">
        <v>13227</v>
      </c>
      <c r="Y83" s="76">
        <v>13259</v>
      </c>
      <c r="Z83" s="76">
        <v>13281</v>
      </c>
      <c r="AA83" s="63">
        <v>13304</v>
      </c>
    </row>
    <row r="84" spans="1:27" ht="12.75" customHeight="1" x14ac:dyDescent="0.3">
      <c r="A84" s="32" t="s">
        <v>77</v>
      </c>
      <c r="B84" s="76">
        <v>50366</v>
      </c>
      <c r="C84" s="76">
        <v>50865.876479999999</v>
      </c>
      <c r="D84" s="76">
        <v>51482.531620000002</v>
      </c>
      <c r="E84" s="76">
        <v>51846</v>
      </c>
      <c r="F84" s="76">
        <v>51998</v>
      </c>
      <c r="G84" s="76">
        <v>52172</v>
      </c>
      <c r="H84" s="76">
        <v>52248</v>
      </c>
      <c r="I84" s="76">
        <v>52346</v>
      </c>
      <c r="J84" s="76">
        <v>52585.748155000001</v>
      </c>
      <c r="K84" s="76">
        <v>53214.079380000003</v>
      </c>
      <c r="L84" s="63">
        <v>53674</v>
      </c>
      <c r="M84" s="76">
        <v>53640</v>
      </c>
      <c r="N84" s="76">
        <v>53566</v>
      </c>
      <c r="O84" s="76">
        <v>53462</v>
      </c>
      <c r="P84" s="76">
        <v>53382</v>
      </c>
      <c r="Q84" s="76">
        <v>53246</v>
      </c>
      <c r="R84" s="76">
        <v>53090</v>
      </c>
      <c r="S84" s="76">
        <v>52937</v>
      </c>
      <c r="T84" s="76">
        <v>52791</v>
      </c>
      <c r="U84" s="76">
        <v>52616</v>
      </c>
      <c r="V84" s="76">
        <v>52450</v>
      </c>
      <c r="W84" s="76">
        <v>52346</v>
      </c>
      <c r="X84" s="76">
        <v>52305</v>
      </c>
      <c r="Y84" s="76">
        <v>52313</v>
      </c>
      <c r="Z84" s="76">
        <v>52337</v>
      </c>
      <c r="AA84" s="63">
        <v>52402</v>
      </c>
    </row>
    <row r="85" spans="1:27" ht="12.75" customHeight="1" x14ac:dyDescent="0.3">
      <c r="A85" s="13" t="s">
        <v>78</v>
      </c>
      <c r="B85" s="76">
        <v>13599</v>
      </c>
      <c r="C85" s="76">
        <v>13492.123519999999</v>
      </c>
      <c r="D85" s="76">
        <v>13266.46838</v>
      </c>
      <c r="E85" s="76">
        <v>13363</v>
      </c>
      <c r="F85" s="76">
        <v>13597</v>
      </c>
      <c r="G85" s="76">
        <v>13875</v>
      </c>
      <c r="H85" s="76">
        <v>14185</v>
      </c>
      <c r="I85" s="76">
        <v>14488</v>
      </c>
      <c r="J85" s="76">
        <v>14665.251845000001</v>
      </c>
      <c r="K85" s="76">
        <v>14484.920620000001</v>
      </c>
      <c r="L85" s="63">
        <v>14450</v>
      </c>
      <c r="M85" s="76">
        <v>14800</v>
      </c>
      <c r="N85" s="76">
        <v>15196</v>
      </c>
      <c r="O85" s="76">
        <v>15598</v>
      </c>
      <c r="P85" s="76">
        <v>16018</v>
      </c>
      <c r="Q85" s="76">
        <v>16335</v>
      </c>
      <c r="R85" s="76">
        <v>16706</v>
      </c>
      <c r="S85" s="76">
        <v>17019</v>
      </c>
      <c r="T85" s="76">
        <v>17331</v>
      </c>
      <c r="U85" s="76">
        <v>17642</v>
      </c>
      <c r="V85" s="76">
        <v>17948</v>
      </c>
      <c r="W85" s="76">
        <v>18187</v>
      </c>
      <c r="X85" s="76">
        <v>18356</v>
      </c>
      <c r="Y85" s="76">
        <v>18472</v>
      </c>
      <c r="Z85" s="76">
        <v>18581</v>
      </c>
      <c r="AA85" s="63">
        <v>18640</v>
      </c>
    </row>
    <row r="86" spans="1:27" ht="12.75" customHeight="1" x14ac:dyDescent="0.3">
      <c r="A86" s="13" t="s">
        <v>91</v>
      </c>
      <c r="B86" s="76">
        <v>50366</v>
      </c>
      <c r="C86" s="76">
        <v>50529</v>
      </c>
      <c r="D86" s="76">
        <v>50738</v>
      </c>
      <c r="E86" s="76">
        <v>50951</v>
      </c>
      <c r="F86" s="76">
        <v>51044</v>
      </c>
      <c r="G86" s="76">
        <v>51160</v>
      </c>
      <c r="H86" s="76">
        <v>51239</v>
      </c>
      <c r="I86" s="76">
        <v>51302</v>
      </c>
      <c r="J86" s="76">
        <v>51362</v>
      </c>
      <c r="K86" s="76">
        <v>51425</v>
      </c>
      <c r="L86" s="63">
        <v>51420</v>
      </c>
      <c r="M86" s="76">
        <v>51312</v>
      </c>
      <c r="N86" s="76">
        <v>51190</v>
      </c>
      <c r="O86" s="76">
        <v>51136</v>
      </c>
      <c r="P86" s="76">
        <v>51076</v>
      </c>
      <c r="Q86" s="76">
        <v>50921</v>
      </c>
      <c r="R86" s="76">
        <v>50803</v>
      </c>
      <c r="S86" s="76">
        <v>50627</v>
      </c>
      <c r="T86" s="76">
        <v>50454</v>
      </c>
      <c r="U86" s="76">
        <v>50335</v>
      </c>
      <c r="V86" s="76">
        <v>50287</v>
      </c>
      <c r="W86" s="76">
        <v>50292</v>
      </c>
      <c r="X86" s="76">
        <v>50307</v>
      </c>
      <c r="Y86" s="76">
        <v>50358</v>
      </c>
      <c r="Z86" s="76">
        <v>50422</v>
      </c>
      <c r="AA86" s="63">
        <v>50475</v>
      </c>
    </row>
    <row r="87" spans="1:27" ht="12.75" customHeight="1" x14ac:dyDescent="0.3">
      <c r="A87" s="13" t="s">
        <v>92</v>
      </c>
      <c r="B87" s="76">
        <v>13599</v>
      </c>
      <c r="C87" s="76">
        <v>13829</v>
      </c>
      <c r="D87" s="76">
        <v>14011</v>
      </c>
      <c r="E87" s="76">
        <v>14258</v>
      </c>
      <c r="F87" s="76">
        <v>14551</v>
      </c>
      <c r="G87" s="76">
        <v>14887</v>
      </c>
      <c r="H87" s="76">
        <v>15194</v>
      </c>
      <c r="I87" s="76">
        <v>15532</v>
      </c>
      <c r="J87" s="76">
        <v>15889</v>
      </c>
      <c r="K87" s="76">
        <v>16274</v>
      </c>
      <c r="L87" s="63">
        <v>16704</v>
      </c>
      <c r="M87" s="76">
        <v>17128</v>
      </c>
      <c r="N87" s="76">
        <v>17572</v>
      </c>
      <c r="O87" s="76">
        <v>17924</v>
      </c>
      <c r="P87" s="76">
        <v>18324</v>
      </c>
      <c r="Q87" s="76">
        <v>18660</v>
      </c>
      <c r="R87" s="76">
        <v>18993</v>
      </c>
      <c r="S87" s="76">
        <v>19329</v>
      </c>
      <c r="T87" s="76">
        <v>19668</v>
      </c>
      <c r="U87" s="76">
        <v>19923</v>
      </c>
      <c r="V87" s="76">
        <v>20111</v>
      </c>
      <c r="W87" s="76">
        <v>20241</v>
      </c>
      <c r="X87" s="76">
        <v>20354</v>
      </c>
      <c r="Y87" s="76">
        <v>20427</v>
      </c>
      <c r="Z87" s="76">
        <v>20496</v>
      </c>
      <c r="AA87" s="63">
        <v>20567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0.1851280940672892</v>
      </c>
      <c r="C90" s="38">
        <f t="shared" ref="C90:AA94" si="11">C83/SUM(C$83:C$85)</f>
        <v>0.1839369040373301</v>
      </c>
      <c r="D90" s="38">
        <f t="shared" si="11"/>
        <v>0.18269946858866742</v>
      </c>
      <c r="E90" s="38">
        <f t="shared" si="11"/>
        <v>0.18062675914756735</v>
      </c>
      <c r="F90" s="38">
        <f t="shared" si="11"/>
        <v>0.17905684463467747</v>
      </c>
      <c r="G90" s="38">
        <f t="shared" si="11"/>
        <v>0.17641997630774986</v>
      </c>
      <c r="H90" s="38">
        <f t="shared" si="11"/>
        <v>0.17446845525828539</v>
      </c>
      <c r="I90" s="38">
        <f t="shared" si="11"/>
        <v>0.17229336437718276</v>
      </c>
      <c r="J90" s="38">
        <f t="shared" si="11"/>
        <v>0.17004813032210289</v>
      </c>
      <c r="K90" s="38">
        <f t="shared" si="11"/>
        <v>0.16732469896559779</v>
      </c>
      <c r="L90" s="39">
        <f t="shared" si="11"/>
        <v>0.16474785743186082</v>
      </c>
      <c r="M90" s="38">
        <f t="shared" si="11"/>
        <v>0.16328426817937308</v>
      </c>
      <c r="N90" s="38">
        <f t="shared" si="11"/>
        <v>0.16183766257511673</v>
      </c>
      <c r="O90" s="38">
        <f t="shared" si="11"/>
        <v>0.16052804317701116</v>
      </c>
      <c r="P90" s="38">
        <f t="shared" si="11"/>
        <v>0.15867570221484076</v>
      </c>
      <c r="Q90" s="38">
        <f t="shared" si="11"/>
        <v>0.1584606267310088</v>
      </c>
      <c r="R90" s="38">
        <f t="shared" si="11"/>
        <v>0.15792775619525615</v>
      </c>
      <c r="S90" s="38">
        <f t="shared" si="11"/>
        <v>0.15787699678588196</v>
      </c>
      <c r="T90" s="38">
        <f t="shared" si="11"/>
        <v>0.15769369369369368</v>
      </c>
      <c r="U90" s="38">
        <f t="shared" si="11"/>
        <v>0.15762843954199388</v>
      </c>
      <c r="V90" s="38">
        <f t="shared" si="11"/>
        <v>0.1575962090752441</v>
      </c>
      <c r="W90" s="38">
        <f t="shared" si="11"/>
        <v>0.15762381913508736</v>
      </c>
      <c r="X90" s="38">
        <f t="shared" si="11"/>
        <v>0.15767451840549304</v>
      </c>
      <c r="Y90" s="38">
        <f t="shared" si="11"/>
        <v>0.15776260054257293</v>
      </c>
      <c r="Z90" s="38">
        <f t="shared" si="11"/>
        <v>0.15773346476799011</v>
      </c>
      <c r="AA90" s="39">
        <f t="shared" si="11"/>
        <v>0.15773124985180093</v>
      </c>
    </row>
    <row r="91" spans="1:27" ht="12.75" customHeight="1" x14ac:dyDescent="0.3">
      <c r="A91" s="13" t="s">
        <v>77</v>
      </c>
      <c r="B91" s="38">
        <f t="shared" ref="B91:Q94" si="12">B84/SUM(B$83:B$85)</f>
        <v>0.64162961641846183</v>
      </c>
      <c r="C91" s="38">
        <f t="shared" si="12"/>
        <v>0.64498220328667066</v>
      </c>
      <c r="D91" s="38">
        <f t="shared" si="12"/>
        <v>0.64984324779420122</v>
      </c>
      <c r="E91" s="38">
        <f t="shared" si="12"/>
        <v>0.65146260554885405</v>
      </c>
      <c r="F91" s="38">
        <f t="shared" si="12"/>
        <v>0.65077219594002655</v>
      </c>
      <c r="G91" s="38">
        <f t="shared" si="12"/>
        <v>0.65056424964149884</v>
      </c>
      <c r="H91" s="38">
        <f t="shared" si="12"/>
        <v>0.64926124290134579</v>
      </c>
      <c r="I91" s="38">
        <f t="shared" si="12"/>
        <v>0.64827979094939692</v>
      </c>
      <c r="J91" s="38">
        <f t="shared" si="12"/>
        <v>0.64896640941626549</v>
      </c>
      <c r="K91" s="38">
        <f t="shared" si="12"/>
        <v>0.65451556990516946</v>
      </c>
      <c r="L91" s="39">
        <f t="shared" si="12"/>
        <v>0.65808413334804627</v>
      </c>
      <c r="M91" s="38">
        <f t="shared" si="12"/>
        <v>0.65577778864492153</v>
      </c>
      <c r="N91" s="38">
        <f t="shared" si="12"/>
        <v>0.65293336096246912</v>
      </c>
      <c r="O91" s="38">
        <f t="shared" si="12"/>
        <v>0.64986750297814411</v>
      </c>
      <c r="P91" s="38">
        <f t="shared" si="12"/>
        <v>0.64714083089866525</v>
      </c>
      <c r="Q91" s="38">
        <f t="shared" si="12"/>
        <v>0.64397760119976299</v>
      </c>
      <c r="R91" s="38">
        <f t="shared" si="11"/>
        <v>0.640518302246459</v>
      </c>
      <c r="S91" s="38">
        <f t="shared" si="11"/>
        <v>0.63725006319895028</v>
      </c>
      <c r="T91" s="38">
        <f t="shared" si="11"/>
        <v>0.63412612612612618</v>
      </c>
      <c r="U91" s="38">
        <f t="shared" si="11"/>
        <v>0.63084946945626763</v>
      </c>
      <c r="V91" s="38">
        <f t="shared" si="11"/>
        <v>0.62763258663603294</v>
      </c>
      <c r="W91" s="38">
        <f t="shared" si="11"/>
        <v>0.62516869498751959</v>
      </c>
      <c r="X91" s="38">
        <f t="shared" si="11"/>
        <v>0.62350991798588595</v>
      </c>
      <c r="Y91" s="38">
        <f t="shared" si="11"/>
        <v>0.62244776545618963</v>
      </c>
      <c r="Z91" s="38">
        <f t="shared" si="11"/>
        <v>0.62158695471442649</v>
      </c>
      <c r="AA91" s="39">
        <f t="shared" si="11"/>
        <v>0.62127427501007759</v>
      </c>
    </row>
    <row r="92" spans="1:27" ht="12.75" customHeight="1" x14ac:dyDescent="0.3">
      <c r="A92" s="13" t="s">
        <v>78</v>
      </c>
      <c r="B92" s="38">
        <f t="shared" si="12"/>
        <v>0.17324228951424894</v>
      </c>
      <c r="C92" s="38">
        <f t="shared" si="11"/>
        <v>0.17108089267599919</v>
      </c>
      <c r="D92" s="38">
        <f t="shared" si="11"/>
        <v>0.16745728361713139</v>
      </c>
      <c r="E92" s="38">
        <f t="shared" si="11"/>
        <v>0.16791063530357861</v>
      </c>
      <c r="F92" s="38">
        <f t="shared" si="11"/>
        <v>0.17017095942529598</v>
      </c>
      <c r="G92" s="38">
        <f t="shared" si="11"/>
        <v>0.1730157740507513</v>
      </c>
      <c r="H92" s="38">
        <f t="shared" si="11"/>
        <v>0.17627030184036882</v>
      </c>
      <c r="I92" s="38">
        <f t="shared" si="11"/>
        <v>0.17942684467342035</v>
      </c>
      <c r="J92" s="38">
        <f t="shared" si="11"/>
        <v>0.18098546026163148</v>
      </c>
      <c r="K92" s="38">
        <f t="shared" si="11"/>
        <v>0.17815973112923261</v>
      </c>
      <c r="L92" s="39">
        <f t="shared" si="11"/>
        <v>0.17716800922009293</v>
      </c>
      <c r="M92" s="38">
        <f t="shared" si="11"/>
        <v>0.18093794317570541</v>
      </c>
      <c r="N92" s="38">
        <f t="shared" si="11"/>
        <v>0.18522897646241421</v>
      </c>
      <c r="O92" s="38">
        <f t="shared" si="11"/>
        <v>0.18960445384484478</v>
      </c>
      <c r="P92" s="38">
        <f t="shared" si="11"/>
        <v>0.19418346688649396</v>
      </c>
      <c r="Q92" s="38">
        <f t="shared" si="11"/>
        <v>0.19756177206922826</v>
      </c>
      <c r="R92" s="38">
        <f t="shared" si="11"/>
        <v>0.20155394155828488</v>
      </c>
      <c r="S92" s="38">
        <f t="shared" si="11"/>
        <v>0.20487294001516776</v>
      </c>
      <c r="T92" s="38">
        <f t="shared" si="11"/>
        <v>0.20818018018018017</v>
      </c>
      <c r="U92" s="38">
        <f t="shared" si="11"/>
        <v>0.21152209100173849</v>
      </c>
      <c r="V92" s="38">
        <f t="shared" si="11"/>
        <v>0.21477120428872296</v>
      </c>
      <c r="W92" s="38">
        <f t="shared" si="11"/>
        <v>0.21720748587739308</v>
      </c>
      <c r="X92" s="38">
        <f t="shared" si="11"/>
        <v>0.21881556360862101</v>
      </c>
      <c r="Y92" s="38">
        <f t="shared" si="11"/>
        <v>0.21978963400123744</v>
      </c>
      <c r="Z92" s="38">
        <f t="shared" si="11"/>
        <v>0.22067958051758335</v>
      </c>
      <c r="AA92" s="39">
        <f t="shared" si="11"/>
        <v>0.22099447513812154</v>
      </c>
    </row>
    <row r="93" spans="1:27" ht="12.75" customHeight="1" x14ac:dyDescent="0.3">
      <c r="A93" s="13" t="s">
        <v>91</v>
      </c>
      <c r="B93" s="38">
        <f t="shared" si="12"/>
        <v>0.64162961641846183</v>
      </c>
      <c r="C93" s="38">
        <f t="shared" si="11"/>
        <v>0.64071059038344491</v>
      </c>
      <c r="D93" s="38">
        <f t="shared" si="11"/>
        <v>0.640445325221211</v>
      </c>
      <c r="E93" s="38">
        <f t="shared" si="11"/>
        <v>0.64021662645757937</v>
      </c>
      <c r="F93" s="38">
        <f t="shared" si="11"/>
        <v>0.6388325698981252</v>
      </c>
      <c r="G93" s="38">
        <f t="shared" si="11"/>
        <v>0.63794500904046392</v>
      </c>
      <c r="H93" s="38">
        <f t="shared" si="11"/>
        <v>0.63672287599567556</v>
      </c>
      <c r="I93" s="38">
        <f t="shared" si="11"/>
        <v>0.6353503579124663</v>
      </c>
      <c r="J93" s="38">
        <f t="shared" si="11"/>
        <v>0.63386400098728857</v>
      </c>
      <c r="K93" s="38">
        <f t="shared" si="11"/>
        <v>0.63251048546794075</v>
      </c>
      <c r="L93" s="39">
        <f t="shared" si="11"/>
        <v>0.63044837606208848</v>
      </c>
      <c r="M93" s="38">
        <f t="shared" si="11"/>
        <v>0.62731673920485109</v>
      </c>
      <c r="N93" s="38">
        <f t="shared" si="11"/>
        <v>0.62397152573775883</v>
      </c>
      <c r="O93" s="38">
        <f t="shared" si="11"/>
        <v>0.62159336785549313</v>
      </c>
      <c r="P93" s="38">
        <f t="shared" si="11"/>
        <v>0.61918558838148119</v>
      </c>
      <c r="Q93" s="38">
        <f t="shared" si="11"/>
        <v>0.6158581570576781</v>
      </c>
      <c r="R93" s="38">
        <f t="shared" si="11"/>
        <v>0.61292618777598151</v>
      </c>
      <c r="S93" s="38">
        <f t="shared" si="11"/>
        <v>0.60944252506891694</v>
      </c>
      <c r="T93" s="38">
        <f t="shared" si="11"/>
        <v>0.6060540540540541</v>
      </c>
      <c r="U93" s="38">
        <f t="shared" si="11"/>
        <v>0.60350098914933159</v>
      </c>
      <c r="V93" s="38">
        <f t="shared" si="11"/>
        <v>0.60174947348267283</v>
      </c>
      <c r="W93" s="38">
        <f t="shared" si="11"/>
        <v>0.60063775662538366</v>
      </c>
      <c r="X93" s="38">
        <f t="shared" si="11"/>
        <v>0.59969244707228686</v>
      </c>
      <c r="Y93" s="38">
        <f t="shared" si="11"/>
        <v>0.59918614059302266</v>
      </c>
      <c r="Z93" s="38">
        <f t="shared" si="11"/>
        <v>0.59884321666528106</v>
      </c>
      <c r="AA93" s="39">
        <f t="shared" si="11"/>
        <v>0.59842790410926427</v>
      </c>
    </row>
    <row r="94" spans="1:27" ht="12.75" customHeight="1" x14ac:dyDescent="0.3">
      <c r="A94" s="13" t="s">
        <v>92</v>
      </c>
      <c r="B94" s="38">
        <f t="shared" si="12"/>
        <v>0.17324228951424894</v>
      </c>
      <c r="C94" s="38">
        <f t="shared" si="11"/>
        <v>0.17535250557922499</v>
      </c>
      <c r="D94" s="38">
        <f t="shared" si="11"/>
        <v>0.17685520619012154</v>
      </c>
      <c r="E94" s="38">
        <f t="shared" si="11"/>
        <v>0.17915661439485323</v>
      </c>
      <c r="F94" s="38">
        <f t="shared" si="11"/>
        <v>0.18211058546719733</v>
      </c>
      <c r="G94" s="38">
        <f t="shared" si="11"/>
        <v>0.18563501465178628</v>
      </c>
      <c r="H94" s="38">
        <f t="shared" si="11"/>
        <v>0.18880866874603905</v>
      </c>
      <c r="I94" s="38">
        <f t="shared" si="11"/>
        <v>0.19235627771035096</v>
      </c>
      <c r="J94" s="38">
        <f t="shared" si="11"/>
        <v>0.19608786869060837</v>
      </c>
      <c r="K94" s="38">
        <f t="shared" si="11"/>
        <v>0.20016481556646123</v>
      </c>
      <c r="L94" s="39">
        <f t="shared" si="11"/>
        <v>0.2048037665060507</v>
      </c>
      <c r="M94" s="38">
        <f t="shared" si="11"/>
        <v>0.20939899261577583</v>
      </c>
      <c r="N94" s="38">
        <f t="shared" si="11"/>
        <v>0.21419081168712442</v>
      </c>
      <c r="O94" s="38">
        <f t="shared" si="11"/>
        <v>0.21787858896749568</v>
      </c>
      <c r="P94" s="38">
        <f t="shared" si="11"/>
        <v>0.22213870940367805</v>
      </c>
      <c r="Q94" s="38">
        <f t="shared" si="11"/>
        <v>0.2256812162113131</v>
      </c>
      <c r="R94" s="38">
        <f t="shared" si="11"/>
        <v>0.2291460560287624</v>
      </c>
      <c r="S94" s="38">
        <f t="shared" si="11"/>
        <v>0.2326804781452011</v>
      </c>
      <c r="T94" s="38">
        <f t="shared" si="11"/>
        <v>0.23625225225225224</v>
      </c>
      <c r="U94" s="38">
        <f t="shared" si="11"/>
        <v>0.23887057130867453</v>
      </c>
      <c r="V94" s="38">
        <f t="shared" si="11"/>
        <v>0.2406543174420831</v>
      </c>
      <c r="W94" s="38">
        <f t="shared" si="11"/>
        <v>0.24173842423952896</v>
      </c>
      <c r="X94" s="38">
        <f t="shared" si="11"/>
        <v>0.2426330345222201</v>
      </c>
      <c r="Y94" s="38">
        <f t="shared" si="11"/>
        <v>0.24305125886440435</v>
      </c>
      <c r="Z94" s="38">
        <f t="shared" si="11"/>
        <v>0.24342331856672883</v>
      </c>
      <c r="AA94" s="39">
        <f t="shared" si="11"/>
        <v>0.24384084603893486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288.52797522137951</v>
      </c>
      <c r="C97" s="76">
        <f t="shared" ref="C97:AA97" si="13">C83/(C84/1000)</f>
        <v>285.18136329968928</v>
      </c>
      <c r="D97" s="76">
        <f t="shared" si="13"/>
        <v>281.14390540921107</v>
      </c>
      <c r="E97" s="76">
        <f t="shared" si="13"/>
        <v>277.26343401612468</v>
      </c>
      <c r="F97" s="76">
        <f t="shared" si="13"/>
        <v>275.14519789222663</v>
      </c>
      <c r="G97" s="76">
        <f t="shared" si="13"/>
        <v>271.17994326458637</v>
      </c>
      <c r="H97" s="76">
        <f t="shared" si="13"/>
        <v>268.71841984382178</v>
      </c>
      <c r="I97" s="76">
        <f t="shared" si="13"/>
        <v>265.77006839109009</v>
      </c>
      <c r="J97" s="76">
        <f t="shared" si="13"/>
        <v>262.02917108615583</v>
      </c>
      <c r="K97" s="76">
        <f t="shared" si="13"/>
        <v>255.6466288339648</v>
      </c>
      <c r="L97" s="63">
        <f t="shared" si="13"/>
        <v>250.34467339866603</v>
      </c>
      <c r="M97" s="76">
        <f t="shared" si="13"/>
        <v>248.99328859060404</v>
      </c>
      <c r="N97" s="76">
        <f t="shared" si="13"/>
        <v>247.86245006160624</v>
      </c>
      <c r="O97" s="76">
        <f t="shared" si="13"/>
        <v>247.01657251879837</v>
      </c>
      <c r="P97" s="76">
        <f t="shared" si="13"/>
        <v>245.19500955378217</v>
      </c>
      <c r="Q97" s="76">
        <f t="shared" si="13"/>
        <v>246.06543214513766</v>
      </c>
      <c r="R97" s="76">
        <f t="shared" si="13"/>
        <v>246.56244113769071</v>
      </c>
      <c r="S97" s="76">
        <f t="shared" si="13"/>
        <v>247.74732228875834</v>
      </c>
      <c r="T97" s="76">
        <f t="shared" si="13"/>
        <v>248.67875206001025</v>
      </c>
      <c r="U97" s="76">
        <f t="shared" si="13"/>
        <v>249.86696062034363</v>
      </c>
      <c r="V97" s="76">
        <f t="shared" si="13"/>
        <v>251.09628217349857</v>
      </c>
      <c r="W97" s="76">
        <f t="shared" si="13"/>
        <v>252.13005769304246</v>
      </c>
      <c r="X97" s="76">
        <f t="shared" si="13"/>
        <v>252.88213363923143</v>
      </c>
      <c r="Y97" s="76">
        <f t="shared" si="13"/>
        <v>253.45516410834782</v>
      </c>
      <c r="Z97" s="76">
        <f t="shared" si="13"/>
        <v>253.75929075032957</v>
      </c>
      <c r="AA97" s="63">
        <f t="shared" si="13"/>
        <v>253.88343956337545</v>
      </c>
    </row>
    <row r="98" spans="1:27" ht="12.75" customHeight="1" x14ac:dyDescent="0.3">
      <c r="A98" s="13" t="s">
        <v>78</v>
      </c>
      <c r="B98" s="76">
        <f>B85/(B84/1000)</f>
        <v>270.00357383949489</v>
      </c>
      <c r="C98" s="76">
        <f t="shared" ref="C98:AA98" si="14">C85/(C84/1000)</f>
        <v>265.24901276998503</v>
      </c>
      <c r="D98" s="76">
        <f t="shared" si="14"/>
        <v>257.68873368391667</v>
      </c>
      <c r="E98" s="76">
        <f t="shared" si="14"/>
        <v>257.74408826138949</v>
      </c>
      <c r="F98" s="76">
        <f t="shared" si="14"/>
        <v>261.49082657025269</v>
      </c>
      <c r="G98" s="76">
        <f t="shared" si="14"/>
        <v>265.94725139921798</v>
      </c>
      <c r="H98" s="76">
        <f t="shared" si="14"/>
        <v>271.49364568978717</v>
      </c>
      <c r="I98" s="76">
        <f t="shared" si="14"/>
        <v>276.7737745004394</v>
      </c>
      <c r="J98" s="76">
        <f t="shared" si="14"/>
        <v>278.88263188294275</v>
      </c>
      <c r="K98" s="76">
        <f t="shared" si="14"/>
        <v>272.20090601518552</v>
      </c>
      <c r="L98" s="63">
        <f t="shared" si="14"/>
        <v>269.217870849946</v>
      </c>
      <c r="M98" s="76">
        <f t="shared" si="14"/>
        <v>275.91349739000748</v>
      </c>
      <c r="N98" s="76">
        <f t="shared" si="14"/>
        <v>283.68741365791732</v>
      </c>
      <c r="O98" s="76">
        <f t="shared" si="14"/>
        <v>291.75863229957724</v>
      </c>
      <c r="P98" s="76">
        <f t="shared" si="14"/>
        <v>300.06369188115843</v>
      </c>
      <c r="Q98" s="76">
        <f t="shared" si="14"/>
        <v>306.7836081583593</v>
      </c>
      <c r="R98" s="76">
        <f t="shared" si="14"/>
        <v>314.67319645884345</v>
      </c>
      <c r="S98" s="76">
        <f t="shared" si="14"/>
        <v>321.49536241192362</v>
      </c>
      <c r="T98" s="76">
        <f t="shared" si="14"/>
        <v>328.29459566971644</v>
      </c>
      <c r="U98" s="76">
        <f t="shared" si="14"/>
        <v>335.29724798540366</v>
      </c>
      <c r="V98" s="76">
        <f t="shared" si="14"/>
        <v>342.19256434699713</v>
      </c>
      <c r="W98" s="76">
        <f t="shared" si="14"/>
        <v>347.43819967141712</v>
      </c>
      <c r="X98" s="76">
        <f t="shared" si="14"/>
        <v>350.94159258197112</v>
      </c>
      <c r="Y98" s="76">
        <f t="shared" si="14"/>
        <v>353.10534666335326</v>
      </c>
      <c r="Z98" s="76">
        <f t="shared" si="14"/>
        <v>355.02608097521829</v>
      </c>
      <c r="AA98" s="63">
        <f t="shared" si="14"/>
        <v>355.71161406053204</v>
      </c>
    </row>
    <row r="99" spans="1:27" ht="12.75" customHeight="1" x14ac:dyDescent="0.3">
      <c r="A99" s="13" t="s">
        <v>80</v>
      </c>
      <c r="B99" s="76">
        <f>SUM(B97:B98)</f>
        <v>558.53154906087434</v>
      </c>
      <c r="C99" s="76">
        <f t="shared" ref="C99:AA99" si="15">SUM(C97:C98)</f>
        <v>550.43037606967437</v>
      </c>
      <c r="D99" s="76">
        <f t="shared" si="15"/>
        <v>538.83263909312768</v>
      </c>
      <c r="E99" s="76">
        <f t="shared" si="15"/>
        <v>535.00752227751423</v>
      </c>
      <c r="F99" s="76">
        <f t="shared" si="15"/>
        <v>536.63602446247933</v>
      </c>
      <c r="G99" s="76">
        <f t="shared" si="15"/>
        <v>537.1271946638044</v>
      </c>
      <c r="H99" s="76">
        <f t="shared" si="15"/>
        <v>540.21206553360889</v>
      </c>
      <c r="I99" s="76">
        <f t="shared" si="15"/>
        <v>542.54384289152949</v>
      </c>
      <c r="J99" s="76">
        <f t="shared" si="15"/>
        <v>540.91180296909852</v>
      </c>
      <c r="K99" s="76">
        <f t="shared" si="15"/>
        <v>527.84753484915029</v>
      </c>
      <c r="L99" s="63">
        <f t="shared" si="15"/>
        <v>519.56254424861208</v>
      </c>
      <c r="M99" s="76">
        <f t="shared" si="15"/>
        <v>524.90678598061152</v>
      </c>
      <c r="N99" s="76">
        <f t="shared" si="15"/>
        <v>531.5498637195235</v>
      </c>
      <c r="O99" s="76">
        <f t="shared" si="15"/>
        <v>538.77520481837564</v>
      </c>
      <c r="P99" s="76">
        <f t="shared" si="15"/>
        <v>545.25870143494058</v>
      </c>
      <c r="Q99" s="76">
        <f t="shared" si="15"/>
        <v>552.84904030349696</v>
      </c>
      <c r="R99" s="76">
        <f t="shared" si="15"/>
        <v>561.23563759653416</v>
      </c>
      <c r="S99" s="76">
        <f t="shared" si="15"/>
        <v>569.24268470068193</v>
      </c>
      <c r="T99" s="76">
        <f t="shared" si="15"/>
        <v>576.9733477297267</v>
      </c>
      <c r="U99" s="76">
        <f t="shared" si="15"/>
        <v>585.16420860574726</v>
      </c>
      <c r="V99" s="76">
        <f t="shared" si="15"/>
        <v>593.28884652049567</v>
      </c>
      <c r="W99" s="76">
        <f t="shared" si="15"/>
        <v>599.56825736445955</v>
      </c>
      <c r="X99" s="76">
        <f t="shared" si="15"/>
        <v>603.82372622120261</v>
      </c>
      <c r="Y99" s="76">
        <f t="shared" si="15"/>
        <v>606.56051077170105</v>
      </c>
      <c r="Z99" s="76">
        <f t="shared" si="15"/>
        <v>608.78537172554786</v>
      </c>
      <c r="AA99" s="63">
        <f t="shared" si="15"/>
        <v>609.59505362390746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2020-03-24T08:56:45Z</dcterms:modified>
</cp:coreProperties>
</file>