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X71" i="9"/>
  <c r="T71" i="9"/>
  <c r="P71" i="9"/>
  <c r="L71" i="9"/>
  <c r="H71" i="9"/>
  <c r="D71" i="9"/>
  <c r="X69" i="9"/>
  <c r="T69" i="9"/>
  <c r="P69" i="9"/>
  <c r="L69" i="9"/>
  <c r="H69" i="9"/>
  <c r="D69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X72" i="8"/>
  <c r="V72" i="8"/>
  <c r="P72" i="8"/>
  <c r="N72" i="8"/>
  <c r="H72" i="8"/>
  <c r="F72" i="8"/>
  <c r="X71" i="8"/>
  <c r="T71" i="8"/>
  <c r="P71" i="8"/>
  <c r="L71" i="8"/>
  <c r="H71" i="8"/>
  <c r="D71" i="8"/>
  <c r="Z70" i="8"/>
  <c r="Y70" i="8"/>
  <c r="R70" i="8"/>
  <c r="Q70" i="8"/>
  <c r="J70" i="8"/>
  <c r="I70" i="8"/>
  <c r="B70" i="8"/>
  <c r="X69" i="8"/>
  <c r="T69" i="8"/>
  <c r="P69" i="8"/>
  <c r="M69" i="8"/>
  <c r="L69" i="8"/>
  <c r="I69" i="8"/>
  <c r="H69" i="8"/>
  <c r="D69" i="8"/>
  <c r="Z68" i="8"/>
  <c r="Y68" i="8"/>
  <c r="R68" i="8"/>
  <c r="N68" i="8"/>
  <c r="M68" i="8"/>
  <c r="J68" i="8"/>
  <c r="I68" i="8"/>
  <c r="B68" i="8"/>
  <c r="X67" i="8"/>
  <c r="T67" i="8"/>
  <c r="Q67" i="8"/>
  <c r="P67" i="8"/>
  <c r="M67" i="8"/>
  <c r="L67" i="8"/>
  <c r="H67" i="8"/>
  <c r="D67" i="8"/>
  <c r="AA64" i="8"/>
  <c r="Z64" i="8"/>
  <c r="Y64" i="8"/>
  <c r="X64" i="8"/>
  <c r="X70" i="8" s="1"/>
  <c r="W64" i="8"/>
  <c r="V64" i="8"/>
  <c r="U64" i="8"/>
  <c r="T64" i="8"/>
  <c r="T72" i="8" s="1"/>
  <c r="S64" i="8"/>
  <c r="R64" i="8"/>
  <c r="Q64" i="8"/>
  <c r="P64" i="8"/>
  <c r="P70" i="8" s="1"/>
  <c r="O64" i="8"/>
  <c r="N64" i="8"/>
  <c r="M64" i="8"/>
  <c r="L64" i="8"/>
  <c r="L72" i="8" s="1"/>
  <c r="K64" i="8"/>
  <c r="J64" i="8"/>
  <c r="I64" i="8"/>
  <c r="H64" i="8"/>
  <c r="H70" i="8" s="1"/>
  <c r="G64" i="8"/>
  <c r="F64" i="8"/>
  <c r="E64" i="8"/>
  <c r="D64" i="8"/>
  <c r="D72" i="8" s="1"/>
  <c r="C64" i="8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T28" i="8"/>
  <c r="P28" i="8"/>
  <c r="D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Z32" i="8" s="1"/>
  <c r="Y25" i="8"/>
  <c r="X25" i="8"/>
  <c r="X28" i="8" s="1"/>
  <c r="X32" i="8" s="1"/>
  <c r="W25" i="8"/>
  <c r="V25" i="8"/>
  <c r="V28" i="8" s="1"/>
  <c r="V32" i="8" s="1"/>
  <c r="U25" i="8"/>
  <c r="T25" i="8"/>
  <c r="S25" i="8"/>
  <c r="R25" i="8"/>
  <c r="R28" i="8" s="1"/>
  <c r="R32" i="8" s="1"/>
  <c r="Q25" i="8"/>
  <c r="P25" i="8"/>
  <c r="O25" i="8"/>
  <c r="N25" i="8"/>
  <c r="M25" i="8"/>
  <c r="L25" i="8"/>
  <c r="L28" i="8" s="1"/>
  <c r="L32" i="8" s="1"/>
  <c r="K25" i="8"/>
  <c r="J25" i="8"/>
  <c r="J28" i="8" s="1"/>
  <c r="J32" i="8" s="1"/>
  <c r="I25" i="8"/>
  <c r="H25" i="8"/>
  <c r="H28" i="8" s="1"/>
  <c r="H32" i="8" s="1"/>
  <c r="G25" i="8"/>
  <c r="F25" i="8"/>
  <c r="F28" i="8" s="1"/>
  <c r="F32" i="8" s="1"/>
  <c r="E25" i="8"/>
  <c r="D25" i="8"/>
  <c r="C25" i="8"/>
  <c r="AA24" i="8"/>
  <c r="AA28" i="8" s="1"/>
  <c r="AA32" i="8" s="1"/>
  <c r="Z24" i="8"/>
  <c r="Y24" i="8"/>
  <c r="X24" i="8"/>
  <c r="W24" i="8"/>
  <c r="W28" i="8" s="1"/>
  <c r="W32" i="8" s="1"/>
  <c r="V24" i="8"/>
  <c r="U24" i="8"/>
  <c r="T24" i="8"/>
  <c r="S24" i="8"/>
  <c r="S28" i="8" s="1"/>
  <c r="S32" i="8" s="1"/>
  <c r="R24" i="8"/>
  <c r="Q24" i="8"/>
  <c r="P24" i="8"/>
  <c r="O24" i="8"/>
  <c r="O28" i="8" s="1"/>
  <c r="O32" i="8" s="1"/>
  <c r="N24" i="8"/>
  <c r="N28" i="8" s="1"/>
  <c r="N32" i="8" s="1"/>
  <c r="M24" i="8"/>
  <c r="L24" i="8"/>
  <c r="K24" i="8"/>
  <c r="K28" i="8" s="1"/>
  <c r="K32" i="8" s="1"/>
  <c r="J24" i="8"/>
  <c r="I24" i="8"/>
  <c r="H24" i="8"/>
  <c r="G24" i="8"/>
  <c r="G28" i="8" s="1"/>
  <c r="G32" i="8" s="1"/>
  <c r="F24" i="8"/>
  <c r="E24" i="8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X99" i="7"/>
  <c r="T99" i="7"/>
  <c r="S99" i="7"/>
  <c r="M99" i="7"/>
  <c r="H99" i="7"/>
  <c r="D99" i="7"/>
  <c r="C99" i="7"/>
  <c r="AA98" i="7"/>
  <c r="Z98" i="7"/>
  <c r="Y98" i="7"/>
  <c r="Y99" i="7" s="1"/>
  <c r="X98" i="7"/>
  <c r="W98" i="7"/>
  <c r="V98" i="7"/>
  <c r="U98" i="7"/>
  <c r="U99" i="7" s="1"/>
  <c r="T98" i="7"/>
  <c r="S98" i="7"/>
  <c r="R98" i="7"/>
  <c r="Q98" i="7"/>
  <c r="P98" i="7"/>
  <c r="O98" i="7"/>
  <c r="N98" i="7"/>
  <c r="M98" i="7"/>
  <c r="L98" i="7"/>
  <c r="K98" i="7"/>
  <c r="J98" i="7"/>
  <c r="I98" i="7"/>
  <c r="I99" i="7" s="1"/>
  <c r="H98" i="7"/>
  <c r="G98" i="7"/>
  <c r="F98" i="7"/>
  <c r="E98" i="7"/>
  <c r="E99" i="7" s="1"/>
  <c r="D98" i="7"/>
  <c r="C98" i="7"/>
  <c r="B98" i="7"/>
  <c r="AA97" i="7"/>
  <c r="AA99" i="7" s="1"/>
  <c r="Z97" i="7"/>
  <c r="Z99" i="7" s="1"/>
  <c r="Y97" i="7"/>
  <c r="X97" i="7"/>
  <c r="W97" i="7"/>
  <c r="W99" i="7" s="1"/>
  <c r="V97" i="7"/>
  <c r="V99" i="7" s="1"/>
  <c r="U97" i="7"/>
  <c r="T97" i="7"/>
  <c r="S97" i="7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G97" i="7"/>
  <c r="G99" i="7" s="1"/>
  <c r="F97" i="7"/>
  <c r="F99" i="7" s="1"/>
  <c r="E97" i="7"/>
  <c r="D97" i="7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2" i="7"/>
  <c r="U72" i="7"/>
  <c r="S72" i="7"/>
  <c r="Q72" i="7"/>
  <c r="I72" i="7"/>
  <c r="E72" i="7"/>
  <c r="C72" i="7"/>
  <c r="Y71" i="7"/>
  <c r="X71" i="7"/>
  <c r="U71" i="7"/>
  <c r="T71" i="7"/>
  <c r="S71" i="7"/>
  <c r="P71" i="7"/>
  <c r="M71" i="7"/>
  <c r="L71" i="7"/>
  <c r="I71" i="7"/>
  <c r="H71" i="7"/>
  <c r="E71" i="7"/>
  <c r="D71" i="7"/>
  <c r="C71" i="7"/>
  <c r="Y70" i="7"/>
  <c r="W70" i="7"/>
  <c r="U70" i="7"/>
  <c r="M70" i="7"/>
  <c r="I70" i="7"/>
  <c r="G70" i="7"/>
  <c r="E70" i="7"/>
  <c r="Y69" i="7"/>
  <c r="X69" i="7"/>
  <c r="W69" i="7"/>
  <c r="T69" i="7"/>
  <c r="Q69" i="7"/>
  <c r="P69" i="7"/>
  <c r="M69" i="7"/>
  <c r="L69" i="7"/>
  <c r="I69" i="7"/>
  <c r="H69" i="7"/>
  <c r="G69" i="7"/>
  <c r="D69" i="7"/>
  <c r="AA68" i="7"/>
  <c r="Y68" i="7"/>
  <c r="Q68" i="7"/>
  <c r="M68" i="7"/>
  <c r="K68" i="7"/>
  <c r="I68" i="7"/>
  <c r="AA67" i="7"/>
  <c r="X67" i="7"/>
  <c r="U67" i="7"/>
  <c r="T67" i="7"/>
  <c r="Q67" i="7"/>
  <c r="P67" i="7"/>
  <c r="M67" i="7"/>
  <c r="L67" i="7"/>
  <c r="K67" i="7"/>
  <c r="H67" i="7"/>
  <c r="E67" i="7"/>
  <c r="D67" i="7"/>
  <c r="AA64" i="7"/>
  <c r="AA70" i="7" s="1"/>
  <c r="Z64" i="7"/>
  <c r="Y64" i="7"/>
  <c r="Y67" i="7" s="1"/>
  <c r="Y74" i="7" s="1"/>
  <c r="X64" i="7"/>
  <c r="X72" i="7" s="1"/>
  <c r="W64" i="7"/>
  <c r="W72" i="7" s="1"/>
  <c r="V64" i="7"/>
  <c r="U64" i="7"/>
  <c r="U69" i="7" s="1"/>
  <c r="T64" i="7"/>
  <c r="T72" i="7" s="1"/>
  <c r="S64" i="7"/>
  <c r="S68" i="7" s="1"/>
  <c r="R64" i="7"/>
  <c r="Q64" i="7"/>
  <c r="Q71" i="7" s="1"/>
  <c r="P64" i="7"/>
  <c r="P72" i="7" s="1"/>
  <c r="O64" i="7"/>
  <c r="O68" i="7" s="1"/>
  <c r="N64" i="7"/>
  <c r="M64" i="7"/>
  <c r="M72" i="7" s="1"/>
  <c r="L64" i="7"/>
  <c r="L72" i="7" s="1"/>
  <c r="K64" i="7"/>
  <c r="K70" i="7" s="1"/>
  <c r="J64" i="7"/>
  <c r="I64" i="7"/>
  <c r="I67" i="7" s="1"/>
  <c r="I74" i="7" s="1"/>
  <c r="H64" i="7"/>
  <c r="H72" i="7" s="1"/>
  <c r="G64" i="7"/>
  <c r="G72" i="7" s="1"/>
  <c r="F64" i="7"/>
  <c r="E64" i="7"/>
  <c r="E69" i="7" s="1"/>
  <c r="D64" i="7"/>
  <c r="D72" i="7" s="1"/>
  <c r="C64" i="7"/>
  <c r="C68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S28" i="7"/>
  <c r="S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L28" i="7" s="1"/>
  <c r="L32" i="7" s="1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M74" i="7" l="1"/>
  <c r="K74" i="7"/>
  <c r="B71" i="7"/>
  <c r="B69" i="7"/>
  <c r="B67" i="7"/>
  <c r="F71" i="7"/>
  <c r="F69" i="7"/>
  <c r="F67" i="7"/>
  <c r="J71" i="7"/>
  <c r="J69" i="7"/>
  <c r="J67" i="7"/>
  <c r="N71" i="7"/>
  <c r="N69" i="7"/>
  <c r="N67" i="7"/>
  <c r="R71" i="7"/>
  <c r="R69" i="7"/>
  <c r="R67" i="7"/>
  <c r="V71" i="7"/>
  <c r="V69" i="7"/>
  <c r="V67" i="7"/>
  <c r="V74" i="7" s="1"/>
  <c r="Z71" i="7"/>
  <c r="Z69" i="7"/>
  <c r="Z67" i="7"/>
  <c r="Z74" i="7" s="1"/>
  <c r="F68" i="7"/>
  <c r="V68" i="7"/>
  <c r="B70" i="7"/>
  <c r="R70" i="7"/>
  <c r="N72" i="7"/>
  <c r="D32" i="8"/>
  <c r="T32" i="8"/>
  <c r="C72" i="8"/>
  <c r="C70" i="8"/>
  <c r="G72" i="8"/>
  <c r="G70" i="8"/>
  <c r="K72" i="8"/>
  <c r="K70" i="8"/>
  <c r="O72" i="8"/>
  <c r="O70" i="8"/>
  <c r="S72" i="8"/>
  <c r="S70" i="8"/>
  <c r="W72" i="8"/>
  <c r="W70" i="8"/>
  <c r="AA72" i="8"/>
  <c r="AA70" i="8"/>
  <c r="G67" i="8"/>
  <c r="W67" i="8"/>
  <c r="G68" i="8"/>
  <c r="W68" i="8"/>
  <c r="C69" i="8"/>
  <c r="S69" i="8"/>
  <c r="AA69" i="8"/>
  <c r="G71" i="8"/>
  <c r="O71" i="8"/>
  <c r="W71" i="8"/>
  <c r="B71" i="9"/>
  <c r="B69" i="9"/>
  <c r="B67" i="9"/>
  <c r="B72" i="9"/>
  <c r="B70" i="9"/>
  <c r="F71" i="9"/>
  <c r="F69" i="9"/>
  <c r="F67" i="9"/>
  <c r="F74" i="9" s="1"/>
  <c r="F70" i="9"/>
  <c r="F68" i="9"/>
  <c r="J71" i="9"/>
  <c r="J69" i="9"/>
  <c r="J67" i="9"/>
  <c r="J68" i="9"/>
  <c r="N71" i="9"/>
  <c r="N69" i="9"/>
  <c r="N67" i="9"/>
  <c r="N72" i="9"/>
  <c r="R71" i="9"/>
  <c r="R69" i="9"/>
  <c r="R67" i="9"/>
  <c r="R72" i="9"/>
  <c r="R70" i="9"/>
  <c r="V71" i="9"/>
  <c r="V69" i="9"/>
  <c r="V67" i="9"/>
  <c r="V70" i="9"/>
  <c r="V68" i="9"/>
  <c r="Z71" i="9"/>
  <c r="Z69" i="9"/>
  <c r="Z67" i="9"/>
  <c r="Z68" i="9"/>
  <c r="B68" i="9"/>
  <c r="V72" i="9"/>
  <c r="G67" i="7"/>
  <c r="W67" i="7"/>
  <c r="B68" i="7"/>
  <c r="G68" i="7"/>
  <c r="R68" i="7"/>
  <c r="W68" i="7"/>
  <c r="C69" i="7"/>
  <c r="S69" i="7"/>
  <c r="C70" i="7"/>
  <c r="N70" i="7"/>
  <c r="S70" i="7"/>
  <c r="O71" i="7"/>
  <c r="J72" i="7"/>
  <c r="O72" i="7"/>
  <c r="Z72" i="7"/>
  <c r="P32" i="8"/>
  <c r="C67" i="8"/>
  <c r="S67" i="8"/>
  <c r="C68" i="8"/>
  <c r="S68" i="8"/>
  <c r="O69" i="8"/>
  <c r="N68" i="9"/>
  <c r="J70" i="9"/>
  <c r="Z72" i="9"/>
  <c r="C67" i="7"/>
  <c r="C74" i="7" s="1"/>
  <c r="S67" i="7"/>
  <c r="S74" i="7" s="1"/>
  <c r="N68" i="7"/>
  <c r="O69" i="7"/>
  <c r="J70" i="7"/>
  <c r="O70" i="7"/>
  <c r="Z70" i="7"/>
  <c r="K71" i="7"/>
  <c r="AA71" i="7"/>
  <c r="F72" i="7"/>
  <c r="K72" i="7"/>
  <c r="V72" i="7"/>
  <c r="AA72" i="7"/>
  <c r="E28" i="8"/>
  <c r="E32" i="8" s="1"/>
  <c r="I28" i="8"/>
  <c r="I32" i="8" s="1"/>
  <c r="M28" i="8"/>
  <c r="M32" i="8" s="1"/>
  <c r="Q28" i="8"/>
  <c r="Q32" i="8" s="1"/>
  <c r="U28" i="8"/>
  <c r="U32" i="8" s="1"/>
  <c r="Y28" i="8"/>
  <c r="Y32" i="8" s="1"/>
  <c r="E72" i="8"/>
  <c r="E71" i="8"/>
  <c r="I72" i="8"/>
  <c r="I71" i="8"/>
  <c r="M72" i="8"/>
  <c r="M71" i="8"/>
  <c r="M74" i="8" s="1"/>
  <c r="Q72" i="8"/>
  <c r="Q71" i="8"/>
  <c r="U72" i="8"/>
  <c r="U71" i="8"/>
  <c r="U69" i="8"/>
  <c r="Y72" i="8"/>
  <c r="Y71" i="8"/>
  <c r="Y69" i="8"/>
  <c r="I67" i="8"/>
  <c r="I74" i="8" s="1"/>
  <c r="O67" i="8"/>
  <c r="Y67" i="8"/>
  <c r="E68" i="8"/>
  <c r="O68" i="8"/>
  <c r="U68" i="8"/>
  <c r="E69" i="8"/>
  <c r="K69" i="8"/>
  <c r="W69" i="8"/>
  <c r="E70" i="8"/>
  <c r="M70" i="8"/>
  <c r="U70" i="8"/>
  <c r="C71" i="8"/>
  <c r="K71" i="8"/>
  <c r="S71" i="8"/>
  <c r="AA71" i="8"/>
  <c r="R68" i="9"/>
  <c r="N70" i="9"/>
  <c r="F72" i="9"/>
  <c r="E28" i="7"/>
  <c r="E32" i="7" s="1"/>
  <c r="I28" i="7"/>
  <c r="I32" i="7" s="1"/>
  <c r="M28" i="7"/>
  <c r="M32" i="7" s="1"/>
  <c r="Q28" i="7"/>
  <c r="Q32" i="7" s="1"/>
  <c r="U28" i="7"/>
  <c r="U32" i="7" s="1"/>
  <c r="Y28" i="7"/>
  <c r="Y32" i="7" s="1"/>
  <c r="O67" i="7"/>
  <c r="E68" i="7"/>
  <c r="E74" i="7" s="1"/>
  <c r="J68" i="7"/>
  <c r="U68" i="7"/>
  <c r="U74" i="7" s="1"/>
  <c r="Z68" i="7"/>
  <c r="K69" i="7"/>
  <c r="AA69" i="7"/>
  <c r="AA74" i="7" s="1"/>
  <c r="F70" i="7"/>
  <c r="Q70" i="7"/>
  <c r="Q74" i="7" s="1"/>
  <c r="V70" i="7"/>
  <c r="G71" i="7"/>
  <c r="W71" i="7"/>
  <c r="B72" i="7"/>
  <c r="R72" i="7"/>
  <c r="B71" i="8"/>
  <c r="B69" i="8"/>
  <c r="B67" i="8"/>
  <c r="F71" i="8"/>
  <c r="F69" i="8"/>
  <c r="F67" i="8"/>
  <c r="J71" i="8"/>
  <c r="J69" i="8"/>
  <c r="J67" i="8"/>
  <c r="J74" i="8" s="1"/>
  <c r="J72" i="8"/>
  <c r="N71" i="8"/>
  <c r="N69" i="8"/>
  <c r="N67" i="8"/>
  <c r="N74" i="8" s="1"/>
  <c r="R71" i="8"/>
  <c r="R69" i="8"/>
  <c r="R67" i="8"/>
  <c r="R72" i="8"/>
  <c r="V71" i="8"/>
  <c r="V69" i="8"/>
  <c r="V67" i="8"/>
  <c r="Z71" i="8"/>
  <c r="Z69" i="8"/>
  <c r="Z67" i="8"/>
  <c r="Z72" i="8"/>
  <c r="E67" i="8"/>
  <c r="E74" i="8" s="1"/>
  <c r="K67" i="8"/>
  <c r="U67" i="8"/>
  <c r="AA67" i="8"/>
  <c r="AA74" i="8" s="1"/>
  <c r="F68" i="8"/>
  <c r="K68" i="8"/>
  <c r="Q68" i="8"/>
  <c r="Q74" i="8" s="1"/>
  <c r="V68" i="8"/>
  <c r="AA68" i="8"/>
  <c r="G69" i="8"/>
  <c r="Q69" i="8"/>
  <c r="F70" i="8"/>
  <c r="N70" i="8"/>
  <c r="V70" i="8"/>
  <c r="B72" i="8"/>
  <c r="Z70" i="9"/>
  <c r="J72" i="9"/>
  <c r="C32" i="9"/>
  <c r="S32" i="9"/>
  <c r="B99" i="9"/>
  <c r="F99" i="9"/>
  <c r="J99" i="9"/>
  <c r="N99" i="9"/>
  <c r="R99" i="9"/>
  <c r="V99" i="9"/>
  <c r="Z99" i="9"/>
  <c r="D68" i="7"/>
  <c r="H68" i="7"/>
  <c r="L68" i="7"/>
  <c r="L74" i="7" s="1"/>
  <c r="P68" i="7"/>
  <c r="P74" i="7" s="1"/>
  <c r="T68" i="7"/>
  <c r="X68" i="7"/>
  <c r="X74" i="7" s="1"/>
  <c r="D70" i="7"/>
  <c r="H70" i="7"/>
  <c r="H74" i="7" s="1"/>
  <c r="L70" i="7"/>
  <c r="P70" i="7"/>
  <c r="T70" i="7"/>
  <c r="X70" i="7"/>
  <c r="D68" i="8"/>
  <c r="D74" i="8" s="1"/>
  <c r="H68" i="8"/>
  <c r="H74" i="8" s="1"/>
  <c r="L68" i="8"/>
  <c r="L74" i="8" s="1"/>
  <c r="P68" i="8"/>
  <c r="P74" i="8" s="1"/>
  <c r="T68" i="8"/>
  <c r="X68" i="8"/>
  <c r="X74" i="8" s="1"/>
  <c r="D70" i="8"/>
  <c r="L70" i="8"/>
  <c r="T70" i="8"/>
  <c r="G32" i="9"/>
  <c r="W3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T68" i="9"/>
  <c r="T74" i="9" s="1"/>
  <c r="X68" i="9"/>
  <c r="X74" i="9" s="1"/>
  <c r="D70" i="9"/>
  <c r="H70" i="9"/>
  <c r="L70" i="9"/>
  <c r="L74" i="9" s="1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S74" i="9" l="1"/>
  <c r="Q74" i="9"/>
  <c r="V74" i="8"/>
  <c r="Y74" i="8"/>
  <c r="Z74" i="9"/>
  <c r="B74" i="9"/>
  <c r="O74" i="9"/>
  <c r="P74" i="9"/>
  <c r="M74" i="9"/>
  <c r="Z74" i="8"/>
  <c r="B74" i="8"/>
  <c r="O74" i="7"/>
  <c r="O74" i="8"/>
  <c r="V74" i="9"/>
  <c r="N74" i="7"/>
  <c r="W74" i="7"/>
  <c r="W74" i="8"/>
  <c r="F74" i="7"/>
  <c r="C74" i="9"/>
  <c r="U74" i="8"/>
  <c r="R74" i="8"/>
  <c r="C74" i="8"/>
  <c r="G74" i="7"/>
  <c r="J74" i="7"/>
  <c r="AA74" i="9"/>
  <c r="K74" i="9"/>
  <c r="Y74" i="9"/>
  <c r="I74" i="9"/>
  <c r="T74" i="8"/>
  <c r="T74" i="7"/>
  <c r="D74" i="7"/>
  <c r="K74" i="8"/>
  <c r="F74" i="8"/>
  <c r="S74" i="8"/>
  <c r="R74" i="9"/>
  <c r="N74" i="9"/>
  <c r="J74" i="9"/>
  <c r="G74" i="8"/>
  <c r="R74" i="7"/>
  <c r="B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<sst xmlns="http://schemas.openxmlformats.org/spreadsheetml/2006/main" count="1660" uniqueCount="104">
  <si>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</si>
  <si>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</si>
  <si>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</si>
  <si>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</si>
  <si>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</si>
  <si>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</si>
  <si>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</si>
  <si>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</si>
  <si>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</si>
  <si>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</si>
  <si>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</si>
  <si>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</si>
  <si>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</si>
  <si>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</si>
  <si>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</si>
  <si>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</si>
  <si>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</si>
  <si>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</si>
  <si>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</si>
  <si>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</si>
  <si>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</si>
  <si>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</si>
  <si>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</si>
  <si>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</si>
  <si>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</si>
  <si>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</si>
  <si>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</si>
  <si>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</si>
  <si>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</si>
  <si>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</si>
  <si>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</si>
  <si>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</si>
  <si>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</si>
  <si>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</si>
  <si>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</si>
  <si>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</si>
  <si>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</si>
  <si>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</si>
  <si>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</si>
  <si>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</si>
  <si>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</si>
  <si>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</si>
  <si>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</si>
  <si>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</si>
  <si>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</si>
  <si>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</si>
  <si>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</si>
  <si>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</si>
  <si>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</si>
  <si>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</si>
  <si>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</si>
  <si>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</si>
  <si>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</si>
  <si>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</si>
  <si>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</si>
  <si>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</si>
  <si>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</si>
  <si>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</si>
  <si>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</si>
  <si>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</si>
  <si>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</si>
  <si>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</si>
  <si>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</si>
  <si>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</si>
  <si>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</si>
  <si>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</si>
  <si>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</si>
  <si>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</si>
  <si>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</si>
  <si>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</si>
  <si>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</si>
  <si>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</si>
  <si>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</si>
  <si>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</si>
  <si>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</si>
  <si>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</si>
  <si>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</si>
  <si>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</si>
  <si>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</si>
  <si>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</si>
  <si>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</si>
  <si>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</si>
  <si>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</si>
  <si>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</si>
  <si>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</si>
  <si>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</si>
  <si>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</si>
  <si>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</si>
  <si>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</si>
  <si>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</si>
  <si>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</si>
  <si>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</si>
  <si>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</si>
  <si>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</si>
  <si>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</si>
  <si>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</si>
  <si>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</si>
  <si>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</si>
  <si>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</si>
  <si>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</si>
  <si>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Fife (S12000047), Persons</t>
  </si>
  <si>
    <t>© Crown Copyright 2020</t>
  </si>
  <si>
    <t>Summary table for Fife (S12000047), Females</t>
  </si>
  <si>
    <t>Summary table for Fife (S12000047),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</si>
</sst>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371910</v>
      </c>
      <c r="D10" s="76">
        <v>371943</v>
      </c>
      <c r="E10" s="76">
        <v>371882</v>
      </c>
      <c r="F10" s="76">
        <v>371856</v>
      </c>
      <c r="G10" s="76">
        <v>371901</v>
      </c>
      <c r="H10" s="76">
        <v>371858</v>
      </c>
      <c r="I10" s="76">
        <v>371824</v>
      </c>
      <c r="J10" s="76">
        <v>371799</v>
      </c>
      <c r="K10" s="76">
        <v>371717</v>
      </c>
      <c r="L10" s="63">
        <v>371591</v>
      </c>
      <c r="M10" s="76">
        <v>371430</v>
      </c>
      <c r="N10" s="76">
        <v>371229</v>
      </c>
      <c r="O10" s="76">
        <v>370942</v>
      </c>
      <c r="P10" s="76">
        <v>370658</v>
      </c>
      <c r="Q10" s="76">
        <v>370251</v>
      </c>
      <c r="R10" s="76">
        <v>369799</v>
      </c>
      <c r="S10" s="76">
        <v>369270</v>
      </c>
      <c r="T10" s="76">
        <v>368702</v>
      </c>
      <c r="U10" s="76">
        <v>368150</v>
      </c>
      <c r="V10" s="76">
        <v>367572</v>
      </c>
      <c r="W10" s="76">
        <v>366988</v>
      </c>
      <c r="X10" s="76">
        <v>366415</v>
      </c>
      <c r="Y10" s="76">
        <v>365850</v>
      </c>
      <c r="Z10" s="76">
        <v>365285</v>
      </c>
      <c r="AA10" s="63">
        <v>364726</v>
      </c>
    </row>
    <row r="11" spans="1:27" ht="12.75" customHeight="1" x14ac:dyDescent="0.3">
      <c r="A11" s="6" t="s">
        <v>55</v>
      </c>
      <c r="B11" s="25"/>
      <c r="C11" s="76">
        <v>3429</v>
      </c>
      <c r="D11" s="76">
        <v>3449</v>
      </c>
      <c r="E11" s="76">
        <v>3422</v>
      </c>
      <c r="F11" s="76">
        <v>3388</v>
      </c>
      <c r="G11" s="76">
        <v>3361</v>
      </c>
      <c r="H11" s="76">
        <v>3350</v>
      </c>
      <c r="I11" s="76">
        <v>3335</v>
      </c>
      <c r="J11" s="76">
        <v>3311</v>
      </c>
      <c r="K11" s="76">
        <v>3287</v>
      </c>
      <c r="L11" s="63">
        <v>3261</v>
      </c>
      <c r="M11" s="76">
        <v>3241</v>
      </c>
      <c r="N11" s="76">
        <v>3216</v>
      </c>
      <c r="O11" s="76">
        <v>3204</v>
      </c>
      <c r="P11" s="76">
        <v>3185</v>
      </c>
      <c r="Q11" s="76">
        <v>3175</v>
      </c>
      <c r="R11" s="76">
        <v>3162</v>
      </c>
      <c r="S11" s="76">
        <v>3158</v>
      </c>
      <c r="T11" s="76">
        <v>3153</v>
      </c>
      <c r="U11" s="76">
        <v>3167</v>
      </c>
      <c r="V11" s="76">
        <v>3168</v>
      </c>
      <c r="W11" s="76">
        <v>3183</v>
      </c>
      <c r="X11" s="76">
        <v>3187</v>
      </c>
      <c r="Y11" s="76">
        <v>3191</v>
      </c>
      <c r="Z11" s="76">
        <v>3190</v>
      </c>
      <c r="AA11" s="63">
        <v>3187</v>
      </c>
    </row>
    <row r="12" spans="1:27" ht="12.75" customHeight="1" x14ac:dyDescent="0.3">
      <c r="A12" s="6" t="s">
        <v>56</v>
      </c>
      <c r="B12" s="25"/>
      <c r="C12" s="76">
        <v>3944</v>
      </c>
      <c r="D12" s="76">
        <v>4092</v>
      </c>
      <c r="E12" s="76">
        <v>4095</v>
      </c>
      <c r="F12" s="76">
        <v>4129</v>
      </c>
      <c r="G12" s="76">
        <v>4229</v>
      </c>
      <c r="H12" s="76">
        <v>4255</v>
      </c>
      <c r="I12" s="76">
        <v>4292</v>
      </c>
      <c r="J12" s="76">
        <v>4367</v>
      </c>
      <c r="K12" s="76">
        <v>4421</v>
      </c>
      <c r="L12" s="63">
        <v>4437</v>
      </c>
      <c r="M12" s="76">
        <v>4490</v>
      </c>
      <c r="N12" s="76">
        <v>4540</v>
      </c>
      <c r="O12" s="76">
        <v>4554</v>
      </c>
      <c r="P12" s="76">
        <v>4663</v>
      </c>
      <c r="Q12" s="76">
        <v>4667</v>
      </c>
      <c r="R12" s="76">
        <v>4724</v>
      </c>
      <c r="S12" s="76">
        <v>4764</v>
      </c>
      <c r="T12" s="76">
        <v>4760</v>
      </c>
      <c r="U12" s="76">
        <v>4813</v>
      </c>
      <c r="V12" s="76">
        <v>4822</v>
      </c>
      <c r="W12" s="76">
        <v>4827</v>
      </c>
      <c r="X12" s="76">
        <v>4834</v>
      </c>
      <c r="Y12" s="76">
        <v>4858</v>
      </c>
      <c r="Z12" s="76">
        <v>4859</v>
      </c>
      <c r="AA12" s="63">
        <v>4868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-515</v>
      </c>
      <c r="D14" s="76">
        <f t="shared" ref="D14:AA14" si="0">D11-D12</f>
        <v>-643</v>
      </c>
      <c r="E14" s="76">
        <f t="shared" si="0"/>
        <v>-673</v>
      </c>
      <c r="F14" s="76">
        <f t="shared" si="0"/>
        <v>-741</v>
      </c>
      <c r="G14" s="76">
        <f t="shared" si="0"/>
        <v>-868</v>
      </c>
      <c r="H14" s="76">
        <f t="shared" si="0"/>
        <v>-905</v>
      </c>
      <c r="I14" s="76">
        <f t="shared" si="0"/>
        <v>-957</v>
      </c>
      <c r="J14" s="76">
        <f t="shared" si="0"/>
        <v>-1056</v>
      </c>
      <c r="K14" s="76">
        <f t="shared" si="0"/>
        <v>-1134</v>
      </c>
      <c r="L14" s="63">
        <f t="shared" si="0"/>
        <v>-1176</v>
      </c>
      <c r="M14" s="76">
        <f t="shared" si="0"/>
        <v>-1249</v>
      </c>
      <c r="N14" s="76">
        <f t="shared" si="0"/>
        <v>-1324</v>
      </c>
      <c r="O14" s="76">
        <f t="shared" si="0"/>
        <v>-1350</v>
      </c>
      <c r="P14" s="76">
        <f t="shared" si="0"/>
        <v>-1478</v>
      </c>
      <c r="Q14" s="76">
        <f t="shared" si="0"/>
        <v>-1492</v>
      </c>
      <c r="R14" s="76">
        <f t="shared" si="0"/>
        <v>-1562</v>
      </c>
      <c r="S14" s="76">
        <f t="shared" si="0"/>
        <v>-1606</v>
      </c>
      <c r="T14" s="76">
        <f t="shared" si="0"/>
        <v>-1607</v>
      </c>
      <c r="U14" s="76">
        <f t="shared" si="0"/>
        <v>-1646</v>
      </c>
      <c r="V14" s="76">
        <f t="shared" si="0"/>
        <v>-1654</v>
      </c>
      <c r="W14" s="76">
        <f t="shared" si="0"/>
        <v>-1644</v>
      </c>
      <c r="X14" s="76">
        <f t="shared" si="0"/>
        <v>-1647</v>
      </c>
      <c r="Y14" s="76">
        <f t="shared" si="0"/>
        <v>-1667</v>
      </c>
      <c r="Z14" s="76">
        <f t="shared" si="0"/>
        <v>-1669</v>
      </c>
      <c r="AA14" s="63">
        <f t="shared" si="0"/>
        <v>-1681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1109</v>
      </c>
      <c r="D16" s="76">
        <v>1136</v>
      </c>
      <c r="E16" s="76">
        <v>1115</v>
      </c>
      <c r="F16" s="76">
        <v>1126</v>
      </c>
      <c r="G16" s="76">
        <v>1125</v>
      </c>
      <c r="H16" s="76">
        <v>1145</v>
      </c>
      <c r="I16" s="76">
        <v>1159</v>
      </c>
      <c r="J16" s="76">
        <v>1159</v>
      </c>
      <c r="K16" s="76">
        <v>1159</v>
      </c>
      <c r="L16" s="63">
        <v>1159</v>
      </c>
      <c r="M16" s="76">
        <v>1159</v>
      </c>
      <c r="N16" s="76">
        <v>1159</v>
      </c>
      <c r="O16" s="76">
        <v>1159</v>
      </c>
      <c r="P16" s="76">
        <v>1159</v>
      </c>
      <c r="Q16" s="76">
        <v>1159</v>
      </c>
      <c r="R16" s="76">
        <v>1159</v>
      </c>
      <c r="S16" s="76">
        <v>1159</v>
      </c>
      <c r="T16" s="76">
        <v>1159</v>
      </c>
      <c r="U16" s="76">
        <v>1159</v>
      </c>
      <c r="V16" s="76">
        <v>1159</v>
      </c>
      <c r="W16" s="76">
        <v>1159</v>
      </c>
      <c r="X16" s="76">
        <v>1159</v>
      </c>
      <c r="Y16" s="76">
        <v>1159</v>
      </c>
      <c r="Z16" s="76">
        <v>1159</v>
      </c>
      <c r="AA16" s="63">
        <v>1159</v>
      </c>
    </row>
    <row r="17" spans="1:27" ht="12.75" customHeight="1" x14ac:dyDescent="0.3">
      <c r="A17" s="81" t="s">
        <v>83</v>
      </c>
      <c r="B17" s="81"/>
      <c r="C17" s="76">
        <v>3136</v>
      </c>
      <c r="D17" s="76">
        <v>3107</v>
      </c>
      <c r="E17" s="76">
        <v>3101</v>
      </c>
      <c r="F17" s="76">
        <v>3084</v>
      </c>
      <c r="G17" s="76">
        <v>3061</v>
      </c>
      <c r="H17" s="76">
        <v>3075</v>
      </c>
      <c r="I17" s="76">
        <v>3080</v>
      </c>
      <c r="J17" s="76">
        <v>3078</v>
      </c>
      <c r="K17" s="76">
        <v>3087</v>
      </c>
      <c r="L17" s="63">
        <v>3099</v>
      </c>
      <c r="M17" s="76">
        <v>3123</v>
      </c>
      <c r="N17" s="76">
        <v>3113</v>
      </c>
      <c r="O17" s="76">
        <v>3133</v>
      </c>
      <c r="P17" s="76">
        <v>3134</v>
      </c>
      <c r="Q17" s="76">
        <v>3114</v>
      </c>
      <c r="R17" s="76">
        <v>3109</v>
      </c>
      <c r="S17" s="76">
        <v>3102</v>
      </c>
      <c r="T17" s="76">
        <v>3094</v>
      </c>
      <c r="U17" s="76">
        <v>3081</v>
      </c>
      <c r="V17" s="76">
        <v>3055</v>
      </c>
      <c r="W17" s="76">
        <v>3039</v>
      </c>
      <c r="X17" s="76">
        <v>3031</v>
      </c>
      <c r="Y17" s="76">
        <v>3025</v>
      </c>
      <c r="Z17" s="76">
        <v>3011</v>
      </c>
      <c r="AA17" s="63">
        <v>2996</v>
      </c>
    </row>
    <row r="18" spans="1:27" ht="12.75" customHeight="1" x14ac:dyDescent="0.3">
      <c r="A18" s="6" t="s">
        <v>97</v>
      </c>
      <c r="B18" s="6"/>
      <c r="C18" s="76">
        <v>5717</v>
      </c>
      <c r="D18" s="76">
        <v>5659</v>
      </c>
      <c r="E18" s="76">
        <v>5624</v>
      </c>
      <c r="F18" s="76">
        <v>5656</v>
      </c>
      <c r="G18" s="76">
        <v>5661</v>
      </c>
      <c r="H18" s="76">
        <v>5623</v>
      </c>
      <c r="I18" s="76">
        <v>5622</v>
      </c>
      <c r="J18" s="76">
        <v>5630</v>
      </c>
      <c r="K18" s="76">
        <v>5636</v>
      </c>
      <c r="L18" s="63">
        <v>5641</v>
      </c>
      <c r="M18" s="76">
        <v>5647</v>
      </c>
      <c r="N18" s="76">
        <v>5650</v>
      </c>
      <c r="O18" s="76">
        <v>5642</v>
      </c>
      <c r="P18" s="76">
        <v>5642</v>
      </c>
      <c r="Q18" s="76">
        <v>5633</v>
      </c>
      <c r="R18" s="76">
        <v>5628</v>
      </c>
      <c r="S18" s="76">
        <v>5622</v>
      </c>
      <c r="T18" s="76">
        <v>5616</v>
      </c>
      <c r="U18" s="76">
        <v>5613</v>
      </c>
      <c r="V18" s="76">
        <v>5610</v>
      </c>
      <c r="W18" s="76">
        <v>5616</v>
      </c>
      <c r="X18" s="76">
        <v>5608</v>
      </c>
      <c r="Y18" s="76">
        <v>5607</v>
      </c>
      <c r="Z18" s="76">
        <v>5608</v>
      </c>
      <c r="AA18" s="63">
        <v>5611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1268</v>
      </c>
      <c r="D20" s="76">
        <v>1326</v>
      </c>
      <c r="E20" s="76">
        <v>1330</v>
      </c>
      <c r="F20" s="76">
        <v>1329</v>
      </c>
      <c r="G20" s="76">
        <v>1333</v>
      </c>
      <c r="H20" s="76">
        <v>1333</v>
      </c>
      <c r="I20" s="76">
        <v>1332</v>
      </c>
      <c r="J20" s="76">
        <v>1332</v>
      </c>
      <c r="K20" s="76">
        <v>1332</v>
      </c>
      <c r="L20" s="63">
        <v>1332</v>
      </c>
      <c r="M20" s="76">
        <v>1332</v>
      </c>
      <c r="N20" s="76">
        <v>1332</v>
      </c>
      <c r="O20" s="76">
        <v>1332</v>
      </c>
      <c r="P20" s="76">
        <v>1332</v>
      </c>
      <c r="Q20" s="76">
        <v>1332</v>
      </c>
      <c r="R20" s="76">
        <v>1332</v>
      </c>
      <c r="S20" s="76">
        <v>1332</v>
      </c>
      <c r="T20" s="76">
        <v>1332</v>
      </c>
      <c r="U20" s="76">
        <v>1332</v>
      </c>
      <c r="V20" s="76">
        <v>1332</v>
      </c>
      <c r="W20" s="76">
        <v>1332</v>
      </c>
      <c r="X20" s="76">
        <v>1332</v>
      </c>
      <c r="Y20" s="76">
        <v>1332</v>
      </c>
      <c r="Z20" s="76">
        <v>1332</v>
      </c>
      <c r="AA20" s="63">
        <v>1332</v>
      </c>
    </row>
    <row r="21" spans="1:27" ht="12.75" customHeight="1" x14ac:dyDescent="0.3">
      <c r="A21" s="81" t="s">
        <v>84</v>
      </c>
      <c r="B21" s="81"/>
      <c r="C21" s="76">
        <v>2540</v>
      </c>
      <c r="D21" s="76">
        <v>2503</v>
      </c>
      <c r="E21" s="76">
        <v>2461</v>
      </c>
      <c r="F21" s="76">
        <v>2417</v>
      </c>
      <c r="G21" s="76">
        <v>2390</v>
      </c>
      <c r="H21" s="76">
        <v>2358</v>
      </c>
      <c r="I21" s="76">
        <v>2331</v>
      </c>
      <c r="J21" s="76">
        <v>2303</v>
      </c>
      <c r="K21" s="76">
        <v>2299</v>
      </c>
      <c r="L21" s="63">
        <v>2304</v>
      </c>
      <c r="M21" s="76">
        <v>2299</v>
      </c>
      <c r="N21" s="76">
        <v>2301</v>
      </c>
      <c r="O21" s="76">
        <v>2312</v>
      </c>
      <c r="P21" s="76">
        <v>2321</v>
      </c>
      <c r="Q21" s="76">
        <v>2321</v>
      </c>
      <c r="R21" s="76">
        <v>2328</v>
      </c>
      <c r="S21" s="76">
        <v>2333</v>
      </c>
      <c r="T21" s="76">
        <v>2321</v>
      </c>
      <c r="U21" s="76">
        <v>2305</v>
      </c>
      <c r="V21" s="76">
        <v>2294</v>
      </c>
      <c r="W21" s="76">
        <v>2282</v>
      </c>
      <c r="X21" s="76">
        <v>2273</v>
      </c>
      <c r="Y21" s="76">
        <v>2255</v>
      </c>
      <c r="Z21" s="76">
        <v>2237</v>
      </c>
      <c r="AA21" s="63">
        <v>2224</v>
      </c>
    </row>
    <row r="22" spans="1:27" ht="12.75" customHeight="1" x14ac:dyDescent="0.3">
      <c r="A22" s="6" t="s">
        <v>98</v>
      </c>
      <c r="B22" s="6"/>
      <c r="C22" s="76">
        <v>5586</v>
      </c>
      <c r="D22" s="76">
        <v>5477</v>
      </c>
      <c r="E22" s="76">
        <v>5381</v>
      </c>
      <c r="F22" s="76">
        <v>5318</v>
      </c>
      <c r="G22" s="76">
        <v>5282</v>
      </c>
      <c r="H22" s="76">
        <v>5264</v>
      </c>
      <c r="I22" s="76">
        <v>5247</v>
      </c>
      <c r="J22" s="76">
        <v>5235</v>
      </c>
      <c r="K22" s="76">
        <v>5226</v>
      </c>
      <c r="L22" s="63">
        <v>5226</v>
      </c>
      <c r="M22" s="76">
        <v>5228</v>
      </c>
      <c r="N22" s="76">
        <v>5225</v>
      </c>
      <c r="O22" s="76">
        <v>5206</v>
      </c>
      <c r="P22" s="76">
        <v>5189</v>
      </c>
      <c r="Q22" s="76">
        <v>5185</v>
      </c>
      <c r="R22" s="76">
        <v>5180</v>
      </c>
      <c r="S22" s="76">
        <v>5166</v>
      </c>
      <c r="T22" s="76">
        <v>5141</v>
      </c>
      <c r="U22" s="76">
        <v>5128</v>
      </c>
      <c r="V22" s="76">
        <v>5108</v>
      </c>
      <c r="W22" s="76">
        <v>5103</v>
      </c>
      <c r="X22" s="76">
        <v>5092</v>
      </c>
      <c r="Y22" s="76">
        <v>5078</v>
      </c>
      <c r="Z22" s="76">
        <v>5075</v>
      </c>
      <c r="AA22" s="63">
        <v>5065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-159</v>
      </c>
      <c r="D24" s="76">
        <f t="shared" ref="D24:AA26" si="1">D16-D20</f>
        <v>-190</v>
      </c>
      <c r="E24" s="76">
        <f t="shared" si="1"/>
        <v>-215</v>
      </c>
      <c r="F24" s="76">
        <f t="shared" si="1"/>
        <v>-203</v>
      </c>
      <c r="G24" s="76">
        <f t="shared" si="1"/>
        <v>-208</v>
      </c>
      <c r="H24" s="76">
        <f t="shared" si="1"/>
        <v>-188</v>
      </c>
      <c r="I24" s="76">
        <f t="shared" si="1"/>
        <v>-173</v>
      </c>
      <c r="J24" s="76">
        <f t="shared" si="1"/>
        <v>-173</v>
      </c>
      <c r="K24" s="76">
        <f t="shared" si="1"/>
        <v>-173</v>
      </c>
      <c r="L24" s="63">
        <f t="shared" si="1"/>
        <v>-173</v>
      </c>
      <c r="M24" s="76">
        <f t="shared" si="1"/>
        <v>-173</v>
      </c>
      <c r="N24" s="76">
        <f t="shared" si="1"/>
        <v>-173</v>
      </c>
      <c r="O24" s="76">
        <f t="shared" si="1"/>
        <v>-173</v>
      </c>
      <c r="P24" s="76">
        <f t="shared" si="1"/>
        <v>-173</v>
      </c>
      <c r="Q24" s="76">
        <f t="shared" si="1"/>
        <v>-173</v>
      </c>
      <c r="R24" s="76">
        <f t="shared" si="1"/>
        <v>-173</v>
      </c>
      <c r="S24" s="76">
        <f t="shared" si="1"/>
        <v>-173</v>
      </c>
      <c r="T24" s="76">
        <f t="shared" si="1"/>
        <v>-173</v>
      </c>
      <c r="U24" s="76">
        <f t="shared" si="1"/>
        <v>-173</v>
      </c>
      <c r="V24" s="76">
        <f t="shared" si="1"/>
        <v>-173</v>
      </c>
      <c r="W24" s="76">
        <f t="shared" si="1"/>
        <v>-173</v>
      </c>
      <c r="X24" s="76">
        <f t="shared" si="1"/>
        <v>-173</v>
      </c>
      <c r="Y24" s="76">
        <f t="shared" si="1"/>
        <v>-173</v>
      </c>
      <c r="Z24" s="76">
        <f t="shared" si="1"/>
        <v>-173</v>
      </c>
      <c r="AA24" s="63">
        <f t="shared" si="1"/>
        <v>-173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596</v>
      </c>
      <c r="D25" s="76">
        <f t="shared" si="2"/>
        <v>604</v>
      </c>
      <c r="E25" s="76">
        <f t="shared" si="2"/>
        <v>640</v>
      </c>
      <c r="F25" s="76">
        <f t="shared" si="2"/>
        <v>667</v>
      </c>
      <c r="G25" s="76">
        <f t="shared" si="2"/>
        <v>671</v>
      </c>
      <c r="H25" s="76">
        <f t="shared" si="2"/>
        <v>717</v>
      </c>
      <c r="I25" s="76">
        <f t="shared" si="2"/>
        <v>749</v>
      </c>
      <c r="J25" s="76">
        <f t="shared" si="2"/>
        <v>775</v>
      </c>
      <c r="K25" s="76">
        <f t="shared" si="2"/>
        <v>788</v>
      </c>
      <c r="L25" s="63">
        <f t="shared" si="2"/>
        <v>795</v>
      </c>
      <c r="M25" s="76">
        <f t="shared" si="2"/>
        <v>824</v>
      </c>
      <c r="N25" s="76">
        <f t="shared" si="2"/>
        <v>812</v>
      </c>
      <c r="O25" s="76">
        <f t="shared" si="2"/>
        <v>821</v>
      </c>
      <c r="P25" s="76">
        <f t="shared" si="2"/>
        <v>813</v>
      </c>
      <c r="Q25" s="76">
        <f t="shared" si="2"/>
        <v>793</v>
      </c>
      <c r="R25" s="76">
        <f t="shared" si="2"/>
        <v>781</v>
      </c>
      <c r="S25" s="76">
        <f t="shared" si="1"/>
        <v>769</v>
      </c>
      <c r="T25" s="76">
        <f t="shared" si="1"/>
        <v>773</v>
      </c>
      <c r="U25" s="76">
        <f t="shared" si="1"/>
        <v>776</v>
      </c>
      <c r="V25" s="76">
        <f t="shared" si="1"/>
        <v>761</v>
      </c>
      <c r="W25" s="76">
        <f t="shared" si="1"/>
        <v>757</v>
      </c>
      <c r="X25" s="76">
        <f t="shared" si="1"/>
        <v>758</v>
      </c>
      <c r="Y25" s="76">
        <f t="shared" si="1"/>
        <v>770</v>
      </c>
      <c r="Z25" s="76">
        <f t="shared" si="1"/>
        <v>774</v>
      </c>
      <c r="AA25" s="63">
        <f t="shared" si="1"/>
        <v>772</v>
      </c>
    </row>
    <row r="26" spans="1:27" ht="12.75" customHeight="1" x14ac:dyDescent="0.3">
      <c r="A26" s="6" t="s">
        <v>82</v>
      </c>
      <c r="B26" s="6"/>
      <c r="C26" s="76">
        <f t="shared" si="2"/>
        <v>131</v>
      </c>
      <c r="D26" s="76">
        <f t="shared" si="1"/>
        <v>182</v>
      </c>
      <c r="E26" s="76">
        <f t="shared" si="1"/>
        <v>243</v>
      </c>
      <c r="F26" s="76">
        <f t="shared" si="1"/>
        <v>338</v>
      </c>
      <c r="G26" s="76">
        <f t="shared" si="1"/>
        <v>379</v>
      </c>
      <c r="H26" s="76">
        <f t="shared" si="1"/>
        <v>359</v>
      </c>
      <c r="I26" s="76">
        <f t="shared" si="1"/>
        <v>375</v>
      </c>
      <c r="J26" s="76">
        <f t="shared" si="1"/>
        <v>395</v>
      </c>
      <c r="K26" s="76">
        <f t="shared" si="1"/>
        <v>410</v>
      </c>
      <c r="L26" s="63">
        <f t="shared" si="1"/>
        <v>415</v>
      </c>
      <c r="M26" s="76">
        <f t="shared" si="1"/>
        <v>419</v>
      </c>
      <c r="N26" s="76">
        <f t="shared" si="1"/>
        <v>425</v>
      </c>
      <c r="O26" s="76">
        <f t="shared" si="1"/>
        <v>436</v>
      </c>
      <c r="P26" s="76">
        <f t="shared" si="1"/>
        <v>453</v>
      </c>
      <c r="Q26" s="76">
        <f t="shared" si="1"/>
        <v>448</v>
      </c>
      <c r="R26" s="76">
        <f t="shared" si="1"/>
        <v>448</v>
      </c>
      <c r="S26" s="76">
        <f t="shared" si="1"/>
        <v>456</v>
      </c>
      <c r="T26" s="76">
        <f t="shared" si="1"/>
        <v>475</v>
      </c>
      <c r="U26" s="76">
        <f t="shared" si="1"/>
        <v>485</v>
      </c>
      <c r="V26" s="76">
        <f t="shared" si="1"/>
        <v>502</v>
      </c>
      <c r="W26" s="76">
        <f t="shared" si="1"/>
        <v>513</v>
      </c>
      <c r="X26" s="76">
        <f t="shared" si="1"/>
        <v>516</v>
      </c>
      <c r="Y26" s="76">
        <f t="shared" si="1"/>
        <v>529</v>
      </c>
      <c r="Z26" s="76">
        <f t="shared" si="1"/>
        <v>533</v>
      </c>
      <c r="AA26" s="63">
        <f t="shared" si="1"/>
        <v>546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568</v>
      </c>
      <c r="D28" s="76">
        <f t="shared" ref="D28:AA28" si="3">SUM(D24:D26)</f>
        <v>596</v>
      </c>
      <c r="E28" s="76">
        <f t="shared" si="3"/>
        <v>668</v>
      </c>
      <c r="F28" s="76">
        <f t="shared" si="3"/>
        <v>802</v>
      </c>
      <c r="G28" s="76">
        <f t="shared" si="3"/>
        <v>842</v>
      </c>
      <c r="H28" s="76">
        <f t="shared" si="3"/>
        <v>888</v>
      </c>
      <c r="I28" s="76">
        <f t="shared" si="3"/>
        <v>951</v>
      </c>
      <c r="J28" s="76">
        <f t="shared" si="3"/>
        <v>997</v>
      </c>
      <c r="K28" s="76">
        <f t="shared" si="3"/>
        <v>1025</v>
      </c>
      <c r="L28" s="63">
        <f t="shared" si="3"/>
        <v>1037</v>
      </c>
      <c r="M28" s="76">
        <f t="shared" si="3"/>
        <v>1070</v>
      </c>
      <c r="N28" s="76">
        <f t="shared" si="3"/>
        <v>1064</v>
      </c>
      <c r="O28" s="76">
        <f t="shared" si="3"/>
        <v>1084</v>
      </c>
      <c r="P28" s="76">
        <f t="shared" si="3"/>
        <v>1093</v>
      </c>
      <c r="Q28" s="76">
        <f t="shared" si="3"/>
        <v>1068</v>
      </c>
      <c r="R28" s="76">
        <f t="shared" si="3"/>
        <v>1056</v>
      </c>
      <c r="S28" s="76">
        <f t="shared" si="3"/>
        <v>1052</v>
      </c>
      <c r="T28" s="76">
        <f t="shared" si="3"/>
        <v>1075</v>
      </c>
      <c r="U28" s="76">
        <f t="shared" si="3"/>
        <v>1088</v>
      </c>
      <c r="V28" s="76">
        <f t="shared" si="3"/>
        <v>1090</v>
      </c>
      <c r="W28" s="76">
        <f t="shared" si="3"/>
        <v>1097</v>
      </c>
      <c r="X28" s="76">
        <f t="shared" si="3"/>
        <v>1101</v>
      </c>
      <c r="Y28" s="76">
        <f t="shared" si="3"/>
        <v>1126</v>
      </c>
      <c r="Z28" s="76">
        <f t="shared" si="3"/>
        <v>1134</v>
      </c>
      <c r="AA28" s="63">
        <f t="shared" si="3"/>
        <v>1145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-20</v>
      </c>
      <c r="D30" s="76">
        <v>-14</v>
      </c>
      <c r="E30" s="76">
        <v>-21</v>
      </c>
      <c r="F30" s="76">
        <v>-16</v>
      </c>
      <c r="G30" s="76">
        <v>-17</v>
      </c>
      <c r="H30" s="76">
        <v>-17</v>
      </c>
      <c r="I30" s="76">
        <v>-19</v>
      </c>
      <c r="J30" s="76">
        <v>-23</v>
      </c>
      <c r="K30" s="76">
        <v>-17</v>
      </c>
      <c r="L30" s="63">
        <v>-22</v>
      </c>
      <c r="M30" s="76">
        <v>-22</v>
      </c>
      <c r="N30" s="76">
        <v>-27</v>
      </c>
      <c r="O30" s="76">
        <v>-18</v>
      </c>
      <c r="P30" s="76">
        <v>-22</v>
      </c>
      <c r="Q30" s="76">
        <v>-28</v>
      </c>
      <c r="R30" s="76">
        <v>-23</v>
      </c>
      <c r="S30" s="76">
        <v>-14</v>
      </c>
      <c r="T30" s="76">
        <v>-20</v>
      </c>
      <c r="U30" s="76">
        <v>-20</v>
      </c>
      <c r="V30" s="76">
        <v>-20</v>
      </c>
      <c r="W30" s="76">
        <v>-26</v>
      </c>
      <c r="X30" s="76">
        <v>-19</v>
      </c>
      <c r="Y30" s="76">
        <v>-24</v>
      </c>
      <c r="Z30" s="76">
        <v>-24</v>
      </c>
      <c r="AA30" s="63">
        <v>-26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33</v>
      </c>
      <c r="D32" s="76">
        <f t="shared" ref="D32:AA32" si="4">D30+D28+D14</f>
        <v>-61</v>
      </c>
      <c r="E32" s="76">
        <f t="shared" si="4"/>
        <v>-26</v>
      </c>
      <c r="F32" s="76">
        <f t="shared" si="4"/>
        <v>45</v>
      </c>
      <c r="G32" s="76">
        <f t="shared" si="4"/>
        <v>-43</v>
      </c>
      <c r="H32" s="76">
        <f t="shared" si="4"/>
        <v>-34</v>
      </c>
      <c r="I32" s="76">
        <f t="shared" si="4"/>
        <v>-25</v>
      </c>
      <c r="J32" s="76">
        <f t="shared" si="4"/>
        <v>-82</v>
      </c>
      <c r="K32" s="76">
        <f t="shared" si="4"/>
        <v>-126</v>
      </c>
      <c r="L32" s="63">
        <f t="shared" si="4"/>
        <v>-161</v>
      </c>
      <c r="M32" s="76">
        <f t="shared" si="4"/>
        <v>-201</v>
      </c>
      <c r="N32" s="76">
        <f t="shared" si="4"/>
        <v>-287</v>
      </c>
      <c r="O32" s="76">
        <f t="shared" si="4"/>
        <v>-284</v>
      </c>
      <c r="P32" s="76">
        <f t="shared" si="4"/>
        <v>-407</v>
      </c>
      <c r="Q32" s="76">
        <f t="shared" si="4"/>
        <v>-452</v>
      </c>
      <c r="R32" s="76">
        <f t="shared" si="4"/>
        <v>-529</v>
      </c>
      <c r="S32" s="76">
        <f t="shared" si="4"/>
        <v>-568</v>
      </c>
      <c r="T32" s="76">
        <f t="shared" si="4"/>
        <v>-552</v>
      </c>
      <c r="U32" s="76">
        <f t="shared" si="4"/>
        <v>-578</v>
      </c>
      <c r="V32" s="76">
        <f t="shared" si="4"/>
        <v>-584</v>
      </c>
      <c r="W32" s="76">
        <f t="shared" si="4"/>
        <v>-573</v>
      </c>
      <c r="X32" s="76">
        <f t="shared" si="4"/>
        <v>-565</v>
      </c>
      <c r="Y32" s="76">
        <f t="shared" si="4"/>
        <v>-565</v>
      </c>
      <c r="Z32" s="76">
        <f t="shared" si="4"/>
        <v>-559</v>
      </c>
      <c r="AA32" s="63">
        <f t="shared" si="4"/>
        <v>-562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371943</v>
      </c>
      <c r="D34" s="76">
        <v>371882</v>
      </c>
      <c r="E34" s="76">
        <v>371856</v>
      </c>
      <c r="F34" s="76">
        <v>371901</v>
      </c>
      <c r="G34" s="76">
        <v>371858</v>
      </c>
      <c r="H34" s="76">
        <v>371824</v>
      </c>
      <c r="I34" s="76">
        <v>371799</v>
      </c>
      <c r="J34" s="76">
        <v>371717</v>
      </c>
      <c r="K34" s="76">
        <v>371591</v>
      </c>
      <c r="L34" s="63">
        <v>371430</v>
      </c>
      <c r="M34" s="76">
        <v>371229</v>
      </c>
      <c r="N34" s="76">
        <v>370942</v>
      </c>
      <c r="O34" s="76">
        <v>370658</v>
      </c>
      <c r="P34" s="76">
        <v>370251</v>
      </c>
      <c r="Q34" s="76">
        <v>369799</v>
      </c>
      <c r="R34" s="76">
        <v>369270</v>
      </c>
      <c r="S34" s="76">
        <v>368702</v>
      </c>
      <c r="T34" s="76">
        <v>368150</v>
      </c>
      <c r="U34" s="76">
        <v>367572</v>
      </c>
      <c r="V34" s="76">
        <v>366988</v>
      </c>
      <c r="W34" s="76">
        <v>366415</v>
      </c>
      <c r="X34" s="76">
        <v>365850</v>
      </c>
      <c r="Y34" s="76">
        <v>365285</v>
      </c>
      <c r="Z34" s="76">
        <v>364726</v>
      </c>
      <c r="AA34" s="63">
        <v>364164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8.8731144631765753E-5</v>
      </c>
      <c r="D36" s="38">
        <f t="shared" si="5"/>
        <v>-1.6400362421123668E-4</v>
      </c>
      <c r="E36" s="38">
        <f t="shared" si="5"/>
        <v>-6.9914650346077523E-5</v>
      </c>
      <c r="F36" s="38">
        <f t="shared" si="5"/>
        <v>1.2101458629146766E-4</v>
      </c>
      <c r="G36" s="38">
        <f t="shared" si="5"/>
        <v>-1.1562216826521037E-4</v>
      </c>
      <c r="H36" s="38">
        <f t="shared" si="5"/>
        <v>-9.1432751211483956E-5</v>
      </c>
      <c r="I36" s="38">
        <f t="shared" si="5"/>
        <v>-6.7236111708765439E-5</v>
      </c>
      <c r="J36" s="38">
        <f t="shared" si="5"/>
        <v>-2.2054927528046068E-4</v>
      </c>
      <c r="K36" s="38">
        <f t="shared" si="5"/>
        <v>-3.3896754789261726E-4</v>
      </c>
      <c r="L36" s="39">
        <f t="shared" si="5"/>
        <v>-4.332720652545406E-4</v>
      </c>
      <c r="M36" s="38">
        <f t="shared" si="5"/>
        <v>-5.411517648009046E-4</v>
      </c>
      <c r="N36" s="38">
        <f t="shared" si="5"/>
        <v>-7.7310770440886889E-4</v>
      </c>
      <c r="O36" s="38">
        <f t="shared" si="5"/>
        <v>-7.6561834464687205E-4</v>
      </c>
      <c r="P36" s="38">
        <f t="shared" si="5"/>
        <v>-1.0980472565006016E-3</v>
      </c>
      <c r="Q36" s="38">
        <f t="shared" si="5"/>
        <v>-1.2207934617327165E-3</v>
      </c>
      <c r="R36" s="38">
        <f t="shared" si="5"/>
        <v>-1.4305068429065519E-3</v>
      </c>
      <c r="S36" s="38">
        <f t="shared" si="5"/>
        <v>-1.5381699027811628E-3</v>
      </c>
      <c r="T36" s="38">
        <f t="shared" si="5"/>
        <v>-1.4971440350201519E-3</v>
      </c>
      <c r="U36" s="38">
        <f t="shared" si="5"/>
        <v>-1.5700122232785549E-3</v>
      </c>
      <c r="V36" s="38">
        <f t="shared" si="5"/>
        <v>-1.5888043703002404E-3</v>
      </c>
      <c r="W36" s="38">
        <f t="shared" si="5"/>
        <v>-1.561358954516224E-3</v>
      </c>
      <c r="X36" s="38">
        <f t="shared" si="5"/>
        <v>-1.5419674412892486E-3</v>
      </c>
      <c r="Y36" s="38">
        <f t="shared" si="5"/>
        <v>-1.5443487768211014E-3</v>
      </c>
      <c r="Z36" s="38">
        <f t="shared" si="5"/>
        <v>-1.5303119482048264E-3</v>
      </c>
      <c r="AA36" s="39">
        <f t="shared" si="5"/>
        <v>-1.5408827448550419E-3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8.8731144631765753E-5</v>
      </c>
      <c r="D37" s="75">
        <f t="shared" si="6"/>
        <v>-7.5287031808770935E-5</v>
      </c>
      <c r="E37" s="75">
        <f t="shared" si="6"/>
        <v>-1.4519641848834396E-4</v>
      </c>
      <c r="F37" s="75">
        <f t="shared" si="6"/>
        <v>-2.419940308139066E-5</v>
      </c>
      <c r="G37" s="75">
        <f t="shared" si="6"/>
        <v>-1.3981877335914603E-4</v>
      </c>
      <c r="H37" s="75">
        <f t="shared" si="6"/>
        <v>-2.3123874055551075E-4</v>
      </c>
      <c r="I37" s="75">
        <f t="shared" si="6"/>
        <v>-2.984593046704848E-4</v>
      </c>
      <c r="J37" s="75">
        <f t="shared" si="6"/>
        <v>-5.1894275496759971E-4</v>
      </c>
      <c r="K37" s="75">
        <f t="shared" si="6"/>
        <v>-8.5773439810706887E-4</v>
      </c>
      <c r="L37" s="77">
        <f t="shared" si="6"/>
        <v>-1.2906348310075019E-3</v>
      </c>
      <c r="M37" s="75">
        <f t="shared" si="6"/>
        <v>-1.8310881664918932E-3</v>
      </c>
      <c r="N37" s="75">
        <f t="shared" si="6"/>
        <v>-2.6027802425317953E-3</v>
      </c>
      <c r="O37" s="75">
        <f t="shared" si="6"/>
        <v>-3.3664058508779005E-3</v>
      </c>
      <c r="P37" s="75">
        <f t="shared" si="6"/>
        <v>-4.4607566346696785E-3</v>
      </c>
      <c r="Q37" s="75">
        <f t="shared" si="6"/>
        <v>-5.6761044338684086E-3</v>
      </c>
      <c r="R37" s="75">
        <f t="shared" si="6"/>
        <v>-7.0984915705412602E-3</v>
      </c>
      <c r="S37" s="75">
        <f t="shared" si="6"/>
        <v>-8.6257427872334699E-3</v>
      </c>
      <c r="T37" s="75">
        <f t="shared" si="6"/>
        <v>-1.0109972842892098E-2</v>
      </c>
      <c r="U37" s="75">
        <f t="shared" si="6"/>
        <v>-1.1664112285230298E-2</v>
      </c>
      <c r="V37" s="75">
        <f t="shared" si="6"/>
        <v>-1.3234384662956091E-2</v>
      </c>
      <c r="W37" s="75">
        <f t="shared" si="6"/>
        <v>-1.4775079992471296E-2</v>
      </c>
      <c r="X37" s="75">
        <f t="shared" si="6"/>
        <v>-1.6294264741469711E-2</v>
      </c>
      <c r="Y37" s="75">
        <f t="shared" si="6"/>
        <v>-1.7813449490468123E-2</v>
      </c>
      <c r="Z37" s="75">
        <f t="shared" si="6"/>
        <v>-1.9316501304078942E-2</v>
      </c>
      <c r="AA37" s="77">
        <f t="shared" si="6"/>
        <v>-2.082761958538356E-2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1.5206325099</v>
      </c>
      <c r="D44" s="3">
        <v>1.5359668719999999</v>
      </c>
      <c r="E44" s="3">
        <v>1.5316389247</v>
      </c>
      <c r="F44" s="3">
        <v>1.5251579527000001</v>
      </c>
      <c r="G44" s="3">
        <v>1.5238753956</v>
      </c>
      <c r="H44" s="3">
        <v>1.5322035141000001</v>
      </c>
      <c r="I44" s="3">
        <v>1.5407150796</v>
      </c>
      <c r="J44" s="3">
        <v>1.5464112813999999</v>
      </c>
      <c r="K44" s="3">
        <v>1.5532583235999999</v>
      </c>
      <c r="L44" s="4">
        <v>1.5594833717000001</v>
      </c>
      <c r="M44" s="3">
        <v>1.5683876012</v>
      </c>
      <c r="N44" s="3">
        <v>1.5743885854999999</v>
      </c>
      <c r="O44" s="3">
        <v>1.5862610632</v>
      </c>
      <c r="P44" s="3">
        <v>1.5937971647</v>
      </c>
      <c r="Q44" s="3">
        <v>1.6038055092000001</v>
      </c>
      <c r="R44" s="3">
        <v>1.6093368103000001</v>
      </c>
      <c r="S44" s="3">
        <v>1.6174220497</v>
      </c>
      <c r="T44" s="3">
        <v>1.6220946781000001</v>
      </c>
      <c r="U44" s="3">
        <v>1.6335784578999999</v>
      </c>
      <c r="V44" s="3">
        <v>1.6367185732</v>
      </c>
      <c r="W44" s="3">
        <v>1.6454400037000001</v>
      </c>
      <c r="X44" s="3">
        <v>1.6484530793000001</v>
      </c>
      <c r="Y44" s="3">
        <v>1.6519536614000001</v>
      </c>
      <c r="Z44" s="3">
        <v>1.653679686</v>
      </c>
      <c r="AA44" s="4">
        <v>1.6559212066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78.252034393893396</v>
      </c>
      <c r="D47" s="11">
        <v>78.235246716535897</v>
      </c>
      <c r="E47" s="11">
        <v>78.403021635718204</v>
      </c>
      <c r="F47" s="11">
        <v>78.448257416575302</v>
      </c>
      <c r="G47" s="11">
        <v>78.612325002155401</v>
      </c>
      <c r="H47" s="11">
        <v>78.728512966816893</v>
      </c>
      <c r="I47" s="11">
        <v>78.789321881566593</v>
      </c>
      <c r="J47" s="11">
        <v>78.8919272895685</v>
      </c>
      <c r="K47" s="11">
        <v>78.964327709804607</v>
      </c>
      <c r="L47" s="64">
        <v>79.110708056238806</v>
      </c>
      <c r="M47" s="11">
        <v>79.261975807979496</v>
      </c>
      <c r="N47" s="11">
        <v>79.377227367969795</v>
      </c>
      <c r="O47" s="11">
        <v>79.526906836454103</v>
      </c>
      <c r="P47" s="11">
        <v>79.453501085127201</v>
      </c>
      <c r="Q47" s="11">
        <v>79.709330330005301</v>
      </c>
      <c r="R47" s="11">
        <v>79.887481140734195</v>
      </c>
      <c r="S47" s="11">
        <v>79.958537074686006</v>
      </c>
      <c r="T47" s="11">
        <v>80.090371407449197</v>
      </c>
      <c r="U47" s="11">
        <v>80.276283739950003</v>
      </c>
      <c r="V47" s="11">
        <v>80.430964002154298</v>
      </c>
      <c r="W47" s="11">
        <v>80.554018158625993</v>
      </c>
      <c r="X47" s="11">
        <v>80.692433860156797</v>
      </c>
      <c r="Y47" s="11">
        <v>80.777226745142301</v>
      </c>
      <c r="Z47" s="11">
        <v>80.916051968183197</v>
      </c>
      <c r="AA47" s="64">
        <v>81.088207288306606</v>
      </c>
    </row>
    <row r="48" spans="1:27" ht="12.75" customHeight="1" x14ac:dyDescent="0.3">
      <c r="A48" s="6" t="s">
        <v>89</v>
      </c>
      <c r="B48" s="25"/>
      <c r="C48" s="11">
        <v>81.751046483688199</v>
      </c>
      <c r="D48" s="11">
        <v>81.321701032195705</v>
      </c>
      <c r="E48" s="11">
        <v>81.463361746187303</v>
      </c>
      <c r="F48" s="11">
        <v>81.736958466802903</v>
      </c>
      <c r="G48" s="11">
        <v>81.689413634299996</v>
      </c>
      <c r="H48" s="11">
        <v>81.802915987682596</v>
      </c>
      <c r="I48" s="11">
        <v>81.976392994027506</v>
      </c>
      <c r="J48" s="11">
        <v>81.892232767169602</v>
      </c>
      <c r="K48" s="11">
        <v>81.948734611272101</v>
      </c>
      <c r="L48" s="64">
        <v>82.082460407589295</v>
      </c>
      <c r="M48" s="11">
        <v>82.180873008851506</v>
      </c>
      <c r="N48" s="11">
        <v>82.252098220225704</v>
      </c>
      <c r="O48" s="11">
        <v>82.399270046530106</v>
      </c>
      <c r="P48" s="11">
        <v>82.397858392189406</v>
      </c>
      <c r="Q48" s="11">
        <v>82.600238338831801</v>
      </c>
      <c r="R48" s="11">
        <v>82.660434303972906</v>
      </c>
      <c r="S48" s="11">
        <v>82.831616246308201</v>
      </c>
      <c r="T48" s="11">
        <v>83.007891242909906</v>
      </c>
      <c r="U48" s="11">
        <v>83.126083031709996</v>
      </c>
      <c r="V48" s="11">
        <v>83.241369175998599</v>
      </c>
      <c r="W48" s="11">
        <v>83.438051523093506</v>
      </c>
      <c r="X48" s="11">
        <v>83.583921081916301</v>
      </c>
      <c r="Y48" s="11">
        <v>83.698928056573394</v>
      </c>
      <c r="Z48" s="11">
        <v>83.801916960459494</v>
      </c>
      <c r="AA48" s="64">
        <v>83.893977817395793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60684</v>
      </c>
      <c r="C57" s="76">
        <v>60377</v>
      </c>
      <c r="D57" s="76">
        <v>60077</v>
      </c>
      <c r="E57" s="76">
        <v>59632</v>
      </c>
      <c r="F57" s="76">
        <v>59159</v>
      </c>
      <c r="G57" s="76">
        <v>58430</v>
      </c>
      <c r="H57" s="76">
        <v>57632</v>
      </c>
      <c r="I57" s="76">
        <v>56847</v>
      </c>
      <c r="J57" s="76">
        <v>55906</v>
      </c>
      <c r="K57" s="76">
        <v>55148</v>
      </c>
      <c r="L57" s="63">
        <v>54452</v>
      </c>
      <c r="M57" s="76">
        <v>53805</v>
      </c>
      <c r="N57" s="76">
        <v>53089</v>
      </c>
      <c r="O57" s="76">
        <v>52569</v>
      </c>
      <c r="P57" s="76">
        <v>52166</v>
      </c>
      <c r="Q57" s="76">
        <v>51848</v>
      </c>
      <c r="R57" s="76">
        <v>51594</v>
      </c>
      <c r="S57" s="76">
        <v>51312</v>
      </c>
      <c r="T57" s="76">
        <v>51051</v>
      </c>
      <c r="U57" s="76">
        <v>50843</v>
      </c>
      <c r="V57" s="76">
        <v>50653</v>
      </c>
      <c r="W57" s="76">
        <v>50489</v>
      </c>
      <c r="X57" s="76">
        <v>50344</v>
      </c>
      <c r="Y57" s="76">
        <v>50229</v>
      </c>
      <c r="Z57" s="76">
        <v>50135</v>
      </c>
      <c r="AA57" s="63">
        <v>50064</v>
      </c>
    </row>
    <row r="58" spans="1:27" ht="12.75" customHeight="1" x14ac:dyDescent="0.3">
      <c r="A58" s="13" t="s">
        <v>68</v>
      </c>
      <c r="B58" s="76">
        <v>66423</v>
      </c>
      <c r="C58" s="76">
        <v>65437</v>
      </c>
      <c r="D58" s="76">
        <v>64495</v>
      </c>
      <c r="E58" s="76">
        <v>63675</v>
      </c>
      <c r="F58" s="76">
        <v>62892</v>
      </c>
      <c r="G58" s="76">
        <v>62503</v>
      </c>
      <c r="H58" s="76">
        <v>62182</v>
      </c>
      <c r="I58" s="76">
        <v>62143</v>
      </c>
      <c r="J58" s="76">
        <v>62307</v>
      </c>
      <c r="K58" s="76">
        <v>62330</v>
      </c>
      <c r="L58" s="63">
        <v>62383</v>
      </c>
      <c r="M58" s="76">
        <v>62190</v>
      </c>
      <c r="N58" s="76">
        <v>62420</v>
      </c>
      <c r="O58" s="76">
        <v>62479</v>
      </c>
      <c r="P58" s="76">
        <v>62597</v>
      </c>
      <c r="Q58" s="76">
        <v>62531</v>
      </c>
      <c r="R58" s="76">
        <v>62269</v>
      </c>
      <c r="S58" s="76">
        <v>61991</v>
      </c>
      <c r="T58" s="76">
        <v>61607</v>
      </c>
      <c r="U58" s="76">
        <v>61141</v>
      </c>
      <c r="V58" s="76">
        <v>60466</v>
      </c>
      <c r="W58" s="76">
        <v>59741</v>
      </c>
      <c r="X58" s="76">
        <v>59039</v>
      </c>
      <c r="Y58" s="76">
        <v>58179</v>
      </c>
      <c r="Z58" s="76">
        <v>57483</v>
      </c>
      <c r="AA58" s="63">
        <v>56856</v>
      </c>
    </row>
    <row r="59" spans="1:27" ht="12.75" customHeight="1" x14ac:dyDescent="0.3">
      <c r="A59" s="13" t="s">
        <v>69</v>
      </c>
      <c r="B59" s="76">
        <v>64549</v>
      </c>
      <c r="C59" s="76">
        <v>64807</v>
      </c>
      <c r="D59" s="76">
        <v>65181</v>
      </c>
      <c r="E59" s="76">
        <v>65659</v>
      </c>
      <c r="F59" s="76">
        <v>66453</v>
      </c>
      <c r="G59" s="76">
        <v>67119</v>
      </c>
      <c r="H59" s="76">
        <v>67450</v>
      </c>
      <c r="I59" s="76">
        <v>67462</v>
      </c>
      <c r="J59" s="76">
        <v>67421</v>
      </c>
      <c r="K59" s="76">
        <v>67320</v>
      </c>
      <c r="L59" s="63">
        <v>67232</v>
      </c>
      <c r="M59" s="76">
        <v>67470</v>
      </c>
      <c r="N59" s="76">
        <v>67195</v>
      </c>
      <c r="O59" s="76">
        <v>66793</v>
      </c>
      <c r="P59" s="76">
        <v>66225</v>
      </c>
      <c r="Q59" s="76">
        <v>65531</v>
      </c>
      <c r="R59" s="76">
        <v>64830</v>
      </c>
      <c r="S59" s="76">
        <v>64143</v>
      </c>
      <c r="T59" s="76">
        <v>63444</v>
      </c>
      <c r="U59" s="76">
        <v>62792</v>
      </c>
      <c r="V59" s="76">
        <v>62529</v>
      </c>
      <c r="W59" s="76">
        <v>62316</v>
      </c>
      <c r="X59" s="76">
        <v>62306</v>
      </c>
      <c r="Y59" s="76">
        <v>62474</v>
      </c>
      <c r="Z59" s="76">
        <v>62502</v>
      </c>
      <c r="AA59" s="63">
        <v>62555</v>
      </c>
    </row>
    <row r="60" spans="1:27" ht="12.75" customHeight="1" x14ac:dyDescent="0.3">
      <c r="A60" s="13" t="s">
        <v>70</v>
      </c>
      <c r="B60" s="76">
        <v>80879</v>
      </c>
      <c r="C60" s="76">
        <v>80053</v>
      </c>
      <c r="D60" s="76">
        <v>78951</v>
      </c>
      <c r="E60" s="76">
        <v>77960</v>
      </c>
      <c r="F60" s="76">
        <v>76580</v>
      </c>
      <c r="G60" s="76">
        <v>75122</v>
      </c>
      <c r="H60" s="76">
        <v>73939</v>
      </c>
      <c r="I60" s="76">
        <v>72784</v>
      </c>
      <c r="J60" s="76">
        <v>71860</v>
      </c>
      <c r="K60" s="76">
        <v>70802</v>
      </c>
      <c r="L60" s="63">
        <v>69673</v>
      </c>
      <c r="M60" s="76">
        <v>68538</v>
      </c>
      <c r="N60" s="76">
        <v>67860</v>
      </c>
      <c r="O60" s="76">
        <v>67148</v>
      </c>
      <c r="P60" s="76">
        <v>66692</v>
      </c>
      <c r="Q60" s="76">
        <v>66721</v>
      </c>
      <c r="R60" s="76">
        <v>67160</v>
      </c>
      <c r="S60" s="76">
        <v>67723</v>
      </c>
      <c r="T60" s="76">
        <v>68434</v>
      </c>
      <c r="U60" s="76">
        <v>69398</v>
      </c>
      <c r="V60" s="76">
        <v>70149</v>
      </c>
      <c r="W60" s="76">
        <v>70535</v>
      </c>
      <c r="X60" s="76">
        <v>70617</v>
      </c>
      <c r="Y60" s="76">
        <v>70642</v>
      </c>
      <c r="Z60" s="76">
        <v>70600</v>
      </c>
      <c r="AA60" s="63">
        <v>70560</v>
      </c>
    </row>
    <row r="61" spans="1:27" ht="12.75" customHeight="1" x14ac:dyDescent="0.3">
      <c r="A61" s="13" t="s">
        <v>71</v>
      </c>
      <c r="B61" s="76">
        <v>66621</v>
      </c>
      <c r="C61" s="76">
        <v>67505</v>
      </c>
      <c r="D61" s="76">
        <v>68586</v>
      </c>
      <c r="E61" s="76">
        <v>69476</v>
      </c>
      <c r="F61" s="76">
        <v>69324</v>
      </c>
      <c r="G61" s="76">
        <v>69774</v>
      </c>
      <c r="H61" s="76">
        <v>70582</v>
      </c>
      <c r="I61" s="76">
        <v>71609</v>
      </c>
      <c r="J61" s="76">
        <v>72494</v>
      </c>
      <c r="K61" s="76">
        <v>73671</v>
      </c>
      <c r="L61" s="63">
        <v>74743</v>
      </c>
      <c r="M61" s="76">
        <v>75560</v>
      </c>
      <c r="N61" s="76">
        <v>76067</v>
      </c>
      <c r="O61" s="76">
        <v>76612</v>
      </c>
      <c r="P61" s="76">
        <v>76767</v>
      </c>
      <c r="Q61" s="76">
        <v>76451</v>
      </c>
      <c r="R61" s="76">
        <v>75748</v>
      </c>
      <c r="S61" s="76">
        <v>74836</v>
      </c>
      <c r="T61" s="76">
        <v>73985</v>
      </c>
      <c r="U61" s="76">
        <v>72762</v>
      </c>
      <c r="V61" s="76">
        <v>71464</v>
      </c>
      <c r="W61" s="76">
        <v>70466</v>
      </c>
      <c r="X61" s="76">
        <v>69532</v>
      </c>
      <c r="Y61" s="76">
        <v>68795</v>
      </c>
      <c r="Z61" s="76">
        <v>67982</v>
      </c>
      <c r="AA61" s="63">
        <v>67101</v>
      </c>
    </row>
    <row r="62" spans="1:27" ht="12.75" customHeight="1" x14ac:dyDescent="0.3">
      <c r="A62" s="13" t="s">
        <v>72</v>
      </c>
      <c r="B62" s="76">
        <v>32754</v>
      </c>
      <c r="C62" s="76">
        <v>33764</v>
      </c>
      <c r="D62" s="76">
        <v>34592</v>
      </c>
      <c r="E62" s="76">
        <v>35454</v>
      </c>
      <c r="F62" s="76">
        <v>37493</v>
      </c>
      <c r="G62" s="76">
        <v>38910</v>
      </c>
      <c r="H62" s="76">
        <v>40039</v>
      </c>
      <c r="I62" s="76">
        <v>40954</v>
      </c>
      <c r="J62" s="76">
        <v>41729</v>
      </c>
      <c r="K62" s="76">
        <v>42320</v>
      </c>
      <c r="L62" s="63">
        <v>42947</v>
      </c>
      <c r="M62" s="76">
        <v>43666</v>
      </c>
      <c r="N62" s="76">
        <v>44311</v>
      </c>
      <c r="O62" s="76">
        <v>45057</v>
      </c>
      <c r="P62" s="76">
        <v>45804</v>
      </c>
      <c r="Q62" s="76">
        <v>46717</v>
      </c>
      <c r="R62" s="76">
        <v>47669</v>
      </c>
      <c r="S62" s="76">
        <v>48697</v>
      </c>
      <c r="T62" s="76">
        <v>49629</v>
      </c>
      <c r="U62" s="76">
        <v>50636</v>
      </c>
      <c r="V62" s="76">
        <v>51727</v>
      </c>
      <c r="W62" s="76">
        <v>52868</v>
      </c>
      <c r="X62" s="76">
        <v>54012</v>
      </c>
      <c r="Y62" s="76">
        <v>54966</v>
      </c>
      <c r="Z62" s="76">
        <v>56024</v>
      </c>
      <c r="AA62" s="63">
        <v>57028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371910</v>
      </c>
      <c r="C64" s="76">
        <f t="shared" ref="C64:AA64" si="7">SUM(C57:C62)</f>
        <v>371943</v>
      </c>
      <c r="D64" s="76">
        <f t="shared" si="7"/>
        <v>371882</v>
      </c>
      <c r="E64" s="76">
        <f t="shared" si="7"/>
        <v>371856</v>
      </c>
      <c r="F64" s="76">
        <f t="shared" si="7"/>
        <v>371901</v>
      </c>
      <c r="G64" s="76">
        <f t="shared" si="7"/>
        <v>371858</v>
      </c>
      <c r="H64" s="76">
        <f t="shared" si="7"/>
        <v>371824</v>
      </c>
      <c r="I64" s="76">
        <f t="shared" si="7"/>
        <v>371799</v>
      </c>
      <c r="J64" s="76">
        <f t="shared" si="7"/>
        <v>371717</v>
      </c>
      <c r="K64" s="76">
        <f t="shared" si="7"/>
        <v>371591</v>
      </c>
      <c r="L64" s="63">
        <f t="shared" si="7"/>
        <v>371430</v>
      </c>
      <c r="M64" s="76">
        <f t="shared" si="7"/>
        <v>371229</v>
      </c>
      <c r="N64" s="76">
        <f t="shared" si="7"/>
        <v>370942</v>
      </c>
      <c r="O64" s="76">
        <f t="shared" si="7"/>
        <v>370658</v>
      </c>
      <c r="P64" s="76">
        <f t="shared" si="7"/>
        <v>370251</v>
      </c>
      <c r="Q64" s="76">
        <f t="shared" si="7"/>
        <v>369799</v>
      </c>
      <c r="R64" s="76">
        <f t="shared" si="7"/>
        <v>369270</v>
      </c>
      <c r="S64" s="76">
        <f t="shared" si="7"/>
        <v>368702</v>
      </c>
      <c r="T64" s="76">
        <f t="shared" si="7"/>
        <v>368150</v>
      </c>
      <c r="U64" s="76">
        <f t="shared" si="7"/>
        <v>367572</v>
      </c>
      <c r="V64" s="76">
        <f t="shared" si="7"/>
        <v>366988</v>
      </c>
      <c r="W64" s="76">
        <f t="shared" si="7"/>
        <v>366415</v>
      </c>
      <c r="X64" s="76">
        <f t="shared" si="7"/>
        <v>365850</v>
      </c>
      <c r="Y64" s="76">
        <f t="shared" si="7"/>
        <v>365285</v>
      </c>
      <c r="Z64" s="76">
        <f t="shared" si="7"/>
        <v>364726</v>
      </c>
      <c r="AA64" s="63">
        <f t="shared" si="7"/>
        <v>364164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0.16316850851012341</v>
      </c>
      <c r="C67" s="38">
        <f t="shared" ref="C67:AA72" si="8">C57/C$64</f>
        <v>0.16232863637707928</v>
      </c>
      <c r="D67" s="38">
        <f t="shared" si="8"/>
        <v>0.16154855572466534</v>
      </c>
      <c r="E67" s="38">
        <f t="shared" si="8"/>
        <v>0.16036315132739556</v>
      </c>
      <c r="F67" s="38">
        <f t="shared" si="8"/>
        <v>0.15907190354422279</v>
      </c>
      <c r="G67" s="38">
        <f t="shared" si="8"/>
        <v>0.15712987215550023</v>
      </c>
      <c r="H67" s="38">
        <f t="shared" si="8"/>
        <v>0.15499806359998278</v>
      </c>
      <c r="I67" s="38">
        <f t="shared" si="8"/>
        <v>0.15289712990083351</v>
      </c>
      <c r="J67" s="38">
        <f t="shared" si="8"/>
        <v>0.15039936295622744</v>
      </c>
      <c r="K67" s="38">
        <f t="shared" si="8"/>
        <v>0.14841048356930064</v>
      </c>
      <c r="L67" s="39">
        <f t="shared" si="8"/>
        <v>0.1466009746116361</v>
      </c>
      <c r="M67" s="38">
        <f t="shared" si="8"/>
        <v>0.14493749141365572</v>
      </c>
      <c r="N67" s="38">
        <f t="shared" si="8"/>
        <v>0.14311940950337249</v>
      </c>
      <c r="O67" s="38">
        <f t="shared" si="8"/>
        <v>0.14182615780584798</v>
      </c>
      <c r="P67" s="38">
        <f t="shared" si="8"/>
        <v>0.14089361001050638</v>
      </c>
      <c r="Q67" s="38">
        <f t="shared" si="8"/>
        <v>0.14020589563519642</v>
      </c>
      <c r="R67" s="38">
        <f t="shared" si="8"/>
        <v>0.13971890486635796</v>
      </c>
      <c r="S67" s="38">
        <f t="shared" si="8"/>
        <v>0.13916930203796019</v>
      </c>
      <c r="T67" s="38">
        <f t="shared" si="8"/>
        <v>0.13866902077957355</v>
      </c>
      <c r="U67" s="38">
        <f t="shared" si="8"/>
        <v>0.1383211996561218</v>
      </c>
      <c r="V67" s="38">
        <f t="shared" si="8"/>
        <v>0.13802358660228672</v>
      </c>
      <c r="W67" s="38">
        <f t="shared" si="8"/>
        <v>0.13779184804115552</v>
      </c>
      <c r="X67" s="38">
        <f t="shared" si="8"/>
        <v>0.13760830941642749</v>
      </c>
      <c r="Y67" s="38">
        <f t="shared" si="8"/>
        <v>0.13750633067330989</v>
      </c>
      <c r="Z67" s="38">
        <f t="shared" si="8"/>
        <v>0.13745935304858989</v>
      </c>
      <c r="AA67" s="39">
        <f t="shared" si="8"/>
        <v>0.13747652156720599</v>
      </c>
    </row>
    <row r="68" spans="1:27" ht="12.75" customHeight="1" x14ac:dyDescent="0.3">
      <c r="A68" s="13" t="s">
        <v>68</v>
      </c>
      <c r="B68" s="38">
        <f t="shared" ref="B68:Q72" si="9">B58/B$64</f>
        <v>0.17859966120835685</v>
      </c>
      <c r="C68" s="38">
        <f t="shared" si="9"/>
        <v>0.17593287143460154</v>
      </c>
      <c r="D68" s="38">
        <f t="shared" si="9"/>
        <v>0.17342866823347192</v>
      </c>
      <c r="E68" s="38">
        <f t="shared" si="9"/>
        <v>0.17123563960242674</v>
      </c>
      <c r="F68" s="38">
        <f t="shared" si="9"/>
        <v>0.16910952108222349</v>
      </c>
      <c r="G68" s="38">
        <f t="shared" si="9"/>
        <v>0.168082977910923</v>
      </c>
      <c r="H68" s="38">
        <f t="shared" si="9"/>
        <v>0.1672350359309781</v>
      </c>
      <c r="I68" s="38">
        <f t="shared" si="9"/>
        <v>0.16714138553358132</v>
      </c>
      <c r="J68" s="38">
        <f t="shared" si="9"/>
        <v>0.16761945243289922</v>
      </c>
      <c r="K68" s="38">
        <f t="shared" si="9"/>
        <v>0.1677381852628293</v>
      </c>
      <c r="L68" s="39">
        <f t="shared" si="9"/>
        <v>0.16795358479390463</v>
      </c>
      <c r="M68" s="38">
        <f t="shared" si="9"/>
        <v>0.16752462765570578</v>
      </c>
      <c r="N68" s="38">
        <f t="shared" si="9"/>
        <v>0.16827428546780898</v>
      </c>
      <c r="O68" s="38">
        <f t="shared" si="9"/>
        <v>0.16856239444447443</v>
      </c>
      <c r="P68" s="38">
        <f t="shared" si="9"/>
        <v>0.16906639009752844</v>
      </c>
      <c r="Q68" s="38">
        <f t="shared" si="9"/>
        <v>0.16909456218107674</v>
      </c>
      <c r="R68" s="38">
        <f t="shared" si="8"/>
        <v>0.16862729168359195</v>
      </c>
      <c r="S68" s="38">
        <f t="shared" si="8"/>
        <v>0.1681330722371997</v>
      </c>
      <c r="T68" s="38">
        <f t="shared" si="8"/>
        <v>0.16734211598533208</v>
      </c>
      <c r="U68" s="38">
        <f t="shared" si="8"/>
        <v>0.16633747945980651</v>
      </c>
      <c r="V68" s="38">
        <f t="shared" si="8"/>
        <v>0.16476288053015359</v>
      </c>
      <c r="W68" s="38">
        <f t="shared" si="8"/>
        <v>0.1630419060355062</v>
      </c>
      <c r="X68" s="38">
        <f t="shared" si="8"/>
        <v>0.16137488041547082</v>
      </c>
      <c r="Y68" s="38">
        <f t="shared" si="8"/>
        <v>0.15927015891701002</v>
      </c>
      <c r="Z68" s="38">
        <f t="shared" si="8"/>
        <v>0.15760598366993306</v>
      </c>
      <c r="AA68" s="39">
        <f t="shared" si="8"/>
        <v>0.15612745905690842</v>
      </c>
    </row>
    <row r="69" spans="1:27" ht="12.75" customHeight="1" x14ac:dyDescent="0.3">
      <c r="A69" s="13" t="s">
        <v>69</v>
      </c>
      <c r="B69" s="38">
        <f t="shared" si="9"/>
        <v>0.1735608077222984</v>
      </c>
      <c r="C69" s="38">
        <f t="shared" si="8"/>
        <v>0.17423906351241991</v>
      </c>
      <c r="D69" s="38">
        <f t="shared" si="8"/>
        <v>0.17527333939260303</v>
      </c>
      <c r="E69" s="38">
        <f t="shared" si="8"/>
        <v>0.17657103825136611</v>
      </c>
      <c r="F69" s="38">
        <f t="shared" si="8"/>
        <v>0.17868464994716335</v>
      </c>
      <c r="G69" s="38">
        <f t="shared" si="8"/>
        <v>0.18049631848716446</v>
      </c>
      <c r="H69" s="38">
        <f t="shared" si="8"/>
        <v>0.18140302939024916</v>
      </c>
      <c r="I69" s="38">
        <f t="shared" si="8"/>
        <v>0.18144750254841999</v>
      </c>
      <c r="J69" s="38">
        <f t="shared" si="8"/>
        <v>0.18137723052752497</v>
      </c>
      <c r="K69" s="38">
        <f t="shared" si="8"/>
        <v>0.18116692815487997</v>
      </c>
      <c r="L69" s="39">
        <f t="shared" si="8"/>
        <v>0.18100853458255931</v>
      </c>
      <c r="M69" s="38">
        <f t="shared" si="8"/>
        <v>0.18174765441277485</v>
      </c>
      <c r="N69" s="38">
        <f t="shared" si="8"/>
        <v>0.18114691784699494</v>
      </c>
      <c r="O69" s="38">
        <f t="shared" si="8"/>
        <v>0.18020115578241938</v>
      </c>
      <c r="P69" s="38">
        <f t="shared" si="8"/>
        <v>0.17886514823727687</v>
      </c>
      <c r="Q69" s="38">
        <f t="shared" si="8"/>
        <v>0.17720707735824057</v>
      </c>
      <c r="R69" s="38">
        <f t="shared" si="8"/>
        <v>0.17556259647412462</v>
      </c>
      <c r="S69" s="38">
        <f t="shared" si="8"/>
        <v>0.1739697641998145</v>
      </c>
      <c r="T69" s="38">
        <f t="shared" si="8"/>
        <v>0.17233192991986962</v>
      </c>
      <c r="U69" s="38">
        <f t="shared" si="8"/>
        <v>0.170829116472419</v>
      </c>
      <c r="V69" s="38">
        <f t="shared" si="8"/>
        <v>0.17038431774335946</v>
      </c>
      <c r="W69" s="38">
        <f t="shared" si="8"/>
        <v>0.17006945676350585</v>
      </c>
      <c r="X69" s="38">
        <f t="shared" si="8"/>
        <v>0.17030476971436381</v>
      </c>
      <c r="Y69" s="38">
        <f t="shared" si="8"/>
        <v>0.17102810134552474</v>
      </c>
      <c r="Z69" s="38">
        <f t="shared" si="8"/>
        <v>0.17136699878813136</v>
      </c>
      <c r="AA69" s="39">
        <f t="shared" si="8"/>
        <v>0.17177700157072087</v>
      </c>
    </row>
    <row r="70" spans="1:27" ht="12.75" customHeight="1" x14ac:dyDescent="0.3">
      <c r="A70" s="13" t="s">
        <v>70</v>
      </c>
      <c r="B70" s="38">
        <f t="shared" si="9"/>
        <v>0.21746928020219947</v>
      </c>
      <c r="C70" s="38">
        <f t="shared" si="8"/>
        <v>0.21522921522921523</v>
      </c>
      <c r="D70" s="38">
        <f t="shared" si="8"/>
        <v>0.21230121382589101</v>
      </c>
      <c r="E70" s="38">
        <f t="shared" si="8"/>
        <v>0.20965104771739598</v>
      </c>
      <c r="F70" s="38">
        <f t="shared" si="8"/>
        <v>0.20591501501743745</v>
      </c>
      <c r="G70" s="38">
        <f t="shared" si="8"/>
        <v>0.20201797460320875</v>
      </c>
      <c r="H70" s="38">
        <f t="shared" si="8"/>
        <v>0.19885483454537631</v>
      </c>
      <c r="I70" s="38">
        <f t="shared" si="8"/>
        <v>0.19576168843918354</v>
      </c>
      <c r="J70" s="38">
        <f t="shared" si="8"/>
        <v>0.19331911104415456</v>
      </c>
      <c r="K70" s="38">
        <f t="shared" si="8"/>
        <v>0.19053744574007445</v>
      </c>
      <c r="L70" s="39">
        <f t="shared" si="8"/>
        <v>0.18758043238295238</v>
      </c>
      <c r="M70" s="38">
        <f t="shared" si="8"/>
        <v>0.18462458482500022</v>
      </c>
      <c r="N70" s="38">
        <f t="shared" si="8"/>
        <v>0.18293965094273498</v>
      </c>
      <c r="O70" s="38">
        <f t="shared" si="8"/>
        <v>0.18115891198894937</v>
      </c>
      <c r="P70" s="38">
        <f t="shared" si="8"/>
        <v>0.18012645475636799</v>
      </c>
      <c r="Q70" s="38">
        <f t="shared" si="8"/>
        <v>0.18042504171184887</v>
      </c>
      <c r="R70" s="38">
        <f t="shared" si="8"/>
        <v>0.18187234273025157</v>
      </c>
      <c r="S70" s="38">
        <f t="shared" si="8"/>
        <v>0.1836795026878075</v>
      </c>
      <c r="T70" s="38">
        <f t="shared" si="8"/>
        <v>0.18588618769523294</v>
      </c>
      <c r="U70" s="38">
        <f t="shared" si="8"/>
        <v>0.18880110563372618</v>
      </c>
      <c r="V70" s="38">
        <f t="shared" si="8"/>
        <v>0.1911479394421616</v>
      </c>
      <c r="W70" s="38">
        <f t="shared" si="8"/>
        <v>0.1925003070289153</v>
      </c>
      <c r="X70" s="38">
        <f t="shared" si="8"/>
        <v>0.19302173021730218</v>
      </c>
      <c r="Y70" s="38">
        <f t="shared" si="8"/>
        <v>0.19338872387314016</v>
      </c>
      <c r="Z70" s="38">
        <f t="shared" si="8"/>
        <v>0.19356996759211023</v>
      </c>
      <c r="AA70" s="39">
        <f t="shared" si="8"/>
        <v>0.19375885590008898</v>
      </c>
    </row>
    <row r="71" spans="1:27" ht="12.75" customHeight="1" x14ac:dyDescent="0.3">
      <c r="A71" s="13" t="s">
        <v>71</v>
      </c>
      <c r="B71" s="38">
        <f t="shared" si="9"/>
        <v>0.17913204807614747</v>
      </c>
      <c r="C71" s="38">
        <f t="shared" si="8"/>
        <v>0.18149286315376281</v>
      </c>
      <c r="D71" s="38">
        <f t="shared" si="8"/>
        <v>0.18442946956292589</v>
      </c>
      <c r="E71" s="38">
        <f t="shared" si="8"/>
        <v>0.18683576438191127</v>
      </c>
      <c r="F71" s="38">
        <f t="shared" si="8"/>
        <v>0.18640444634459172</v>
      </c>
      <c r="G71" s="38">
        <f t="shared" si="8"/>
        <v>0.18763614067735535</v>
      </c>
      <c r="H71" s="38">
        <f t="shared" si="8"/>
        <v>0.1898263694651233</v>
      </c>
      <c r="I71" s="38">
        <f t="shared" si="8"/>
        <v>0.19260137870193303</v>
      </c>
      <c r="J71" s="38">
        <f t="shared" si="8"/>
        <v>0.19502470965815391</v>
      </c>
      <c r="K71" s="38">
        <f t="shared" si="8"/>
        <v>0.19825830012029355</v>
      </c>
      <c r="L71" s="39">
        <f t="shared" si="8"/>
        <v>0.20123037988315429</v>
      </c>
      <c r="M71" s="38">
        <f t="shared" si="8"/>
        <v>0.20354013290987505</v>
      </c>
      <c r="N71" s="38">
        <f t="shared" si="8"/>
        <v>0.20506440359948455</v>
      </c>
      <c r="O71" s="38">
        <f t="shared" si="8"/>
        <v>0.20669188308359729</v>
      </c>
      <c r="P71" s="38">
        <f t="shared" si="8"/>
        <v>0.207337724948751</v>
      </c>
      <c r="Q71" s="38">
        <f t="shared" si="8"/>
        <v>0.20673663260311684</v>
      </c>
      <c r="R71" s="38">
        <f t="shared" si="8"/>
        <v>0.2051290383730062</v>
      </c>
      <c r="S71" s="38">
        <f t="shared" si="8"/>
        <v>0.20297150544342044</v>
      </c>
      <c r="T71" s="38">
        <f t="shared" si="8"/>
        <v>0.20096428086377835</v>
      </c>
      <c r="U71" s="38">
        <f t="shared" si="8"/>
        <v>0.19795305409552413</v>
      </c>
      <c r="V71" s="38">
        <f t="shared" si="8"/>
        <v>0.19473116287181053</v>
      </c>
      <c r="W71" s="38">
        <f t="shared" si="8"/>
        <v>0.19231199596086404</v>
      </c>
      <c r="X71" s="38">
        <f t="shared" si="8"/>
        <v>0.19005603389367226</v>
      </c>
      <c r="Y71" s="38">
        <f t="shared" si="8"/>
        <v>0.18833239799061008</v>
      </c>
      <c r="Z71" s="38">
        <f t="shared" si="8"/>
        <v>0.18639197644258979</v>
      </c>
      <c r="AA71" s="39">
        <f t="shared" si="8"/>
        <v>0.18426038817675552</v>
      </c>
    </row>
    <row r="72" spans="1:27" ht="12.75" customHeight="1" x14ac:dyDescent="0.3">
      <c r="A72" s="13" t="s">
        <v>72</v>
      </c>
      <c r="B72" s="38">
        <f t="shared" si="9"/>
        <v>8.8069694280874411E-2</v>
      </c>
      <c r="C72" s="38">
        <f t="shared" si="8"/>
        <v>9.0777350292921222E-2</v>
      </c>
      <c r="D72" s="38">
        <f t="shared" si="8"/>
        <v>9.301875326044283E-2</v>
      </c>
      <c r="E72" s="38">
        <f t="shared" si="8"/>
        <v>9.534335871950432E-2</v>
      </c>
      <c r="F72" s="38">
        <f t="shared" si="8"/>
        <v>0.10081446406436122</v>
      </c>
      <c r="G72" s="38">
        <f t="shared" si="8"/>
        <v>0.10463671616584826</v>
      </c>
      <c r="H72" s="38">
        <f t="shared" si="8"/>
        <v>0.10768266706829037</v>
      </c>
      <c r="I72" s="38">
        <f t="shared" si="8"/>
        <v>0.11015091487604861</v>
      </c>
      <c r="J72" s="38">
        <f t="shared" si="8"/>
        <v>0.11226013338103988</v>
      </c>
      <c r="K72" s="38">
        <f t="shared" si="8"/>
        <v>0.1138886571526221</v>
      </c>
      <c r="L72" s="39">
        <f t="shared" si="8"/>
        <v>0.11562609374579329</v>
      </c>
      <c r="M72" s="38">
        <f t="shared" si="8"/>
        <v>0.1176255087829884</v>
      </c>
      <c r="N72" s="38">
        <f t="shared" si="8"/>
        <v>0.11945533263960403</v>
      </c>
      <c r="O72" s="38">
        <f t="shared" si="8"/>
        <v>0.12155949689471157</v>
      </c>
      <c r="P72" s="38">
        <f t="shared" si="8"/>
        <v>0.12371067194956935</v>
      </c>
      <c r="Q72" s="38">
        <f t="shared" si="8"/>
        <v>0.12633079051052057</v>
      </c>
      <c r="R72" s="38">
        <f t="shared" si="8"/>
        <v>0.12908982587266771</v>
      </c>
      <c r="S72" s="38">
        <f t="shared" si="8"/>
        <v>0.13207685339379771</v>
      </c>
      <c r="T72" s="38">
        <f t="shared" si="8"/>
        <v>0.1348064647562135</v>
      </c>
      <c r="U72" s="38">
        <f t="shared" si="8"/>
        <v>0.13775804468240235</v>
      </c>
      <c r="V72" s="38">
        <f t="shared" si="8"/>
        <v>0.14095011281022812</v>
      </c>
      <c r="W72" s="38">
        <f t="shared" si="8"/>
        <v>0.14428448617005307</v>
      </c>
      <c r="X72" s="38">
        <f t="shared" si="8"/>
        <v>0.14763427634276344</v>
      </c>
      <c r="Y72" s="38">
        <f t="shared" si="8"/>
        <v>0.15047428720040518</v>
      </c>
      <c r="Z72" s="38">
        <f t="shared" si="8"/>
        <v>0.15360572045864568</v>
      </c>
      <c r="AA72" s="39">
        <f t="shared" si="8"/>
        <v>0.15659977372832021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64473</v>
      </c>
      <c r="C83" s="76">
        <v>64291</v>
      </c>
      <c r="D83" s="76">
        <v>64019</v>
      </c>
      <c r="E83" s="76">
        <v>63686</v>
      </c>
      <c r="F83" s="76">
        <v>63224</v>
      </c>
      <c r="G83" s="76">
        <v>62723</v>
      </c>
      <c r="H83" s="76">
        <v>61985</v>
      </c>
      <c r="I83" s="76">
        <v>61177</v>
      </c>
      <c r="J83" s="76">
        <v>60368</v>
      </c>
      <c r="K83" s="76">
        <v>59397</v>
      </c>
      <c r="L83" s="63">
        <v>58610</v>
      </c>
      <c r="M83" s="76">
        <v>57891</v>
      </c>
      <c r="N83" s="76">
        <v>57219</v>
      </c>
      <c r="O83" s="76">
        <v>56494</v>
      </c>
      <c r="P83" s="76">
        <v>55955</v>
      </c>
      <c r="Q83" s="76">
        <v>55545</v>
      </c>
      <c r="R83" s="76">
        <v>55212</v>
      </c>
      <c r="S83" s="76">
        <v>54954</v>
      </c>
      <c r="T83" s="76">
        <v>54668</v>
      </c>
      <c r="U83" s="76">
        <v>54422</v>
      </c>
      <c r="V83" s="76">
        <v>54215</v>
      </c>
      <c r="W83" s="76">
        <v>54039</v>
      </c>
      <c r="X83" s="76">
        <v>53878</v>
      </c>
      <c r="Y83" s="76">
        <v>53737</v>
      </c>
      <c r="Z83" s="76">
        <v>53620</v>
      </c>
      <c r="AA83" s="63">
        <v>53522</v>
      </c>
    </row>
    <row r="84" spans="1:27" ht="12.75" customHeight="1" x14ac:dyDescent="0.3">
      <c r="A84" s="32" t="s">
        <v>77</v>
      </c>
      <c r="B84" s="76">
        <v>231226.35699999999</v>
      </c>
      <c r="C84" s="76">
        <v>232515.72477999999</v>
      </c>
      <c r="D84" s="76">
        <v>233823.30473</v>
      </c>
      <c r="E84" s="76">
        <v>233411</v>
      </c>
      <c r="F84" s="76">
        <v>232670</v>
      </c>
      <c r="G84" s="76">
        <v>231874</v>
      </c>
      <c r="H84" s="76">
        <v>231144</v>
      </c>
      <c r="I84" s="76">
        <v>230424</v>
      </c>
      <c r="J84" s="76">
        <v>230382.24895499999</v>
      </c>
      <c r="K84" s="76">
        <v>232343.16951499999</v>
      </c>
      <c r="L84" s="63">
        <v>233383</v>
      </c>
      <c r="M84" s="76">
        <v>232444</v>
      </c>
      <c r="N84" s="76">
        <v>231316</v>
      </c>
      <c r="O84" s="76">
        <v>230185</v>
      </c>
      <c r="P84" s="76">
        <v>228813</v>
      </c>
      <c r="Q84" s="76">
        <v>227469</v>
      </c>
      <c r="R84" s="76">
        <v>225894</v>
      </c>
      <c r="S84" s="76">
        <v>224303</v>
      </c>
      <c r="T84" s="76">
        <v>222856</v>
      </c>
      <c r="U84" s="76">
        <v>221712</v>
      </c>
      <c r="V84" s="76">
        <v>220408</v>
      </c>
      <c r="W84" s="76">
        <v>219360</v>
      </c>
      <c r="X84" s="76">
        <v>218606</v>
      </c>
      <c r="Y84" s="76">
        <v>218130</v>
      </c>
      <c r="Z84" s="76">
        <v>217716</v>
      </c>
      <c r="AA84" s="63">
        <v>217341</v>
      </c>
    </row>
    <row r="85" spans="1:27" ht="12.75" customHeight="1" x14ac:dyDescent="0.3">
      <c r="A85" s="13" t="s">
        <v>78</v>
      </c>
      <c r="B85" s="76">
        <v>76210.642999999996</v>
      </c>
      <c r="C85" s="76">
        <v>75136.275219999996</v>
      </c>
      <c r="D85" s="76">
        <v>74039.695269999997</v>
      </c>
      <c r="E85" s="76">
        <v>74759</v>
      </c>
      <c r="F85" s="76">
        <v>76007</v>
      </c>
      <c r="G85" s="76">
        <v>77261</v>
      </c>
      <c r="H85" s="76">
        <v>78695</v>
      </c>
      <c r="I85" s="76">
        <v>80198</v>
      </c>
      <c r="J85" s="76">
        <v>80966.751044999997</v>
      </c>
      <c r="K85" s="76">
        <v>79850.830484999999</v>
      </c>
      <c r="L85" s="63">
        <v>79437</v>
      </c>
      <c r="M85" s="76">
        <v>80894</v>
      </c>
      <c r="N85" s="76">
        <v>82407</v>
      </c>
      <c r="O85" s="76">
        <v>83979</v>
      </c>
      <c r="P85" s="76">
        <v>85483</v>
      </c>
      <c r="Q85" s="76">
        <v>86785</v>
      </c>
      <c r="R85" s="76">
        <v>88164</v>
      </c>
      <c r="S85" s="76">
        <v>89445</v>
      </c>
      <c r="T85" s="76">
        <v>90626</v>
      </c>
      <c r="U85" s="76">
        <v>91438</v>
      </c>
      <c r="V85" s="76">
        <v>92365</v>
      </c>
      <c r="W85" s="76">
        <v>93016</v>
      </c>
      <c r="X85" s="76">
        <v>93366</v>
      </c>
      <c r="Y85" s="76">
        <v>93418</v>
      </c>
      <c r="Z85" s="76">
        <v>93390</v>
      </c>
      <c r="AA85" s="63">
        <v>93301</v>
      </c>
    </row>
    <row r="86" spans="1:27" ht="12.75" customHeight="1" x14ac:dyDescent="0.3">
      <c r="A86" s="13" t="s">
        <v>91</v>
      </c>
      <c r="B86" s="76">
        <v>231847</v>
      </c>
      <c r="C86" s="76">
        <v>230707</v>
      </c>
      <c r="D86" s="76">
        <v>229741</v>
      </c>
      <c r="E86" s="76">
        <v>228754</v>
      </c>
      <c r="F86" s="76">
        <v>227881</v>
      </c>
      <c r="G86" s="76">
        <v>226886</v>
      </c>
      <c r="H86" s="76">
        <v>226040</v>
      </c>
      <c r="I86" s="76">
        <v>225168</v>
      </c>
      <c r="J86" s="76">
        <v>224446</v>
      </c>
      <c r="K86" s="76">
        <v>223747</v>
      </c>
      <c r="L86" s="63">
        <v>222731</v>
      </c>
      <c r="M86" s="76">
        <v>221588</v>
      </c>
      <c r="N86" s="76">
        <v>220332</v>
      </c>
      <c r="O86" s="76">
        <v>219334</v>
      </c>
      <c r="P86" s="76">
        <v>217986</v>
      </c>
      <c r="Q86" s="76">
        <v>216528</v>
      </c>
      <c r="R86" s="76">
        <v>215087</v>
      </c>
      <c r="S86" s="76">
        <v>213900</v>
      </c>
      <c r="T86" s="76">
        <v>212611</v>
      </c>
      <c r="U86" s="76">
        <v>211581</v>
      </c>
      <c r="V86" s="76">
        <v>210811</v>
      </c>
      <c r="W86" s="76">
        <v>210310</v>
      </c>
      <c r="X86" s="76">
        <v>209901</v>
      </c>
      <c r="Y86" s="76">
        <v>209539</v>
      </c>
      <c r="Z86" s="76">
        <v>209395</v>
      </c>
      <c r="AA86" s="63">
        <v>209218</v>
      </c>
    </row>
    <row r="87" spans="1:27" ht="12.75" customHeight="1" x14ac:dyDescent="0.3">
      <c r="A87" s="13" t="s">
        <v>92</v>
      </c>
      <c r="B87" s="76">
        <v>75590</v>
      </c>
      <c r="C87" s="76">
        <v>76945</v>
      </c>
      <c r="D87" s="76">
        <v>78122</v>
      </c>
      <c r="E87" s="76">
        <v>79416</v>
      </c>
      <c r="F87" s="76">
        <v>80796</v>
      </c>
      <c r="G87" s="76">
        <v>82249</v>
      </c>
      <c r="H87" s="76">
        <v>83799</v>
      </c>
      <c r="I87" s="76">
        <v>85454</v>
      </c>
      <c r="J87" s="76">
        <v>86903</v>
      </c>
      <c r="K87" s="76">
        <v>88447</v>
      </c>
      <c r="L87" s="63">
        <v>90089</v>
      </c>
      <c r="M87" s="76">
        <v>91750</v>
      </c>
      <c r="N87" s="76">
        <v>93391</v>
      </c>
      <c r="O87" s="76">
        <v>94830</v>
      </c>
      <c r="P87" s="76">
        <v>96310</v>
      </c>
      <c r="Q87" s="76">
        <v>97726</v>
      </c>
      <c r="R87" s="76">
        <v>98971</v>
      </c>
      <c r="S87" s="76">
        <v>99848</v>
      </c>
      <c r="T87" s="76">
        <v>100871</v>
      </c>
      <c r="U87" s="76">
        <v>101569</v>
      </c>
      <c r="V87" s="76">
        <v>101962</v>
      </c>
      <c r="W87" s="76">
        <v>102066</v>
      </c>
      <c r="X87" s="76">
        <v>102071</v>
      </c>
      <c r="Y87" s="76">
        <v>102009</v>
      </c>
      <c r="Z87" s="76">
        <v>101711</v>
      </c>
      <c r="AA87" s="63">
        <v>101424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0.1733564572073889</v>
      </c>
      <c r="C90" s="38">
        <f t="shared" ref="C90:AA94" si="11">C83/SUM(C$83:C$85)</f>
        <v>0.17285175416663306</v>
      </c>
      <c r="D90" s="38">
        <f t="shared" si="11"/>
        <v>0.17214869232713603</v>
      </c>
      <c r="E90" s="38">
        <f t="shared" si="11"/>
        <v>0.17126522094574242</v>
      </c>
      <c r="F90" s="38">
        <f t="shared" si="11"/>
        <v>0.17000223177673629</v>
      </c>
      <c r="G90" s="38">
        <f t="shared" si="11"/>
        <v>0.16867460159523259</v>
      </c>
      <c r="H90" s="38">
        <f t="shared" si="11"/>
        <v>0.16670521537071303</v>
      </c>
      <c r="I90" s="38">
        <f t="shared" si="11"/>
        <v>0.16454320748576515</v>
      </c>
      <c r="J90" s="38">
        <f t="shared" si="11"/>
        <v>0.16240311850144062</v>
      </c>
      <c r="K90" s="38">
        <f t="shared" si="11"/>
        <v>0.15984509850884443</v>
      </c>
      <c r="L90" s="39">
        <f t="shared" si="11"/>
        <v>0.15779554694020409</v>
      </c>
      <c r="M90" s="38">
        <f t="shared" si="11"/>
        <v>0.1559441746199785</v>
      </c>
      <c r="N90" s="38">
        <f t="shared" si="11"/>
        <v>0.15425322557165272</v>
      </c>
      <c r="O90" s="38">
        <f t="shared" si="11"/>
        <v>0.15241543417382061</v>
      </c>
      <c r="P90" s="38">
        <f t="shared" si="11"/>
        <v>0.15112720829923484</v>
      </c>
      <c r="Q90" s="38">
        <f t="shared" si="11"/>
        <v>0.15020321850518795</v>
      </c>
      <c r="R90" s="38">
        <f t="shared" si="11"/>
        <v>0.14951661385977741</v>
      </c>
      <c r="S90" s="38">
        <f t="shared" si="11"/>
        <v>0.1490471980081475</v>
      </c>
      <c r="T90" s="38">
        <f t="shared" si="11"/>
        <v>0.14849382045361945</v>
      </c>
      <c r="U90" s="38">
        <f t="shared" si="11"/>
        <v>0.14805806753506795</v>
      </c>
      <c r="V90" s="38">
        <f t="shared" si="11"/>
        <v>0.14772962603681863</v>
      </c>
      <c r="W90" s="38">
        <f t="shared" si="11"/>
        <v>0.14748031603509681</v>
      </c>
      <c r="X90" s="38">
        <f t="shared" si="11"/>
        <v>0.14726800601339346</v>
      </c>
      <c r="Y90" s="38">
        <f t="shared" si="11"/>
        <v>0.1471097909851212</v>
      </c>
      <c r="Z90" s="38">
        <f t="shared" si="11"/>
        <v>0.14701447113723726</v>
      </c>
      <c r="AA90" s="39">
        <f t="shared" si="11"/>
        <v>0.14697224327500796</v>
      </c>
    </row>
    <row r="91" spans="1:27" ht="12.75" customHeight="1" x14ac:dyDescent="0.3">
      <c r="A91" s="13" t="s">
        <v>77</v>
      </c>
      <c r="B91" s="38">
        <f t="shared" ref="B91:Q94" si="12">B84/SUM(B$83:B$85)</f>
        <v>0.62172664623161522</v>
      </c>
      <c r="C91" s="38">
        <f t="shared" si="12"/>
        <v>0.62513805819708934</v>
      </c>
      <c r="D91" s="38">
        <f t="shared" si="12"/>
        <v>0.62875671511393405</v>
      </c>
      <c r="E91" s="38">
        <f t="shared" si="12"/>
        <v>0.62769190224172799</v>
      </c>
      <c r="F91" s="38">
        <f t="shared" si="12"/>
        <v>0.62562348582015104</v>
      </c>
      <c r="G91" s="38">
        <f t="shared" si="12"/>
        <v>0.62355522807093033</v>
      </c>
      <c r="H91" s="38">
        <f t="shared" si="12"/>
        <v>0.6216489521924351</v>
      </c>
      <c r="I91" s="38">
        <f t="shared" si="12"/>
        <v>0.61975422203932773</v>
      </c>
      <c r="J91" s="38">
        <f t="shared" si="12"/>
        <v>0.61977861909732412</v>
      </c>
      <c r="K91" s="38">
        <f t="shared" si="12"/>
        <v>0.62526586896614833</v>
      </c>
      <c r="L91" s="39">
        <f t="shared" si="12"/>
        <v>0.62833642947527124</v>
      </c>
      <c r="M91" s="38">
        <f t="shared" si="12"/>
        <v>0.6261472029394255</v>
      </c>
      <c r="N91" s="38">
        <f t="shared" si="12"/>
        <v>0.62359075003639386</v>
      </c>
      <c r="O91" s="38">
        <f t="shared" si="12"/>
        <v>0.62101721802847909</v>
      </c>
      <c r="P91" s="38">
        <f t="shared" si="12"/>
        <v>0.61799427955630104</v>
      </c>
      <c r="Q91" s="38">
        <f t="shared" si="12"/>
        <v>0.61511523827809156</v>
      </c>
      <c r="R91" s="38">
        <f t="shared" si="11"/>
        <v>0.61173125355430991</v>
      </c>
      <c r="S91" s="38">
        <f t="shared" si="11"/>
        <v>0.60835851175203826</v>
      </c>
      <c r="T91" s="38">
        <f t="shared" si="11"/>
        <v>0.60534021458644571</v>
      </c>
      <c r="U91" s="38">
        <f t="shared" si="11"/>
        <v>0.60317978518494331</v>
      </c>
      <c r="V91" s="38">
        <f t="shared" si="11"/>
        <v>0.60058639519548318</v>
      </c>
      <c r="W91" s="38">
        <f t="shared" si="11"/>
        <v>0.59866544764815854</v>
      </c>
      <c r="X91" s="38">
        <f t="shared" si="11"/>
        <v>0.59752904195708623</v>
      </c>
      <c r="Y91" s="38">
        <f t="shared" si="11"/>
        <v>0.5971501704148815</v>
      </c>
      <c r="Z91" s="38">
        <f t="shared" si="11"/>
        <v>0.59693029836096134</v>
      </c>
      <c r="AA91" s="39">
        <f t="shared" si="11"/>
        <v>0.59682176162388378</v>
      </c>
    </row>
    <row r="92" spans="1:27" ht="12.75" customHeight="1" x14ac:dyDescent="0.3">
      <c r="A92" s="13" t="s">
        <v>78</v>
      </c>
      <c r="B92" s="38">
        <f t="shared" si="12"/>
        <v>0.20491689656099596</v>
      </c>
      <c r="C92" s="38">
        <f t="shared" si="11"/>
        <v>0.20201018763627759</v>
      </c>
      <c r="D92" s="38">
        <f t="shared" si="11"/>
        <v>0.19909459255892997</v>
      </c>
      <c r="E92" s="38">
        <f t="shared" si="11"/>
        <v>0.20104287681252958</v>
      </c>
      <c r="F92" s="38">
        <f t="shared" si="11"/>
        <v>0.20437428240311264</v>
      </c>
      <c r="G92" s="38">
        <f t="shared" si="11"/>
        <v>0.2077701703338371</v>
      </c>
      <c r="H92" s="38">
        <f t="shared" si="11"/>
        <v>0.21164583243685184</v>
      </c>
      <c r="I92" s="38">
        <f t="shared" si="11"/>
        <v>0.21570257047490715</v>
      </c>
      <c r="J92" s="38">
        <f t="shared" si="11"/>
        <v>0.21781826240123536</v>
      </c>
      <c r="K92" s="38">
        <f t="shared" si="11"/>
        <v>0.21488903252500735</v>
      </c>
      <c r="L92" s="39">
        <f t="shared" si="11"/>
        <v>0.21386802358452467</v>
      </c>
      <c r="M92" s="38">
        <f t="shared" si="11"/>
        <v>0.21790862244059597</v>
      </c>
      <c r="N92" s="38">
        <f t="shared" si="11"/>
        <v>0.22215602439195345</v>
      </c>
      <c r="O92" s="38">
        <f t="shared" si="11"/>
        <v>0.2265673477977003</v>
      </c>
      <c r="P92" s="38">
        <f t="shared" si="11"/>
        <v>0.23087851214446417</v>
      </c>
      <c r="Q92" s="38">
        <f t="shared" si="11"/>
        <v>0.23468154321672044</v>
      </c>
      <c r="R92" s="38">
        <f t="shared" si="11"/>
        <v>0.23875213258591274</v>
      </c>
      <c r="S92" s="38">
        <f t="shared" si="11"/>
        <v>0.24259429023981427</v>
      </c>
      <c r="T92" s="38">
        <f t="shared" si="11"/>
        <v>0.24616596495993481</v>
      </c>
      <c r="U92" s="38">
        <f t="shared" si="11"/>
        <v>0.24876214727998869</v>
      </c>
      <c r="V92" s="38">
        <f t="shared" si="11"/>
        <v>0.2516839787676981</v>
      </c>
      <c r="W92" s="38">
        <f t="shared" si="11"/>
        <v>0.2538542363167447</v>
      </c>
      <c r="X92" s="38">
        <f t="shared" si="11"/>
        <v>0.25520295202952031</v>
      </c>
      <c r="Y92" s="38">
        <f t="shared" si="11"/>
        <v>0.25574003859999728</v>
      </c>
      <c r="Z92" s="38">
        <f t="shared" si="11"/>
        <v>0.25605523050180135</v>
      </c>
      <c r="AA92" s="39">
        <f t="shared" si="11"/>
        <v>0.25620599510110831</v>
      </c>
    </row>
    <row r="93" spans="1:27" ht="12.75" customHeight="1" x14ac:dyDescent="0.3">
      <c r="A93" s="13" t="s">
        <v>91</v>
      </c>
      <c r="B93" s="38">
        <f t="shared" si="12"/>
        <v>0.62339544513457568</v>
      </c>
      <c r="C93" s="38">
        <f t="shared" si="11"/>
        <v>0.62027514968691444</v>
      </c>
      <c r="D93" s="38">
        <f t="shared" si="11"/>
        <v>0.61777929558300748</v>
      </c>
      <c r="E93" s="38">
        <f t="shared" si="11"/>
        <v>0.61516823716707547</v>
      </c>
      <c r="F93" s="38">
        <f t="shared" si="11"/>
        <v>0.61274640294056748</v>
      </c>
      <c r="G93" s="38">
        <f t="shared" si="11"/>
        <v>0.61014150562849256</v>
      </c>
      <c r="H93" s="38">
        <f t="shared" si="11"/>
        <v>0.60792202762597358</v>
      </c>
      <c r="I93" s="38">
        <f t="shared" si="11"/>
        <v>0.60561755141891183</v>
      </c>
      <c r="J93" s="38">
        <f t="shared" si="11"/>
        <v>0.60380881154211408</v>
      </c>
      <c r="K93" s="38">
        <f t="shared" si="11"/>
        <v>0.60213245207768762</v>
      </c>
      <c r="L93" s="39">
        <f t="shared" si="11"/>
        <v>0.59965807823816064</v>
      </c>
      <c r="M93" s="38">
        <f t="shared" si="11"/>
        <v>0.59690379792526982</v>
      </c>
      <c r="N93" s="38">
        <f t="shared" si="11"/>
        <v>0.59397965180540357</v>
      </c>
      <c r="O93" s="38">
        <f t="shared" si="11"/>
        <v>0.5917422529663463</v>
      </c>
      <c r="P93" s="38">
        <f t="shared" si="11"/>
        <v>0.58875195475501751</v>
      </c>
      <c r="Q93" s="38">
        <f t="shared" si="11"/>
        <v>0.58552889542697517</v>
      </c>
      <c r="R93" s="38">
        <f t="shared" si="11"/>
        <v>0.58246540471741548</v>
      </c>
      <c r="S93" s="38">
        <f t="shared" si="11"/>
        <v>0.58014331357030879</v>
      </c>
      <c r="T93" s="38">
        <f t="shared" si="11"/>
        <v>0.57751188374303952</v>
      </c>
      <c r="U93" s="38">
        <f t="shared" si="11"/>
        <v>0.57561783813783418</v>
      </c>
      <c r="V93" s="38">
        <f t="shared" si="11"/>
        <v>0.57443567637088955</v>
      </c>
      <c r="W93" s="38">
        <f t="shared" si="11"/>
        <v>0.57396667712839267</v>
      </c>
      <c r="X93" s="38">
        <f t="shared" si="11"/>
        <v>0.57373513735137349</v>
      </c>
      <c r="Y93" s="38">
        <f t="shared" si="11"/>
        <v>0.57363154796939375</v>
      </c>
      <c r="Z93" s="38">
        <f t="shared" si="11"/>
        <v>0.57411591167067877</v>
      </c>
      <c r="AA93" s="39">
        <f t="shared" si="11"/>
        <v>0.57451587746180288</v>
      </c>
    </row>
    <row r="94" spans="1:27" ht="12.75" customHeight="1" x14ac:dyDescent="0.3">
      <c r="A94" s="13" t="s">
        <v>92</v>
      </c>
      <c r="B94" s="38">
        <f t="shared" si="12"/>
        <v>0.20324809765803559</v>
      </c>
      <c r="C94" s="38">
        <f t="shared" si="11"/>
        <v>0.20687309614645255</v>
      </c>
      <c r="D94" s="38">
        <f t="shared" si="11"/>
        <v>0.21007201208985646</v>
      </c>
      <c r="E94" s="38">
        <f t="shared" si="11"/>
        <v>0.21356654188718213</v>
      </c>
      <c r="F94" s="38">
        <f t="shared" si="11"/>
        <v>0.2172513652826962</v>
      </c>
      <c r="G94" s="38">
        <f t="shared" si="11"/>
        <v>0.22118389277627482</v>
      </c>
      <c r="H94" s="38">
        <f t="shared" si="11"/>
        <v>0.22537275700331338</v>
      </c>
      <c r="I94" s="38">
        <f t="shared" si="11"/>
        <v>0.229839241095323</v>
      </c>
      <c r="J94" s="38">
        <f t="shared" si="11"/>
        <v>0.23378806995644541</v>
      </c>
      <c r="K94" s="38">
        <f t="shared" si="11"/>
        <v>0.23802244941346806</v>
      </c>
      <c r="L94" s="39">
        <f t="shared" si="11"/>
        <v>0.2425463748216353</v>
      </c>
      <c r="M94" s="38">
        <f t="shared" si="11"/>
        <v>0.24715202745475165</v>
      </c>
      <c r="N94" s="38">
        <f t="shared" si="11"/>
        <v>0.25176712262294376</v>
      </c>
      <c r="O94" s="38">
        <f t="shared" si="11"/>
        <v>0.25584231285983305</v>
      </c>
      <c r="P94" s="38">
        <f t="shared" si="11"/>
        <v>0.26012083694574761</v>
      </c>
      <c r="Q94" s="38">
        <f t="shared" si="11"/>
        <v>0.26426788606783685</v>
      </c>
      <c r="R94" s="38">
        <f t="shared" si="11"/>
        <v>0.26801798142280714</v>
      </c>
      <c r="S94" s="38">
        <f t="shared" si="11"/>
        <v>0.27080948842154368</v>
      </c>
      <c r="T94" s="38">
        <f t="shared" si="11"/>
        <v>0.273994295803341</v>
      </c>
      <c r="U94" s="38">
        <f t="shared" si="11"/>
        <v>0.27632409432709781</v>
      </c>
      <c r="V94" s="38">
        <f t="shared" si="11"/>
        <v>0.27783469759229185</v>
      </c>
      <c r="W94" s="38">
        <f t="shared" si="11"/>
        <v>0.27855300683651052</v>
      </c>
      <c r="X94" s="38">
        <f t="shared" si="11"/>
        <v>0.27899685663523299</v>
      </c>
      <c r="Y94" s="38">
        <f t="shared" si="11"/>
        <v>0.27925866104548502</v>
      </c>
      <c r="Z94" s="38">
        <f t="shared" si="11"/>
        <v>0.27886961719208392</v>
      </c>
      <c r="AA94" s="39">
        <f t="shared" si="11"/>
        <v>0.2785118792631891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278.83066980984353</v>
      </c>
      <c r="C97" s="76">
        <f t="shared" ref="C97:AA97" si="13">C83/(C84/1000)</f>
        <v>276.50172933822165</v>
      </c>
      <c r="D97" s="76">
        <f t="shared" si="13"/>
        <v>273.79221277333284</v>
      </c>
      <c r="E97" s="76">
        <f t="shared" si="13"/>
        <v>272.84918020144721</v>
      </c>
      <c r="F97" s="76">
        <f t="shared" si="13"/>
        <v>271.7324966691022</v>
      </c>
      <c r="G97" s="76">
        <f t="shared" si="13"/>
        <v>270.50467064008905</v>
      </c>
      <c r="H97" s="76">
        <f t="shared" si="13"/>
        <v>268.16616481500711</v>
      </c>
      <c r="I97" s="76">
        <f t="shared" si="13"/>
        <v>265.49751761969236</v>
      </c>
      <c r="J97" s="76">
        <f t="shared" si="13"/>
        <v>262.03407716447606</v>
      </c>
      <c r="K97" s="76">
        <f t="shared" si="13"/>
        <v>255.64340937582566</v>
      </c>
      <c r="L97" s="63">
        <f t="shared" si="13"/>
        <v>251.13225899058628</v>
      </c>
      <c r="M97" s="76">
        <f t="shared" si="13"/>
        <v>249.05353547521125</v>
      </c>
      <c r="N97" s="76">
        <f t="shared" si="13"/>
        <v>247.36291480053259</v>
      </c>
      <c r="O97" s="76">
        <f t="shared" si="13"/>
        <v>245.42867693377067</v>
      </c>
      <c r="P97" s="76">
        <f t="shared" si="13"/>
        <v>244.5446718499386</v>
      </c>
      <c r="Q97" s="76">
        <f t="shared" si="13"/>
        <v>244.18712000316526</v>
      </c>
      <c r="R97" s="76">
        <f t="shared" si="13"/>
        <v>244.41552232463013</v>
      </c>
      <c r="S97" s="76">
        <f t="shared" si="13"/>
        <v>244.9989523100449</v>
      </c>
      <c r="T97" s="76">
        <f t="shared" si="13"/>
        <v>245.30638618659583</v>
      </c>
      <c r="U97" s="76">
        <f t="shared" si="13"/>
        <v>245.46258208847516</v>
      </c>
      <c r="V97" s="76">
        <f t="shared" si="13"/>
        <v>245.97564516714459</v>
      </c>
      <c r="W97" s="76">
        <f t="shared" si="13"/>
        <v>246.34846827133478</v>
      </c>
      <c r="X97" s="76">
        <f t="shared" si="13"/>
        <v>246.46167076841442</v>
      </c>
      <c r="Y97" s="76">
        <f t="shared" si="13"/>
        <v>246.35309219272912</v>
      </c>
      <c r="Z97" s="76">
        <f t="shared" si="13"/>
        <v>246.2841499935696</v>
      </c>
      <c r="AA97" s="63">
        <f t="shared" si="13"/>
        <v>246.25818414381087</v>
      </c>
    </row>
    <row r="98" spans="1:27" ht="12.75" customHeight="1" x14ac:dyDescent="0.3">
      <c r="A98" s="13" t="s">
        <v>78</v>
      </c>
      <c r="B98" s="76">
        <f>B85/(B84/1000)</f>
        <v>329.59323490963448</v>
      </c>
      <c r="C98" s="76">
        <f t="shared" ref="C98:AA98" si="14">C85/(C84/1000)</f>
        <v>323.14491973001776</v>
      </c>
      <c r="D98" s="76">
        <f t="shared" si="14"/>
        <v>316.64805762408918</v>
      </c>
      <c r="E98" s="76">
        <f t="shared" si="14"/>
        <v>320.28910376974522</v>
      </c>
      <c r="F98" s="76">
        <f t="shared" si="14"/>
        <v>326.67297030128509</v>
      </c>
      <c r="G98" s="76">
        <f t="shared" si="14"/>
        <v>333.20251515909501</v>
      </c>
      <c r="H98" s="76">
        <f t="shared" si="14"/>
        <v>340.45876163776694</v>
      </c>
      <c r="I98" s="76">
        <f t="shared" si="14"/>
        <v>348.0453424990452</v>
      </c>
      <c r="J98" s="76">
        <f t="shared" si="14"/>
        <v>351.44526721247104</v>
      </c>
      <c r="K98" s="76">
        <f t="shared" si="14"/>
        <v>343.67625547883756</v>
      </c>
      <c r="L98" s="63">
        <f t="shared" si="14"/>
        <v>340.37183513794918</v>
      </c>
      <c r="M98" s="76">
        <f t="shared" si="14"/>
        <v>348.01500576482937</v>
      </c>
      <c r="N98" s="76">
        <f t="shared" si="14"/>
        <v>356.25291808608137</v>
      </c>
      <c r="O98" s="76">
        <f t="shared" si="14"/>
        <v>364.83263461997956</v>
      </c>
      <c r="P98" s="76">
        <f t="shared" si="14"/>
        <v>373.59328359839697</v>
      </c>
      <c r="Q98" s="76">
        <f t="shared" si="14"/>
        <v>381.52451542847598</v>
      </c>
      <c r="R98" s="76">
        <f t="shared" si="14"/>
        <v>390.2892507105102</v>
      </c>
      <c r="S98" s="76">
        <f t="shared" si="14"/>
        <v>398.76862993361658</v>
      </c>
      <c r="T98" s="76">
        <f t="shared" si="14"/>
        <v>406.65721362673656</v>
      </c>
      <c r="U98" s="76">
        <f t="shared" si="14"/>
        <v>412.4179115248611</v>
      </c>
      <c r="V98" s="76">
        <f t="shared" si="14"/>
        <v>419.06373634350842</v>
      </c>
      <c r="W98" s="76">
        <f t="shared" si="14"/>
        <v>424.03355215171405</v>
      </c>
      <c r="X98" s="76">
        <f t="shared" si="14"/>
        <v>427.09715195374326</v>
      </c>
      <c r="Y98" s="76">
        <f t="shared" si="14"/>
        <v>428.26754687571633</v>
      </c>
      <c r="Z98" s="76">
        <f t="shared" si="14"/>
        <v>428.95331532822576</v>
      </c>
      <c r="AA98" s="63">
        <f t="shared" si="14"/>
        <v>429.28393630286047</v>
      </c>
    </row>
    <row r="99" spans="1:27" ht="12.75" customHeight="1" x14ac:dyDescent="0.3">
      <c r="A99" s="13" t="s">
        <v>80</v>
      </c>
      <c r="B99" s="76">
        <f>SUM(B97:B98)</f>
        <v>608.42390471947806</v>
      </c>
      <c r="C99" s="76">
        <f t="shared" ref="C99:AA99" si="15">SUM(C97:C98)</f>
        <v>599.64664906823941</v>
      </c>
      <c r="D99" s="76">
        <f t="shared" si="15"/>
        <v>590.44027039742195</v>
      </c>
      <c r="E99" s="76">
        <f t="shared" si="15"/>
        <v>593.13828397119244</v>
      </c>
      <c r="F99" s="76">
        <f t="shared" si="15"/>
        <v>598.40546697038735</v>
      </c>
      <c r="G99" s="76">
        <f t="shared" si="15"/>
        <v>603.70718579918412</v>
      </c>
      <c r="H99" s="76">
        <f t="shared" si="15"/>
        <v>608.62492645277405</v>
      </c>
      <c r="I99" s="76">
        <f t="shared" si="15"/>
        <v>613.54286011873751</v>
      </c>
      <c r="J99" s="76">
        <f t="shared" si="15"/>
        <v>613.4793443769471</v>
      </c>
      <c r="K99" s="76">
        <f t="shared" si="15"/>
        <v>599.31966485466319</v>
      </c>
      <c r="L99" s="63">
        <f t="shared" si="15"/>
        <v>591.50409412853548</v>
      </c>
      <c r="M99" s="76">
        <f t="shared" si="15"/>
        <v>597.06854124004064</v>
      </c>
      <c r="N99" s="76">
        <f t="shared" si="15"/>
        <v>603.61583288661393</v>
      </c>
      <c r="O99" s="76">
        <f t="shared" si="15"/>
        <v>610.26131155375026</v>
      </c>
      <c r="P99" s="76">
        <f t="shared" si="15"/>
        <v>618.13795544833556</v>
      </c>
      <c r="Q99" s="76">
        <f t="shared" si="15"/>
        <v>625.7116354316413</v>
      </c>
      <c r="R99" s="76">
        <f t="shared" si="15"/>
        <v>634.70477303514031</v>
      </c>
      <c r="S99" s="76">
        <f t="shared" si="15"/>
        <v>643.76758224366154</v>
      </c>
      <c r="T99" s="76">
        <f t="shared" si="15"/>
        <v>651.96359981333239</v>
      </c>
      <c r="U99" s="76">
        <f t="shared" si="15"/>
        <v>657.88049361333628</v>
      </c>
      <c r="V99" s="76">
        <f t="shared" si="15"/>
        <v>665.03938151065302</v>
      </c>
      <c r="W99" s="76">
        <f t="shared" si="15"/>
        <v>670.38202042304886</v>
      </c>
      <c r="X99" s="76">
        <f t="shared" si="15"/>
        <v>673.55882272215763</v>
      </c>
      <c r="Y99" s="76">
        <f t="shared" si="15"/>
        <v>674.62063906844548</v>
      </c>
      <c r="Z99" s="76">
        <f t="shared" si="15"/>
        <v>675.2374653217953</v>
      </c>
      <c r="AA99" s="63">
        <f t="shared" si="15"/>
        <v>675.54212044667133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191290</v>
      </c>
      <c r="D10" s="76">
        <v>191037</v>
      </c>
      <c r="E10" s="76">
        <v>190750</v>
      </c>
      <c r="F10" s="76">
        <v>190533</v>
      </c>
      <c r="G10" s="76">
        <v>190393</v>
      </c>
      <c r="H10" s="76">
        <v>190225</v>
      </c>
      <c r="I10" s="76">
        <v>190085</v>
      </c>
      <c r="J10" s="76">
        <v>189973</v>
      </c>
      <c r="K10" s="76">
        <v>189820</v>
      </c>
      <c r="L10" s="63">
        <v>189657</v>
      </c>
      <c r="M10" s="76">
        <v>189492</v>
      </c>
      <c r="N10" s="76">
        <v>189326</v>
      </c>
      <c r="O10" s="76">
        <v>189102</v>
      </c>
      <c r="P10" s="76">
        <v>188899</v>
      </c>
      <c r="Q10" s="76">
        <v>188630</v>
      </c>
      <c r="R10" s="76">
        <v>188333</v>
      </c>
      <c r="S10" s="76">
        <v>187982</v>
      </c>
      <c r="T10" s="76">
        <v>187630</v>
      </c>
      <c r="U10" s="76">
        <v>187298</v>
      </c>
      <c r="V10" s="76">
        <v>186940</v>
      </c>
      <c r="W10" s="76">
        <v>186574</v>
      </c>
      <c r="X10" s="76">
        <v>186212</v>
      </c>
      <c r="Y10" s="76">
        <v>185856</v>
      </c>
      <c r="Z10" s="76">
        <v>185505</v>
      </c>
      <c r="AA10" s="63">
        <v>185158</v>
      </c>
    </row>
    <row r="11" spans="1:27" ht="12.75" customHeight="1" x14ac:dyDescent="0.3">
      <c r="A11" s="6" t="s">
        <v>55</v>
      </c>
      <c r="B11" s="25"/>
      <c r="C11" s="76">
        <v>1673</v>
      </c>
      <c r="D11" s="76">
        <v>1684</v>
      </c>
      <c r="E11" s="76">
        <v>1669</v>
      </c>
      <c r="F11" s="76">
        <v>1650</v>
      </c>
      <c r="G11" s="76">
        <v>1639</v>
      </c>
      <c r="H11" s="76">
        <v>1633</v>
      </c>
      <c r="I11" s="76">
        <v>1624</v>
      </c>
      <c r="J11" s="76">
        <v>1614</v>
      </c>
      <c r="K11" s="76">
        <v>1603</v>
      </c>
      <c r="L11" s="63">
        <v>1590</v>
      </c>
      <c r="M11" s="76">
        <v>1582</v>
      </c>
      <c r="N11" s="76">
        <v>1567</v>
      </c>
      <c r="O11" s="76">
        <v>1561</v>
      </c>
      <c r="P11" s="76">
        <v>1553</v>
      </c>
      <c r="Q11" s="76">
        <v>1548</v>
      </c>
      <c r="R11" s="76">
        <v>1543</v>
      </c>
      <c r="S11" s="76">
        <v>1540</v>
      </c>
      <c r="T11" s="76">
        <v>1539</v>
      </c>
      <c r="U11" s="76">
        <v>1546</v>
      </c>
      <c r="V11" s="76">
        <v>1548</v>
      </c>
      <c r="W11" s="76">
        <v>1552</v>
      </c>
      <c r="X11" s="76">
        <v>1555</v>
      </c>
      <c r="Y11" s="76">
        <v>1557</v>
      </c>
      <c r="Z11" s="76">
        <v>1558</v>
      </c>
      <c r="AA11" s="63">
        <v>1555</v>
      </c>
    </row>
    <row r="12" spans="1:27" ht="12.75" customHeight="1" x14ac:dyDescent="0.3">
      <c r="A12" s="6" t="s">
        <v>56</v>
      </c>
      <c r="B12" s="25"/>
      <c r="C12" s="76">
        <v>1986</v>
      </c>
      <c r="D12" s="76">
        <v>2091</v>
      </c>
      <c r="E12" s="76">
        <v>2080</v>
      </c>
      <c r="F12" s="76">
        <v>2076</v>
      </c>
      <c r="G12" s="76">
        <v>2139</v>
      </c>
      <c r="H12" s="76">
        <v>2149</v>
      </c>
      <c r="I12" s="76">
        <v>2157</v>
      </c>
      <c r="J12" s="76">
        <v>2203</v>
      </c>
      <c r="K12" s="76">
        <v>2230</v>
      </c>
      <c r="L12" s="63">
        <v>2227</v>
      </c>
      <c r="M12" s="76">
        <v>2255</v>
      </c>
      <c r="N12" s="76">
        <v>2286</v>
      </c>
      <c r="O12" s="76">
        <v>2283</v>
      </c>
      <c r="P12" s="76">
        <v>2339</v>
      </c>
      <c r="Q12" s="76">
        <v>2349</v>
      </c>
      <c r="R12" s="76">
        <v>2397</v>
      </c>
      <c r="S12" s="76">
        <v>2399</v>
      </c>
      <c r="T12" s="76">
        <v>2396</v>
      </c>
      <c r="U12" s="76">
        <v>2429</v>
      </c>
      <c r="V12" s="76">
        <v>2443</v>
      </c>
      <c r="W12" s="76">
        <v>2442</v>
      </c>
      <c r="X12" s="76">
        <v>2446</v>
      </c>
      <c r="Y12" s="76">
        <v>2452</v>
      </c>
      <c r="Z12" s="76">
        <v>2461</v>
      </c>
      <c r="AA12" s="63">
        <v>2472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-313</v>
      </c>
      <c r="D14" s="76">
        <f t="shared" ref="D14:AA14" si="0">D11-D12</f>
        <v>-407</v>
      </c>
      <c r="E14" s="76">
        <f t="shared" si="0"/>
        <v>-411</v>
      </c>
      <c r="F14" s="76">
        <f t="shared" si="0"/>
        <v>-426</v>
      </c>
      <c r="G14" s="76">
        <f t="shared" si="0"/>
        <v>-500</v>
      </c>
      <c r="H14" s="76">
        <f t="shared" si="0"/>
        <v>-516</v>
      </c>
      <c r="I14" s="76">
        <f t="shared" si="0"/>
        <v>-533</v>
      </c>
      <c r="J14" s="76">
        <f t="shared" si="0"/>
        <v>-589</v>
      </c>
      <c r="K14" s="76">
        <f t="shared" si="0"/>
        <v>-627</v>
      </c>
      <c r="L14" s="63">
        <f t="shared" si="0"/>
        <v>-637</v>
      </c>
      <c r="M14" s="76">
        <f t="shared" si="0"/>
        <v>-673</v>
      </c>
      <c r="N14" s="76">
        <f t="shared" si="0"/>
        <v>-719</v>
      </c>
      <c r="O14" s="76">
        <f t="shared" si="0"/>
        <v>-722</v>
      </c>
      <c r="P14" s="76">
        <f t="shared" si="0"/>
        <v>-786</v>
      </c>
      <c r="Q14" s="76">
        <f t="shared" si="0"/>
        <v>-801</v>
      </c>
      <c r="R14" s="76">
        <f t="shared" si="0"/>
        <v>-854</v>
      </c>
      <c r="S14" s="76">
        <f t="shared" si="0"/>
        <v>-859</v>
      </c>
      <c r="T14" s="76">
        <f t="shared" si="0"/>
        <v>-857</v>
      </c>
      <c r="U14" s="76">
        <f t="shared" si="0"/>
        <v>-883</v>
      </c>
      <c r="V14" s="76">
        <f t="shared" si="0"/>
        <v>-895</v>
      </c>
      <c r="W14" s="76">
        <f t="shared" si="0"/>
        <v>-890</v>
      </c>
      <c r="X14" s="76">
        <f t="shared" si="0"/>
        <v>-891</v>
      </c>
      <c r="Y14" s="76">
        <f t="shared" si="0"/>
        <v>-895</v>
      </c>
      <c r="Z14" s="76">
        <f t="shared" si="0"/>
        <v>-903</v>
      </c>
      <c r="AA14" s="63">
        <f t="shared" si="0"/>
        <v>-917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339</v>
      </c>
      <c r="D16" s="76">
        <v>350</v>
      </c>
      <c r="E16" s="76">
        <v>346</v>
      </c>
      <c r="F16" s="76">
        <v>348</v>
      </c>
      <c r="G16" s="76">
        <v>354</v>
      </c>
      <c r="H16" s="76">
        <v>361</v>
      </c>
      <c r="I16" s="76">
        <v>372</v>
      </c>
      <c r="J16" s="76">
        <v>372</v>
      </c>
      <c r="K16" s="76">
        <v>372</v>
      </c>
      <c r="L16" s="63">
        <v>372</v>
      </c>
      <c r="M16" s="76">
        <v>372</v>
      </c>
      <c r="N16" s="76">
        <v>372</v>
      </c>
      <c r="O16" s="76">
        <v>372</v>
      </c>
      <c r="P16" s="76">
        <v>372</v>
      </c>
      <c r="Q16" s="76">
        <v>372</v>
      </c>
      <c r="R16" s="76">
        <v>372</v>
      </c>
      <c r="S16" s="76">
        <v>372</v>
      </c>
      <c r="T16" s="76">
        <v>372</v>
      </c>
      <c r="U16" s="76">
        <v>372</v>
      </c>
      <c r="V16" s="76">
        <v>372</v>
      </c>
      <c r="W16" s="76">
        <v>372</v>
      </c>
      <c r="X16" s="76">
        <v>372</v>
      </c>
      <c r="Y16" s="76">
        <v>372</v>
      </c>
      <c r="Z16" s="76">
        <v>372</v>
      </c>
      <c r="AA16" s="63">
        <v>372</v>
      </c>
    </row>
    <row r="17" spans="1:27" ht="12.75" customHeight="1" x14ac:dyDescent="0.3">
      <c r="A17" s="81" t="s">
        <v>83</v>
      </c>
      <c r="B17" s="81"/>
      <c r="C17" s="76">
        <v>1673</v>
      </c>
      <c r="D17" s="76">
        <v>1654</v>
      </c>
      <c r="E17" s="76">
        <v>1654</v>
      </c>
      <c r="F17" s="76">
        <v>1646</v>
      </c>
      <c r="G17" s="76">
        <v>1635</v>
      </c>
      <c r="H17" s="76">
        <v>1647</v>
      </c>
      <c r="I17" s="76">
        <v>1649</v>
      </c>
      <c r="J17" s="76">
        <v>1644</v>
      </c>
      <c r="K17" s="76">
        <v>1653</v>
      </c>
      <c r="L17" s="63">
        <v>1661</v>
      </c>
      <c r="M17" s="76">
        <v>1676</v>
      </c>
      <c r="N17" s="76">
        <v>1668</v>
      </c>
      <c r="O17" s="76">
        <v>1682</v>
      </c>
      <c r="P17" s="76">
        <v>1678</v>
      </c>
      <c r="Q17" s="76">
        <v>1666</v>
      </c>
      <c r="R17" s="76">
        <v>1661</v>
      </c>
      <c r="S17" s="76">
        <v>1650</v>
      </c>
      <c r="T17" s="76">
        <v>1646</v>
      </c>
      <c r="U17" s="76">
        <v>1634</v>
      </c>
      <c r="V17" s="76">
        <v>1623</v>
      </c>
      <c r="W17" s="76">
        <v>1610</v>
      </c>
      <c r="X17" s="76">
        <v>1602</v>
      </c>
      <c r="Y17" s="76">
        <v>1598</v>
      </c>
      <c r="Z17" s="76">
        <v>1595</v>
      </c>
      <c r="AA17" s="63">
        <v>1583</v>
      </c>
    </row>
    <row r="18" spans="1:27" ht="12.75" customHeight="1" x14ac:dyDescent="0.3">
      <c r="A18" s="6" t="s">
        <v>97</v>
      </c>
      <c r="B18" s="6"/>
      <c r="C18" s="76">
        <v>2905</v>
      </c>
      <c r="D18" s="76">
        <v>2873</v>
      </c>
      <c r="E18" s="76">
        <v>2850</v>
      </c>
      <c r="F18" s="76">
        <v>2869</v>
      </c>
      <c r="G18" s="76">
        <v>2863</v>
      </c>
      <c r="H18" s="76">
        <v>2841</v>
      </c>
      <c r="I18" s="76">
        <v>2844</v>
      </c>
      <c r="J18" s="76">
        <v>2847</v>
      </c>
      <c r="K18" s="76">
        <v>2857</v>
      </c>
      <c r="L18" s="63">
        <v>2860</v>
      </c>
      <c r="M18" s="76">
        <v>2868</v>
      </c>
      <c r="N18" s="76">
        <v>2870</v>
      </c>
      <c r="O18" s="76">
        <v>2866</v>
      </c>
      <c r="P18" s="76">
        <v>2863</v>
      </c>
      <c r="Q18" s="76">
        <v>2861</v>
      </c>
      <c r="R18" s="76">
        <v>2861</v>
      </c>
      <c r="S18" s="76">
        <v>2853</v>
      </c>
      <c r="T18" s="76">
        <v>2851</v>
      </c>
      <c r="U18" s="76">
        <v>2848</v>
      </c>
      <c r="V18" s="76">
        <v>2844</v>
      </c>
      <c r="W18" s="76">
        <v>2849</v>
      </c>
      <c r="X18" s="76">
        <v>2839</v>
      </c>
      <c r="Y18" s="76">
        <v>2837</v>
      </c>
      <c r="Z18" s="76">
        <v>2840</v>
      </c>
      <c r="AA18" s="63">
        <v>2842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653</v>
      </c>
      <c r="D20" s="76">
        <v>691</v>
      </c>
      <c r="E20" s="76">
        <v>689</v>
      </c>
      <c r="F20" s="76">
        <v>693</v>
      </c>
      <c r="G20" s="76">
        <v>698</v>
      </c>
      <c r="H20" s="76">
        <v>693</v>
      </c>
      <c r="I20" s="76">
        <v>696</v>
      </c>
      <c r="J20" s="76">
        <v>696</v>
      </c>
      <c r="K20" s="76">
        <v>696</v>
      </c>
      <c r="L20" s="63">
        <v>696</v>
      </c>
      <c r="M20" s="76">
        <v>696</v>
      </c>
      <c r="N20" s="76">
        <v>696</v>
      </c>
      <c r="O20" s="76">
        <v>696</v>
      </c>
      <c r="P20" s="76">
        <v>696</v>
      </c>
      <c r="Q20" s="76">
        <v>696</v>
      </c>
      <c r="R20" s="76">
        <v>696</v>
      </c>
      <c r="S20" s="76">
        <v>696</v>
      </c>
      <c r="T20" s="76">
        <v>696</v>
      </c>
      <c r="U20" s="76">
        <v>696</v>
      </c>
      <c r="V20" s="76">
        <v>696</v>
      </c>
      <c r="W20" s="76">
        <v>696</v>
      </c>
      <c r="X20" s="76">
        <v>696</v>
      </c>
      <c r="Y20" s="76">
        <v>696</v>
      </c>
      <c r="Z20" s="76">
        <v>696</v>
      </c>
      <c r="AA20" s="63">
        <v>696</v>
      </c>
    </row>
    <row r="21" spans="1:27" ht="12.75" customHeight="1" x14ac:dyDescent="0.3">
      <c r="A21" s="81" t="s">
        <v>84</v>
      </c>
      <c r="B21" s="81"/>
      <c r="C21" s="76">
        <v>1370</v>
      </c>
      <c r="D21" s="76">
        <v>1331</v>
      </c>
      <c r="E21" s="76">
        <v>1302</v>
      </c>
      <c r="F21" s="76">
        <v>1252</v>
      </c>
      <c r="G21" s="76">
        <v>1230</v>
      </c>
      <c r="H21" s="76">
        <v>1202</v>
      </c>
      <c r="I21" s="76">
        <v>1182</v>
      </c>
      <c r="J21" s="76">
        <v>1161</v>
      </c>
      <c r="K21" s="76">
        <v>1160</v>
      </c>
      <c r="L21" s="63">
        <v>1166</v>
      </c>
      <c r="M21" s="76">
        <v>1160</v>
      </c>
      <c r="N21" s="76">
        <v>1161</v>
      </c>
      <c r="O21" s="76">
        <v>1167</v>
      </c>
      <c r="P21" s="76">
        <v>1170</v>
      </c>
      <c r="Q21" s="76">
        <v>1171</v>
      </c>
      <c r="R21" s="76">
        <v>1172</v>
      </c>
      <c r="S21" s="76">
        <v>1171</v>
      </c>
      <c r="T21" s="76">
        <v>1161</v>
      </c>
      <c r="U21" s="76">
        <v>1152</v>
      </c>
      <c r="V21" s="76">
        <v>1146</v>
      </c>
      <c r="W21" s="76">
        <v>1134</v>
      </c>
      <c r="X21" s="76">
        <v>1124</v>
      </c>
      <c r="Y21" s="76">
        <v>1113</v>
      </c>
      <c r="Z21" s="76">
        <v>1108</v>
      </c>
      <c r="AA21" s="63">
        <v>1099</v>
      </c>
    </row>
    <row r="22" spans="1:27" ht="12.75" customHeight="1" x14ac:dyDescent="0.3">
      <c r="A22" s="6" t="s">
        <v>98</v>
      </c>
      <c r="B22" s="6"/>
      <c r="C22" s="76">
        <v>2832</v>
      </c>
      <c r="D22" s="76">
        <v>2729</v>
      </c>
      <c r="E22" s="76">
        <v>2658</v>
      </c>
      <c r="F22" s="76">
        <v>2627</v>
      </c>
      <c r="G22" s="76">
        <v>2589</v>
      </c>
      <c r="H22" s="76">
        <v>2578</v>
      </c>
      <c r="I22" s="76">
        <v>2561</v>
      </c>
      <c r="J22" s="76">
        <v>2561</v>
      </c>
      <c r="K22" s="76">
        <v>2558</v>
      </c>
      <c r="L22" s="63">
        <v>2554</v>
      </c>
      <c r="M22" s="76">
        <v>2552</v>
      </c>
      <c r="N22" s="76">
        <v>2550</v>
      </c>
      <c r="O22" s="76">
        <v>2536</v>
      </c>
      <c r="P22" s="76">
        <v>2523</v>
      </c>
      <c r="Q22" s="76">
        <v>2520</v>
      </c>
      <c r="R22" s="76">
        <v>2517</v>
      </c>
      <c r="S22" s="76">
        <v>2501</v>
      </c>
      <c r="T22" s="76">
        <v>2483</v>
      </c>
      <c r="U22" s="76">
        <v>2479</v>
      </c>
      <c r="V22" s="76">
        <v>2467</v>
      </c>
      <c r="W22" s="76">
        <v>2466</v>
      </c>
      <c r="X22" s="76">
        <v>2458</v>
      </c>
      <c r="Y22" s="76">
        <v>2448</v>
      </c>
      <c r="Z22" s="76">
        <v>2445</v>
      </c>
      <c r="AA22" s="63">
        <v>2440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-314</v>
      </c>
      <c r="D24" s="76">
        <f t="shared" ref="D24:AA26" si="1">D16-D20</f>
        <v>-341</v>
      </c>
      <c r="E24" s="76">
        <f t="shared" si="1"/>
        <v>-343</v>
      </c>
      <c r="F24" s="76">
        <f t="shared" si="1"/>
        <v>-345</v>
      </c>
      <c r="G24" s="76">
        <f t="shared" si="1"/>
        <v>-344</v>
      </c>
      <c r="H24" s="76">
        <f t="shared" si="1"/>
        <v>-332</v>
      </c>
      <c r="I24" s="76">
        <f t="shared" si="1"/>
        <v>-324</v>
      </c>
      <c r="J24" s="76">
        <f t="shared" si="1"/>
        <v>-324</v>
      </c>
      <c r="K24" s="76">
        <f t="shared" si="1"/>
        <v>-324</v>
      </c>
      <c r="L24" s="63">
        <f t="shared" si="1"/>
        <v>-324</v>
      </c>
      <c r="M24" s="76">
        <f t="shared" si="1"/>
        <v>-324</v>
      </c>
      <c r="N24" s="76">
        <f t="shared" si="1"/>
        <v>-324</v>
      </c>
      <c r="O24" s="76">
        <f t="shared" si="1"/>
        <v>-324</v>
      </c>
      <c r="P24" s="76">
        <f t="shared" si="1"/>
        <v>-324</v>
      </c>
      <c r="Q24" s="76">
        <f t="shared" si="1"/>
        <v>-324</v>
      </c>
      <c r="R24" s="76">
        <f t="shared" si="1"/>
        <v>-324</v>
      </c>
      <c r="S24" s="76">
        <f t="shared" si="1"/>
        <v>-324</v>
      </c>
      <c r="T24" s="76">
        <f t="shared" si="1"/>
        <v>-324</v>
      </c>
      <c r="U24" s="76">
        <f t="shared" si="1"/>
        <v>-324</v>
      </c>
      <c r="V24" s="76">
        <f t="shared" si="1"/>
        <v>-324</v>
      </c>
      <c r="W24" s="76">
        <f t="shared" si="1"/>
        <v>-324</v>
      </c>
      <c r="X24" s="76">
        <f t="shared" si="1"/>
        <v>-324</v>
      </c>
      <c r="Y24" s="76">
        <f t="shared" si="1"/>
        <v>-324</v>
      </c>
      <c r="Z24" s="76">
        <f t="shared" si="1"/>
        <v>-324</v>
      </c>
      <c r="AA24" s="63">
        <f t="shared" si="1"/>
        <v>-324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303</v>
      </c>
      <c r="D25" s="76">
        <f t="shared" si="2"/>
        <v>323</v>
      </c>
      <c r="E25" s="76">
        <f t="shared" si="2"/>
        <v>352</v>
      </c>
      <c r="F25" s="76">
        <f t="shared" si="2"/>
        <v>394</v>
      </c>
      <c r="G25" s="76">
        <f t="shared" si="2"/>
        <v>405</v>
      </c>
      <c r="H25" s="76">
        <f t="shared" si="2"/>
        <v>445</v>
      </c>
      <c r="I25" s="76">
        <f t="shared" si="2"/>
        <v>467</v>
      </c>
      <c r="J25" s="76">
        <f t="shared" si="2"/>
        <v>483</v>
      </c>
      <c r="K25" s="76">
        <f t="shared" si="2"/>
        <v>493</v>
      </c>
      <c r="L25" s="63">
        <f t="shared" si="2"/>
        <v>495</v>
      </c>
      <c r="M25" s="76">
        <f t="shared" si="2"/>
        <v>516</v>
      </c>
      <c r="N25" s="76">
        <f t="shared" si="2"/>
        <v>507</v>
      </c>
      <c r="O25" s="76">
        <f t="shared" si="2"/>
        <v>515</v>
      </c>
      <c r="P25" s="76">
        <f t="shared" si="2"/>
        <v>508</v>
      </c>
      <c r="Q25" s="76">
        <f t="shared" si="2"/>
        <v>495</v>
      </c>
      <c r="R25" s="76">
        <f t="shared" si="2"/>
        <v>489</v>
      </c>
      <c r="S25" s="76">
        <f t="shared" si="1"/>
        <v>479</v>
      </c>
      <c r="T25" s="76">
        <f t="shared" si="1"/>
        <v>485</v>
      </c>
      <c r="U25" s="76">
        <f t="shared" si="1"/>
        <v>482</v>
      </c>
      <c r="V25" s="76">
        <f t="shared" si="1"/>
        <v>477</v>
      </c>
      <c r="W25" s="76">
        <f t="shared" si="1"/>
        <v>476</v>
      </c>
      <c r="X25" s="76">
        <f t="shared" si="1"/>
        <v>478</v>
      </c>
      <c r="Y25" s="76">
        <f t="shared" si="1"/>
        <v>485</v>
      </c>
      <c r="Z25" s="76">
        <f t="shared" si="1"/>
        <v>487</v>
      </c>
      <c r="AA25" s="63">
        <f t="shared" si="1"/>
        <v>484</v>
      </c>
    </row>
    <row r="26" spans="1:27" ht="12.75" customHeight="1" x14ac:dyDescent="0.3">
      <c r="A26" s="6" t="s">
        <v>82</v>
      </c>
      <c r="B26" s="6"/>
      <c r="C26" s="76">
        <f t="shared" si="2"/>
        <v>73</v>
      </c>
      <c r="D26" s="76">
        <f t="shared" si="1"/>
        <v>144</v>
      </c>
      <c r="E26" s="76">
        <f t="shared" si="1"/>
        <v>192</v>
      </c>
      <c r="F26" s="76">
        <f t="shared" si="1"/>
        <v>242</v>
      </c>
      <c r="G26" s="76">
        <f t="shared" si="1"/>
        <v>274</v>
      </c>
      <c r="H26" s="76">
        <f t="shared" si="1"/>
        <v>263</v>
      </c>
      <c r="I26" s="76">
        <f t="shared" si="1"/>
        <v>283</v>
      </c>
      <c r="J26" s="76">
        <f t="shared" si="1"/>
        <v>286</v>
      </c>
      <c r="K26" s="76">
        <f t="shared" si="1"/>
        <v>299</v>
      </c>
      <c r="L26" s="63">
        <f t="shared" si="1"/>
        <v>306</v>
      </c>
      <c r="M26" s="76">
        <f t="shared" si="1"/>
        <v>316</v>
      </c>
      <c r="N26" s="76">
        <f t="shared" si="1"/>
        <v>320</v>
      </c>
      <c r="O26" s="76">
        <f t="shared" si="1"/>
        <v>330</v>
      </c>
      <c r="P26" s="76">
        <f t="shared" si="1"/>
        <v>340</v>
      </c>
      <c r="Q26" s="76">
        <f t="shared" si="1"/>
        <v>341</v>
      </c>
      <c r="R26" s="76">
        <f t="shared" si="1"/>
        <v>344</v>
      </c>
      <c r="S26" s="76">
        <f t="shared" si="1"/>
        <v>352</v>
      </c>
      <c r="T26" s="76">
        <f t="shared" si="1"/>
        <v>368</v>
      </c>
      <c r="U26" s="76">
        <f t="shared" si="1"/>
        <v>369</v>
      </c>
      <c r="V26" s="76">
        <f t="shared" si="1"/>
        <v>377</v>
      </c>
      <c r="W26" s="76">
        <f t="shared" si="1"/>
        <v>383</v>
      </c>
      <c r="X26" s="76">
        <f t="shared" si="1"/>
        <v>381</v>
      </c>
      <c r="Y26" s="76">
        <f t="shared" si="1"/>
        <v>389</v>
      </c>
      <c r="Z26" s="76">
        <f t="shared" si="1"/>
        <v>395</v>
      </c>
      <c r="AA26" s="63">
        <f t="shared" si="1"/>
        <v>402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62</v>
      </c>
      <c r="D28" s="76">
        <f t="shared" ref="D28:AA28" si="3">SUM(D24:D26)</f>
        <v>126</v>
      </c>
      <c r="E28" s="76">
        <f t="shared" si="3"/>
        <v>201</v>
      </c>
      <c r="F28" s="76">
        <f t="shared" si="3"/>
        <v>291</v>
      </c>
      <c r="G28" s="76">
        <f t="shared" si="3"/>
        <v>335</v>
      </c>
      <c r="H28" s="76">
        <f t="shared" si="3"/>
        <v>376</v>
      </c>
      <c r="I28" s="76">
        <f t="shared" si="3"/>
        <v>426</v>
      </c>
      <c r="J28" s="76">
        <f t="shared" si="3"/>
        <v>445</v>
      </c>
      <c r="K28" s="76">
        <f t="shared" si="3"/>
        <v>468</v>
      </c>
      <c r="L28" s="63">
        <f t="shared" si="3"/>
        <v>477</v>
      </c>
      <c r="M28" s="76">
        <f t="shared" si="3"/>
        <v>508</v>
      </c>
      <c r="N28" s="76">
        <f t="shared" si="3"/>
        <v>503</v>
      </c>
      <c r="O28" s="76">
        <f t="shared" si="3"/>
        <v>521</v>
      </c>
      <c r="P28" s="76">
        <f t="shared" si="3"/>
        <v>524</v>
      </c>
      <c r="Q28" s="76">
        <f t="shared" si="3"/>
        <v>512</v>
      </c>
      <c r="R28" s="76">
        <f t="shared" si="3"/>
        <v>509</v>
      </c>
      <c r="S28" s="76">
        <f t="shared" si="3"/>
        <v>507</v>
      </c>
      <c r="T28" s="76">
        <f t="shared" si="3"/>
        <v>529</v>
      </c>
      <c r="U28" s="76">
        <f t="shared" si="3"/>
        <v>527</v>
      </c>
      <c r="V28" s="76">
        <f t="shared" si="3"/>
        <v>530</v>
      </c>
      <c r="W28" s="76">
        <f t="shared" si="3"/>
        <v>535</v>
      </c>
      <c r="X28" s="76">
        <f t="shared" si="3"/>
        <v>535</v>
      </c>
      <c r="Y28" s="76">
        <f t="shared" si="3"/>
        <v>550</v>
      </c>
      <c r="Z28" s="76">
        <f t="shared" si="3"/>
        <v>558</v>
      </c>
      <c r="AA28" s="63">
        <f t="shared" si="3"/>
        <v>562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-6</v>
      </c>
      <c r="E30" s="76">
        <v>-7</v>
      </c>
      <c r="F30" s="76">
        <v>-5</v>
      </c>
      <c r="G30" s="76">
        <v>-3</v>
      </c>
      <c r="H30" s="76">
        <v>0</v>
      </c>
      <c r="I30" s="76">
        <v>-5</v>
      </c>
      <c r="J30" s="76">
        <v>-9</v>
      </c>
      <c r="K30" s="76">
        <v>-4</v>
      </c>
      <c r="L30" s="63">
        <v>-5</v>
      </c>
      <c r="M30" s="76">
        <v>-1</v>
      </c>
      <c r="N30" s="76">
        <v>-8</v>
      </c>
      <c r="O30" s="76">
        <v>-2</v>
      </c>
      <c r="P30" s="76">
        <v>-7</v>
      </c>
      <c r="Q30" s="76">
        <v>-8</v>
      </c>
      <c r="R30" s="76">
        <v>-6</v>
      </c>
      <c r="S30" s="76">
        <v>0</v>
      </c>
      <c r="T30" s="76">
        <v>-4</v>
      </c>
      <c r="U30" s="76">
        <v>-2</v>
      </c>
      <c r="V30" s="76">
        <v>-1</v>
      </c>
      <c r="W30" s="76">
        <v>-7</v>
      </c>
      <c r="X30" s="76">
        <v>0</v>
      </c>
      <c r="Y30" s="76">
        <v>-6</v>
      </c>
      <c r="Z30" s="76">
        <v>-2</v>
      </c>
      <c r="AA30" s="63">
        <v>-3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-253</v>
      </c>
      <c r="D32" s="76">
        <f t="shared" ref="D32:AA32" si="4">D30+D28+D14</f>
        <v>-287</v>
      </c>
      <c r="E32" s="76">
        <f t="shared" si="4"/>
        <v>-217</v>
      </c>
      <c r="F32" s="76">
        <f t="shared" si="4"/>
        <v>-140</v>
      </c>
      <c r="G32" s="76">
        <f t="shared" si="4"/>
        <v>-168</v>
      </c>
      <c r="H32" s="76">
        <f t="shared" si="4"/>
        <v>-140</v>
      </c>
      <c r="I32" s="76">
        <f t="shared" si="4"/>
        <v>-112</v>
      </c>
      <c r="J32" s="76">
        <f t="shared" si="4"/>
        <v>-153</v>
      </c>
      <c r="K32" s="76">
        <f t="shared" si="4"/>
        <v>-163</v>
      </c>
      <c r="L32" s="63">
        <f t="shared" si="4"/>
        <v>-165</v>
      </c>
      <c r="M32" s="76">
        <f t="shared" si="4"/>
        <v>-166</v>
      </c>
      <c r="N32" s="76">
        <f t="shared" si="4"/>
        <v>-224</v>
      </c>
      <c r="O32" s="76">
        <f t="shared" si="4"/>
        <v>-203</v>
      </c>
      <c r="P32" s="76">
        <f t="shared" si="4"/>
        <v>-269</v>
      </c>
      <c r="Q32" s="76">
        <f t="shared" si="4"/>
        <v>-297</v>
      </c>
      <c r="R32" s="76">
        <f t="shared" si="4"/>
        <v>-351</v>
      </c>
      <c r="S32" s="76">
        <f t="shared" si="4"/>
        <v>-352</v>
      </c>
      <c r="T32" s="76">
        <f t="shared" si="4"/>
        <v>-332</v>
      </c>
      <c r="U32" s="76">
        <f t="shared" si="4"/>
        <v>-358</v>
      </c>
      <c r="V32" s="76">
        <f t="shared" si="4"/>
        <v>-366</v>
      </c>
      <c r="W32" s="76">
        <f t="shared" si="4"/>
        <v>-362</v>
      </c>
      <c r="X32" s="76">
        <f t="shared" si="4"/>
        <v>-356</v>
      </c>
      <c r="Y32" s="76">
        <f t="shared" si="4"/>
        <v>-351</v>
      </c>
      <c r="Z32" s="76">
        <f t="shared" si="4"/>
        <v>-347</v>
      </c>
      <c r="AA32" s="63">
        <f t="shared" si="4"/>
        <v>-358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191037</v>
      </c>
      <c r="D34" s="76">
        <v>190750</v>
      </c>
      <c r="E34" s="76">
        <v>190533</v>
      </c>
      <c r="F34" s="76">
        <v>190393</v>
      </c>
      <c r="G34" s="76">
        <v>190225</v>
      </c>
      <c r="H34" s="76">
        <v>190085</v>
      </c>
      <c r="I34" s="76">
        <v>189973</v>
      </c>
      <c r="J34" s="76">
        <v>189820</v>
      </c>
      <c r="K34" s="76">
        <v>189657</v>
      </c>
      <c r="L34" s="63">
        <v>189492</v>
      </c>
      <c r="M34" s="76">
        <v>189326</v>
      </c>
      <c r="N34" s="76">
        <v>189102</v>
      </c>
      <c r="O34" s="76">
        <v>188899</v>
      </c>
      <c r="P34" s="76">
        <v>188630</v>
      </c>
      <c r="Q34" s="76">
        <v>188333</v>
      </c>
      <c r="R34" s="76">
        <v>187982</v>
      </c>
      <c r="S34" s="76">
        <v>187630</v>
      </c>
      <c r="T34" s="76">
        <v>187298</v>
      </c>
      <c r="U34" s="76">
        <v>186940</v>
      </c>
      <c r="V34" s="76">
        <v>186574</v>
      </c>
      <c r="W34" s="76">
        <v>186212</v>
      </c>
      <c r="X34" s="76">
        <v>185856</v>
      </c>
      <c r="Y34" s="76">
        <v>185505</v>
      </c>
      <c r="Z34" s="76">
        <v>185158</v>
      </c>
      <c r="AA34" s="63">
        <v>184800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-1.3225991949396205E-3</v>
      </c>
      <c r="D36" s="38">
        <f t="shared" si="5"/>
        <v>-1.5023267743944891E-3</v>
      </c>
      <c r="E36" s="38">
        <f t="shared" si="5"/>
        <v>-1.1376146788990825E-3</v>
      </c>
      <c r="F36" s="38">
        <f t="shared" si="5"/>
        <v>-7.3478085161100706E-4</v>
      </c>
      <c r="G36" s="38">
        <f t="shared" si="5"/>
        <v>-8.8238538181550788E-4</v>
      </c>
      <c r="H36" s="38">
        <f t="shared" si="5"/>
        <v>-7.3597056117755285E-4</v>
      </c>
      <c r="I36" s="38">
        <f t="shared" si="5"/>
        <v>-5.8921009022279511E-4</v>
      </c>
      <c r="J36" s="38">
        <f t="shared" si="5"/>
        <v>-8.0537760629142041E-4</v>
      </c>
      <c r="K36" s="38">
        <f t="shared" si="5"/>
        <v>-8.5870824992097781E-4</v>
      </c>
      <c r="L36" s="39">
        <f t="shared" si="5"/>
        <v>-8.6999161644442337E-4</v>
      </c>
      <c r="M36" s="38">
        <f t="shared" si="5"/>
        <v>-8.7602642855635069E-4</v>
      </c>
      <c r="N36" s="38">
        <f t="shared" si="5"/>
        <v>-1.1831444175654691E-3</v>
      </c>
      <c r="O36" s="38">
        <f t="shared" si="5"/>
        <v>-1.0734947277130861E-3</v>
      </c>
      <c r="P36" s="38">
        <f t="shared" si="5"/>
        <v>-1.4240414189593382E-3</v>
      </c>
      <c r="Q36" s="38">
        <f t="shared" si="5"/>
        <v>-1.5745109473572602E-3</v>
      </c>
      <c r="R36" s="38">
        <f t="shared" si="5"/>
        <v>-1.8637201127789606E-3</v>
      </c>
      <c r="S36" s="38">
        <f t="shared" si="5"/>
        <v>-1.8725197093338725E-3</v>
      </c>
      <c r="T36" s="38">
        <f t="shared" si="5"/>
        <v>-1.7694398550338432E-3</v>
      </c>
      <c r="U36" s="38">
        <f t="shared" si="5"/>
        <v>-1.9113925402300079E-3</v>
      </c>
      <c r="V36" s="38">
        <f t="shared" si="5"/>
        <v>-1.9578474376805394E-3</v>
      </c>
      <c r="W36" s="38">
        <f t="shared" si="5"/>
        <v>-1.9402489092799639E-3</v>
      </c>
      <c r="X36" s="38">
        <f t="shared" si="5"/>
        <v>-1.9117994543853243E-3</v>
      </c>
      <c r="Y36" s="38">
        <f t="shared" si="5"/>
        <v>-1.8885588842975207E-3</v>
      </c>
      <c r="Z36" s="38">
        <f t="shared" si="5"/>
        <v>-1.8705695264278591E-3</v>
      </c>
      <c r="AA36" s="39">
        <f t="shared" si="5"/>
        <v>-1.9334838354270406E-3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-1.3225991949396205E-3</v>
      </c>
      <c r="D37" s="75">
        <f t="shared" si="6"/>
        <v>-2.8229389931517593E-3</v>
      </c>
      <c r="E37" s="75">
        <f t="shared" si="6"/>
        <v>-3.957342255214596E-3</v>
      </c>
      <c r="F37" s="75">
        <f t="shared" si="6"/>
        <v>-4.6892153275131998E-3</v>
      </c>
      <c r="G37" s="75">
        <f t="shared" si="6"/>
        <v>-5.5674630142715249E-3</v>
      </c>
      <c r="H37" s="75">
        <f t="shared" si="6"/>
        <v>-6.2993360865701295E-3</v>
      </c>
      <c r="I37" s="75">
        <f t="shared" si="6"/>
        <v>-6.8848345444090121E-3</v>
      </c>
      <c r="J37" s="75">
        <f t="shared" si="6"/>
        <v>-7.6846672591353443E-3</v>
      </c>
      <c r="K37" s="75">
        <f t="shared" si="6"/>
        <v>-8.5367766218830046E-3</v>
      </c>
      <c r="L37" s="77">
        <f t="shared" si="6"/>
        <v>-9.3993413142349318E-3</v>
      </c>
      <c r="M37" s="75">
        <f t="shared" si="6"/>
        <v>-1.0267133671388991E-2</v>
      </c>
      <c r="N37" s="75">
        <f t="shared" si="6"/>
        <v>-1.1438130587066758E-2</v>
      </c>
      <c r="O37" s="75">
        <f t="shared" si="6"/>
        <v>-1.2499346541899733E-2</v>
      </c>
      <c r="P37" s="75">
        <f t="shared" si="6"/>
        <v>-1.3905588373673479E-2</v>
      </c>
      <c r="Q37" s="75">
        <f t="shared" si="6"/>
        <v>-1.5458204819906948E-2</v>
      </c>
      <c r="R37" s="75">
        <f t="shared" si="6"/>
        <v>-1.7293115165455591E-2</v>
      </c>
      <c r="S37" s="75">
        <f t="shared" si="6"/>
        <v>-1.9133253175806369E-2</v>
      </c>
      <c r="T37" s="75">
        <f t="shared" si="6"/>
        <v>-2.0868837890114487E-2</v>
      </c>
      <c r="U37" s="75">
        <f t="shared" si="6"/>
        <v>-2.2740341889278058E-2</v>
      </c>
      <c r="V37" s="75">
        <f t="shared" si="6"/>
        <v>-2.4653667206858697E-2</v>
      </c>
      <c r="W37" s="75">
        <f t="shared" si="6"/>
        <v>-2.6546081865230803E-2</v>
      </c>
      <c r="X37" s="75">
        <f t="shared" si="6"/>
        <v>-2.8407130534790111E-2</v>
      </c>
      <c r="Y37" s="75">
        <f t="shared" si="6"/>
        <v>-3.0242040880338751E-2</v>
      </c>
      <c r="Z37" s="75">
        <f t="shared" si="6"/>
        <v>-3.2056040566678864E-2</v>
      </c>
      <c r="AA37" s="77">
        <f t="shared" si="6"/>
        <v>-3.3927544565842439E-2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1.5206325099</v>
      </c>
      <c r="D44" s="3">
        <v>1.5359668719999999</v>
      </c>
      <c r="E44" s="3">
        <v>1.5316389247</v>
      </c>
      <c r="F44" s="3">
        <v>1.5251579527000001</v>
      </c>
      <c r="G44" s="3">
        <v>1.5238753956</v>
      </c>
      <c r="H44" s="3">
        <v>1.5322035141000001</v>
      </c>
      <c r="I44" s="3">
        <v>1.5407150796</v>
      </c>
      <c r="J44" s="3">
        <v>1.5464112813999999</v>
      </c>
      <c r="K44" s="3">
        <v>1.5532583235999999</v>
      </c>
      <c r="L44" s="4">
        <v>1.5594833717000001</v>
      </c>
      <c r="M44" s="3">
        <v>1.5683876012</v>
      </c>
      <c r="N44" s="3">
        <v>1.5743885854999999</v>
      </c>
      <c r="O44" s="3">
        <v>1.5862610632</v>
      </c>
      <c r="P44" s="3">
        <v>1.5937971647</v>
      </c>
      <c r="Q44" s="3">
        <v>1.6038055092000001</v>
      </c>
      <c r="R44" s="3">
        <v>1.6093368103000001</v>
      </c>
      <c r="S44" s="3">
        <v>1.6174220497</v>
      </c>
      <c r="T44" s="3">
        <v>1.6220946781000001</v>
      </c>
      <c r="U44" s="3">
        <v>1.6335784578999999</v>
      </c>
      <c r="V44" s="3">
        <v>1.6367185732</v>
      </c>
      <c r="W44" s="3">
        <v>1.6454400037000001</v>
      </c>
      <c r="X44" s="3">
        <v>1.6484530793000001</v>
      </c>
      <c r="Y44" s="3">
        <v>1.6519536614000001</v>
      </c>
      <c r="Z44" s="3">
        <v>1.653679686</v>
      </c>
      <c r="AA44" s="4">
        <v>1.6559212066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81.751046483688199</v>
      </c>
      <c r="D48" s="11">
        <v>81.321701032195705</v>
      </c>
      <c r="E48" s="11">
        <v>81.463361746187303</v>
      </c>
      <c r="F48" s="11">
        <v>81.736958466802903</v>
      </c>
      <c r="G48" s="11">
        <v>81.689413634299996</v>
      </c>
      <c r="H48" s="11">
        <v>81.802915987682596</v>
      </c>
      <c r="I48" s="11">
        <v>81.976392994027506</v>
      </c>
      <c r="J48" s="11">
        <v>81.892232767169602</v>
      </c>
      <c r="K48" s="11">
        <v>81.948734611272101</v>
      </c>
      <c r="L48" s="64">
        <v>82.082460407589295</v>
      </c>
      <c r="M48" s="11">
        <v>82.180873008851506</v>
      </c>
      <c r="N48" s="11">
        <v>82.252098220225704</v>
      </c>
      <c r="O48" s="11">
        <v>82.399270046530106</v>
      </c>
      <c r="P48" s="11">
        <v>82.397858392189406</v>
      </c>
      <c r="Q48" s="11">
        <v>82.600238338831801</v>
      </c>
      <c r="R48" s="11">
        <v>82.660434303972906</v>
      </c>
      <c r="S48" s="11">
        <v>82.831616246308201</v>
      </c>
      <c r="T48" s="11">
        <v>83.007891242909906</v>
      </c>
      <c r="U48" s="11">
        <v>83.126083031709996</v>
      </c>
      <c r="V48" s="11">
        <v>83.241369175998599</v>
      </c>
      <c r="W48" s="11">
        <v>83.438051523093506</v>
      </c>
      <c r="X48" s="11">
        <v>83.583921081916301</v>
      </c>
      <c r="Y48" s="11">
        <v>83.698928056573394</v>
      </c>
      <c r="Z48" s="11">
        <v>83.801916960459494</v>
      </c>
      <c r="AA48" s="64">
        <v>83.893977817395793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29523</v>
      </c>
      <c r="C57" s="76">
        <v>29372</v>
      </c>
      <c r="D57" s="76">
        <v>29222</v>
      </c>
      <c r="E57" s="76">
        <v>28933</v>
      </c>
      <c r="F57" s="76">
        <v>28663</v>
      </c>
      <c r="G57" s="76">
        <v>28269</v>
      </c>
      <c r="H57" s="76">
        <v>27814</v>
      </c>
      <c r="I57" s="76">
        <v>27458</v>
      </c>
      <c r="J57" s="76">
        <v>26992</v>
      </c>
      <c r="K57" s="76">
        <v>26629</v>
      </c>
      <c r="L57" s="63">
        <v>26307</v>
      </c>
      <c r="M57" s="76">
        <v>26029</v>
      </c>
      <c r="N57" s="76">
        <v>25644</v>
      </c>
      <c r="O57" s="76">
        <v>25377</v>
      </c>
      <c r="P57" s="76">
        <v>25222</v>
      </c>
      <c r="Q57" s="76">
        <v>25079</v>
      </c>
      <c r="R57" s="76">
        <v>24958</v>
      </c>
      <c r="S57" s="76">
        <v>24815</v>
      </c>
      <c r="T57" s="76">
        <v>24684</v>
      </c>
      <c r="U57" s="76">
        <v>24583</v>
      </c>
      <c r="V57" s="76">
        <v>24493</v>
      </c>
      <c r="W57" s="76">
        <v>24413</v>
      </c>
      <c r="X57" s="76">
        <v>24344</v>
      </c>
      <c r="Y57" s="76">
        <v>24289</v>
      </c>
      <c r="Z57" s="76">
        <v>24244</v>
      </c>
      <c r="AA57" s="63">
        <v>24210</v>
      </c>
    </row>
    <row r="58" spans="1:27" ht="12.75" customHeight="1" x14ac:dyDescent="0.3">
      <c r="A58" s="13" t="s">
        <v>68</v>
      </c>
      <c r="B58" s="76">
        <v>33176</v>
      </c>
      <c r="C58" s="76">
        <v>32312</v>
      </c>
      <c r="D58" s="76">
        <v>31535</v>
      </c>
      <c r="E58" s="76">
        <v>30888</v>
      </c>
      <c r="F58" s="76">
        <v>30309</v>
      </c>
      <c r="G58" s="76">
        <v>29916</v>
      </c>
      <c r="H58" s="76">
        <v>29653</v>
      </c>
      <c r="I58" s="76">
        <v>29443</v>
      </c>
      <c r="J58" s="76">
        <v>29439</v>
      </c>
      <c r="K58" s="76">
        <v>29354</v>
      </c>
      <c r="L58" s="63">
        <v>29284</v>
      </c>
      <c r="M58" s="76">
        <v>29117</v>
      </c>
      <c r="N58" s="76">
        <v>29245</v>
      </c>
      <c r="O58" s="76">
        <v>29284</v>
      </c>
      <c r="P58" s="76">
        <v>29290</v>
      </c>
      <c r="Q58" s="76">
        <v>29237</v>
      </c>
      <c r="R58" s="76">
        <v>29112</v>
      </c>
      <c r="S58" s="76">
        <v>28992</v>
      </c>
      <c r="T58" s="76">
        <v>28782</v>
      </c>
      <c r="U58" s="76">
        <v>28542</v>
      </c>
      <c r="V58" s="76">
        <v>28194</v>
      </c>
      <c r="W58" s="76">
        <v>27809</v>
      </c>
      <c r="X58" s="76">
        <v>27494</v>
      </c>
      <c r="Y58" s="76">
        <v>27086</v>
      </c>
      <c r="Z58" s="76">
        <v>26763</v>
      </c>
      <c r="AA58" s="63">
        <v>26480</v>
      </c>
    </row>
    <row r="59" spans="1:27" ht="12.75" customHeight="1" x14ac:dyDescent="0.3">
      <c r="A59" s="13" t="s">
        <v>69</v>
      </c>
      <c r="B59" s="76">
        <v>33412</v>
      </c>
      <c r="C59" s="76">
        <v>33658</v>
      </c>
      <c r="D59" s="76">
        <v>33823</v>
      </c>
      <c r="E59" s="76">
        <v>34116</v>
      </c>
      <c r="F59" s="76">
        <v>34601</v>
      </c>
      <c r="G59" s="76">
        <v>34968</v>
      </c>
      <c r="H59" s="76">
        <v>35078</v>
      </c>
      <c r="I59" s="76">
        <v>35031</v>
      </c>
      <c r="J59" s="76">
        <v>34876</v>
      </c>
      <c r="K59" s="76">
        <v>34807</v>
      </c>
      <c r="L59" s="63">
        <v>34612</v>
      </c>
      <c r="M59" s="76">
        <v>34606</v>
      </c>
      <c r="N59" s="76">
        <v>34293</v>
      </c>
      <c r="O59" s="76">
        <v>33941</v>
      </c>
      <c r="P59" s="76">
        <v>33460</v>
      </c>
      <c r="Q59" s="76">
        <v>32943</v>
      </c>
      <c r="R59" s="76">
        <v>32405</v>
      </c>
      <c r="S59" s="76">
        <v>31889</v>
      </c>
      <c r="T59" s="76">
        <v>31394</v>
      </c>
      <c r="U59" s="76">
        <v>30953</v>
      </c>
      <c r="V59" s="76">
        <v>30681</v>
      </c>
      <c r="W59" s="76">
        <v>30505</v>
      </c>
      <c r="X59" s="76">
        <v>30373</v>
      </c>
      <c r="Y59" s="76">
        <v>30400</v>
      </c>
      <c r="Z59" s="76">
        <v>30356</v>
      </c>
      <c r="AA59" s="63">
        <v>30319</v>
      </c>
    </row>
    <row r="60" spans="1:27" ht="12.75" customHeight="1" x14ac:dyDescent="0.3">
      <c r="A60" s="13" t="s">
        <v>70</v>
      </c>
      <c r="B60" s="76">
        <v>41626</v>
      </c>
      <c r="C60" s="76">
        <v>41135</v>
      </c>
      <c r="D60" s="76">
        <v>40725</v>
      </c>
      <c r="E60" s="76">
        <v>40319</v>
      </c>
      <c r="F60" s="76">
        <v>39540</v>
      </c>
      <c r="G60" s="76">
        <v>38786</v>
      </c>
      <c r="H60" s="76">
        <v>38208</v>
      </c>
      <c r="I60" s="76">
        <v>37669</v>
      </c>
      <c r="J60" s="76">
        <v>37217</v>
      </c>
      <c r="K60" s="76">
        <v>36762</v>
      </c>
      <c r="L60" s="63">
        <v>36267</v>
      </c>
      <c r="M60" s="76">
        <v>35724</v>
      </c>
      <c r="N60" s="76">
        <v>35438</v>
      </c>
      <c r="O60" s="76">
        <v>35046</v>
      </c>
      <c r="P60" s="76">
        <v>34873</v>
      </c>
      <c r="Q60" s="76">
        <v>34960</v>
      </c>
      <c r="R60" s="76">
        <v>35291</v>
      </c>
      <c r="S60" s="76">
        <v>35560</v>
      </c>
      <c r="T60" s="76">
        <v>35966</v>
      </c>
      <c r="U60" s="76">
        <v>36532</v>
      </c>
      <c r="V60" s="76">
        <v>36934</v>
      </c>
      <c r="W60" s="76">
        <v>37076</v>
      </c>
      <c r="X60" s="76">
        <v>37052</v>
      </c>
      <c r="Y60" s="76">
        <v>36935</v>
      </c>
      <c r="Z60" s="76">
        <v>36879</v>
      </c>
      <c r="AA60" s="63">
        <v>36714</v>
      </c>
    </row>
    <row r="61" spans="1:27" ht="12.75" customHeight="1" x14ac:dyDescent="0.3">
      <c r="A61" s="13" t="s">
        <v>71</v>
      </c>
      <c r="B61" s="76">
        <v>34601</v>
      </c>
      <c r="C61" s="76">
        <v>35079</v>
      </c>
      <c r="D61" s="76">
        <v>35620</v>
      </c>
      <c r="E61" s="76">
        <v>36079</v>
      </c>
      <c r="F61" s="76">
        <v>36067</v>
      </c>
      <c r="G61" s="76">
        <v>36346</v>
      </c>
      <c r="H61" s="76">
        <v>36797</v>
      </c>
      <c r="I61" s="76">
        <v>37356</v>
      </c>
      <c r="J61" s="76">
        <v>37902</v>
      </c>
      <c r="K61" s="76">
        <v>38402</v>
      </c>
      <c r="L61" s="63">
        <v>38949</v>
      </c>
      <c r="M61" s="76">
        <v>39426</v>
      </c>
      <c r="N61" s="76">
        <v>39745</v>
      </c>
      <c r="O61" s="76">
        <v>40089</v>
      </c>
      <c r="P61" s="76">
        <v>40286</v>
      </c>
      <c r="Q61" s="76">
        <v>40126</v>
      </c>
      <c r="R61" s="76">
        <v>39701</v>
      </c>
      <c r="S61" s="76">
        <v>39357</v>
      </c>
      <c r="T61" s="76">
        <v>38992</v>
      </c>
      <c r="U61" s="76">
        <v>38278</v>
      </c>
      <c r="V61" s="76">
        <v>37593</v>
      </c>
      <c r="W61" s="76">
        <v>37088</v>
      </c>
      <c r="X61" s="76">
        <v>36635</v>
      </c>
      <c r="Y61" s="76">
        <v>36260</v>
      </c>
      <c r="Z61" s="76">
        <v>35894</v>
      </c>
      <c r="AA61" s="63">
        <v>35498</v>
      </c>
    </row>
    <row r="62" spans="1:27" ht="12.75" customHeight="1" x14ac:dyDescent="0.3">
      <c r="A62" s="13" t="s">
        <v>72</v>
      </c>
      <c r="B62" s="76">
        <v>18952</v>
      </c>
      <c r="C62" s="76">
        <v>19481</v>
      </c>
      <c r="D62" s="76">
        <v>19825</v>
      </c>
      <c r="E62" s="76">
        <v>20198</v>
      </c>
      <c r="F62" s="76">
        <v>21213</v>
      </c>
      <c r="G62" s="76">
        <v>21940</v>
      </c>
      <c r="H62" s="76">
        <v>22535</v>
      </c>
      <c r="I62" s="76">
        <v>23016</v>
      </c>
      <c r="J62" s="76">
        <v>23394</v>
      </c>
      <c r="K62" s="76">
        <v>23703</v>
      </c>
      <c r="L62" s="63">
        <v>24073</v>
      </c>
      <c r="M62" s="76">
        <v>24424</v>
      </c>
      <c r="N62" s="76">
        <v>24737</v>
      </c>
      <c r="O62" s="76">
        <v>25162</v>
      </c>
      <c r="P62" s="76">
        <v>25499</v>
      </c>
      <c r="Q62" s="76">
        <v>25988</v>
      </c>
      <c r="R62" s="76">
        <v>26515</v>
      </c>
      <c r="S62" s="76">
        <v>27017</v>
      </c>
      <c r="T62" s="76">
        <v>27480</v>
      </c>
      <c r="U62" s="76">
        <v>28052</v>
      </c>
      <c r="V62" s="76">
        <v>28679</v>
      </c>
      <c r="W62" s="76">
        <v>29321</v>
      </c>
      <c r="X62" s="76">
        <v>29958</v>
      </c>
      <c r="Y62" s="76">
        <v>30535</v>
      </c>
      <c r="Z62" s="76">
        <v>31022</v>
      </c>
      <c r="AA62" s="63">
        <v>31579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191290</v>
      </c>
      <c r="C64" s="76">
        <f t="shared" ref="C64:AA64" si="7">SUM(C57:C62)</f>
        <v>191037</v>
      </c>
      <c r="D64" s="76">
        <f t="shared" si="7"/>
        <v>190750</v>
      </c>
      <c r="E64" s="76">
        <f t="shared" si="7"/>
        <v>190533</v>
      </c>
      <c r="F64" s="76">
        <f t="shared" si="7"/>
        <v>190393</v>
      </c>
      <c r="G64" s="76">
        <f t="shared" si="7"/>
        <v>190225</v>
      </c>
      <c r="H64" s="76">
        <f t="shared" si="7"/>
        <v>190085</v>
      </c>
      <c r="I64" s="76">
        <f t="shared" si="7"/>
        <v>189973</v>
      </c>
      <c r="J64" s="76">
        <f t="shared" si="7"/>
        <v>189820</v>
      </c>
      <c r="K64" s="76">
        <f t="shared" si="7"/>
        <v>189657</v>
      </c>
      <c r="L64" s="63">
        <f t="shared" si="7"/>
        <v>189492</v>
      </c>
      <c r="M64" s="76">
        <f t="shared" si="7"/>
        <v>189326</v>
      </c>
      <c r="N64" s="76">
        <f t="shared" si="7"/>
        <v>189102</v>
      </c>
      <c r="O64" s="76">
        <f t="shared" si="7"/>
        <v>188899</v>
      </c>
      <c r="P64" s="76">
        <f t="shared" si="7"/>
        <v>188630</v>
      </c>
      <c r="Q64" s="76">
        <f t="shared" si="7"/>
        <v>188333</v>
      </c>
      <c r="R64" s="76">
        <f t="shared" si="7"/>
        <v>187982</v>
      </c>
      <c r="S64" s="76">
        <f t="shared" si="7"/>
        <v>187630</v>
      </c>
      <c r="T64" s="76">
        <f t="shared" si="7"/>
        <v>187298</v>
      </c>
      <c r="U64" s="76">
        <f t="shared" si="7"/>
        <v>186940</v>
      </c>
      <c r="V64" s="76">
        <f t="shared" si="7"/>
        <v>186574</v>
      </c>
      <c r="W64" s="76">
        <f t="shared" si="7"/>
        <v>186212</v>
      </c>
      <c r="X64" s="76">
        <f t="shared" si="7"/>
        <v>185856</v>
      </c>
      <c r="Y64" s="76">
        <f t="shared" si="7"/>
        <v>185505</v>
      </c>
      <c r="Z64" s="76">
        <f t="shared" si="7"/>
        <v>185158</v>
      </c>
      <c r="AA64" s="63">
        <f t="shared" si="7"/>
        <v>184800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0.15433634795336923</v>
      </c>
      <c r="C67" s="38">
        <f t="shared" ref="C67:AA72" si="8">C57/C$64</f>
        <v>0.15375032061851893</v>
      </c>
      <c r="D67" s="38">
        <f t="shared" si="8"/>
        <v>0.15319528178243774</v>
      </c>
      <c r="E67" s="38">
        <f t="shared" si="8"/>
        <v>0.15185295985472333</v>
      </c>
      <c r="F67" s="38">
        <f t="shared" si="8"/>
        <v>0.15054650118439228</v>
      </c>
      <c r="G67" s="38">
        <f t="shared" si="8"/>
        <v>0.14860822709948746</v>
      </c>
      <c r="H67" s="38">
        <f t="shared" si="8"/>
        <v>0.14632401294157876</v>
      </c>
      <c r="I67" s="38">
        <f t="shared" si="8"/>
        <v>0.14453632884673084</v>
      </c>
      <c r="J67" s="38">
        <f t="shared" si="8"/>
        <v>0.14219787166789591</v>
      </c>
      <c r="K67" s="38">
        <f t="shared" si="8"/>
        <v>0.14040610154120334</v>
      </c>
      <c r="L67" s="39">
        <f t="shared" si="8"/>
        <v>0.13882907985561396</v>
      </c>
      <c r="M67" s="38">
        <f t="shared" si="8"/>
        <v>0.13748243770005175</v>
      </c>
      <c r="N67" s="38">
        <f t="shared" si="8"/>
        <v>0.1356093536821398</v>
      </c>
      <c r="O67" s="38">
        <f t="shared" si="8"/>
        <v>0.13434163230085919</v>
      </c>
      <c r="P67" s="38">
        <f t="shared" si="8"/>
        <v>0.133711498701161</v>
      </c>
      <c r="Q67" s="38">
        <f t="shared" si="8"/>
        <v>0.13316306754525228</v>
      </c>
      <c r="R67" s="38">
        <f t="shared" si="8"/>
        <v>0.13276803098168974</v>
      </c>
      <c r="S67" s="38">
        <f t="shared" si="8"/>
        <v>0.13225496988754465</v>
      </c>
      <c r="T67" s="38">
        <f t="shared" si="8"/>
        <v>0.13178998174032824</v>
      </c>
      <c r="U67" s="38">
        <f t="shared" si="8"/>
        <v>0.13150208623087623</v>
      </c>
      <c r="V67" s="38">
        <f t="shared" si="8"/>
        <v>0.13127766998617171</v>
      </c>
      <c r="W67" s="38">
        <f t="shared" si="8"/>
        <v>0.13110325865142955</v>
      </c>
      <c r="X67" s="38">
        <f t="shared" si="8"/>
        <v>0.1309831267217631</v>
      </c>
      <c r="Y67" s="38">
        <f t="shared" si="8"/>
        <v>0.13093447615967224</v>
      </c>
      <c r="Z67" s="38">
        <f t="shared" si="8"/>
        <v>0.13093682152539993</v>
      </c>
      <c r="AA67" s="39">
        <f t="shared" si="8"/>
        <v>0.13100649350649352</v>
      </c>
    </row>
    <row r="68" spans="1:27" ht="12.75" customHeight="1" x14ac:dyDescent="0.3">
      <c r="A68" s="13" t="s">
        <v>68</v>
      </c>
      <c r="B68" s="38">
        <f t="shared" ref="B68:Q72" si="9">B58/B$64</f>
        <v>0.17343300747556067</v>
      </c>
      <c r="C68" s="38">
        <f t="shared" si="9"/>
        <v>0.16914000952695027</v>
      </c>
      <c r="D68" s="38">
        <f t="shared" si="9"/>
        <v>0.16532110091743119</v>
      </c>
      <c r="E68" s="38">
        <f t="shared" si="9"/>
        <v>0.16211364960400559</v>
      </c>
      <c r="F68" s="38">
        <f t="shared" si="9"/>
        <v>0.15919177700860851</v>
      </c>
      <c r="G68" s="38">
        <f t="shared" si="9"/>
        <v>0.15726639505848339</v>
      </c>
      <c r="H68" s="38">
        <f t="shared" si="9"/>
        <v>0.15599863219086199</v>
      </c>
      <c r="I68" s="38">
        <f t="shared" si="9"/>
        <v>0.15498518210482543</v>
      </c>
      <c r="J68" s="38">
        <f t="shared" si="9"/>
        <v>0.15508903171425562</v>
      </c>
      <c r="K68" s="38">
        <f t="shared" si="9"/>
        <v>0.15477414490369457</v>
      </c>
      <c r="L68" s="39">
        <f t="shared" si="9"/>
        <v>0.15453950562556731</v>
      </c>
      <c r="M68" s="38">
        <f t="shared" si="9"/>
        <v>0.15379292859934715</v>
      </c>
      <c r="N68" s="38">
        <f t="shared" si="9"/>
        <v>0.15465198675846897</v>
      </c>
      <c r="O68" s="38">
        <f t="shared" si="9"/>
        <v>0.15502464279853254</v>
      </c>
      <c r="P68" s="38">
        <f t="shared" si="9"/>
        <v>0.15527752743466045</v>
      </c>
      <c r="Q68" s="38">
        <f t="shared" si="9"/>
        <v>0.15524098272740305</v>
      </c>
      <c r="R68" s="38">
        <f t="shared" si="8"/>
        <v>0.15486589141513549</v>
      </c>
      <c r="S68" s="38">
        <f t="shared" si="8"/>
        <v>0.15451686830464212</v>
      </c>
      <c r="T68" s="38">
        <f t="shared" si="8"/>
        <v>0.15366955333212315</v>
      </c>
      <c r="U68" s="38">
        <f t="shared" si="8"/>
        <v>0.15268000427944795</v>
      </c>
      <c r="V68" s="38">
        <f t="shared" si="8"/>
        <v>0.15111430317193178</v>
      </c>
      <c r="W68" s="38">
        <f t="shared" si="8"/>
        <v>0.1493405365927008</v>
      </c>
      <c r="X68" s="38">
        <f t="shared" si="8"/>
        <v>0.14793173209366392</v>
      </c>
      <c r="Y68" s="38">
        <f t="shared" si="8"/>
        <v>0.14601223686693082</v>
      </c>
      <c r="Z68" s="38">
        <f t="shared" si="8"/>
        <v>0.14454141868026227</v>
      </c>
      <c r="AA68" s="39">
        <f t="shared" si="8"/>
        <v>0.1432900432900433</v>
      </c>
    </row>
    <row r="69" spans="1:27" ht="12.75" customHeight="1" x14ac:dyDescent="0.3">
      <c r="A69" s="13" t="s">
        <v>69</v>
      </c>
      <c r="B69" s="38">
        <f t="shared" si="9"/>
        <v>0.17466673636886404</v>
      </c>
      <c r="C69" s="38">
        <f t="shared" si="8"/>
        <v>0.1761857650612185</v>
      </c>
      <c r="D69" s="38">
        <f t="shared" si="8"/>
        <v>0.17731585845347314</v>
      </c>
      <c r="E69" s="38">
        <f t="shared" si="8"/>
        <v>0.17905559666829368</v>
      </c>
      <c r="F69" s="38">
        <f t="shared" si="8"/>
        <v>0.18173462259641898</v>
      </c>
      <c r="G69" s="38">
        <f t="shared" si="8"/>
        <v>0.18382441845183337</v>
      </c>
      <c r="H69" s="38">
        <f t="shared" si="8"/>
        <v>0.18453849593602861</v>
      </c>
      <c r="I69" s="38">
        <f t="shared" si="8"/>
        <v>0.18439988840519442</v>
      </c>
      <c r="J69" s="38">
        <f t="shared" si="8"/>
        <v>0.1837319565904541</v>
      </c>
      <c r="K69" s="38">
        <f t="shared" si="8"/>
        <v>0.18352604965806693</v>
      </c>
      <c r="L69" s="39">
        <f t="shared" si="8"/>
        <v>0.18265678762164103</v>
      </c>
      <c r="M69" s="38">
        <f t="shared" si="8"/>
        <v>0.18278524872442242</v>
      </c>
      <c r="N69" s="38">
        <f t="shared" si="8"/>
        <v>0.18134657486435893</v>
      </c>
      <c r="O69" s="38">
        <f t="shared" si="8"/>
        <v>0.17967802899962415</v>
      </c>
      <c r="P69" s="38">
        <f t="shared" si="8"/>
        <v>0.17738429730159572</v>
      </c>
      <c r="Q69" s="38">
        <f t="shared" si="8"/>
        <v>0.1749188936617587</v>
      </c>
      <c r="R69" s="38">
        <f t="shared" si="8"/>
        <v>0.17238352608228447</v>
      </c>
      <c r="S69" s="38">
        <f t="shared" si="8"/>
        <v>0.16995682993124767</v>
      </c>
      <c r="T69" s="38">
        <f t="shared" si="8"/>
        <v>0.16761524415637113</v>
      </c>
      <c r="U69" s="38">
        <f t="shared" si="8"/>
        <v>0.16557719054242004</v>
      </c>
      <c r="V69" s="38">
        <f t="shared" si="8"/>
        <v>0.16444413476690214</v>
      </c>
      <c r="W69" s="38">
        <f t="shared" si="8"/>
        <v>0.16381865830343909</v>
      </c>
      <c r="X69" s="38">
        <f t="shared" si="8"/>
        <v>0.16342221935261708</v>
      </c>
      <c r="Y69" s="38">
        <f t="shared" si="8"/>
        <v>0.16387698444785856</v>
      </c>
      <c r="Z69" s="38">
        <f t="shared" si="8"/>
        <v>0.16394646734140572</v>
      </c>
      <c r="AA69" s="39">
        <f t="shared" si="8"/>
        <v>0.1640638528138528</v>
      </c>
    </row>
    <row r="70" spans="1:27" ht="12.75" customHeight="1" x14ac:dyDescent="0.3">
      <c r="A70" s="13" t="s">
        <v>70</v>
      </c>
      <c r="B70" s="38">
        <f t="shared" si="9"/>
        <v>0.21760677505358356</v>
      </c>
      <c r="C70" s="38">
        <f t="shared" si="8"/>
        <v>0.2153247800164366</v>
      </c>
      <c r="D70" s="38">
        <f t="shared" si="8"/>
        <v>0.21349934469200524</v>
      </c>
      <c r="E70" s="38">
        <f t="shared" si="8"/>
        <v>0.21161163682931566</v>
      </c>
      <c r="F70" s="38">
        <f t="shared" si="8"/>
        <v>0.20767570236300703</v>
      </c>
      <c r="G70" s="38">
        <f t="shared" si="8"/>
        <v>0.20389538704166119</v>
      </c>
      <c r="H70" s="38">
        <f t="shared" si="8"/>
        <v>0.20100481363600495</v>
      </c>
      <c r="I70" s="38">
        <f t="shared" si="8"/>
        <v>0.19828607223131708</v>
      </c>
      <c r="J70" s="38">
        <f t="shared" si="8"/>
        <v>0.19606469286692657</v>
      </c>
      <c r="K70" s="38">
        <f t="shared" si="8"/>
        <v>0.19383413214381753</v>
      </c>
      <c r="L70" s="39">
        <f t="shared" si="8"/>
        <v>0.19139066556899501</v>
      </c>
      <c r="M70" s="38">
        <f t="shared" si="8"/>
        <v>0.18869040702280723</v>
      </c>
      <c r="N70" s="38">
        <f t="shared" si="8"/>
        <v>0.18740150818077017</v>
      </c>
      <c r="O70" s="38">
        <f t="shared" si="8"/>
        <v>0.18552771586932698</v>
      </c>
      <c r="P70" s="38">
        <f t="shared" si="8"/>
        <v>0.18487515241478025</v>
      </c>
      <c r="Q70" s="38">
        <f t="shared" si="8"/>
        <v>0.18562864713034891</v>
      </c>
      <c r="R70" s="38">
        <f t="shared" si="8"/>
        <v>0.18773605983551617</v>
      </c>
      <c r="S70" s="38">
        <f t="shared" si="8"/>
        <v>0.1895219314608538</v>
      </c>
      <c r="T70" s="38">
        <f t="shared" si="8"/>
        <v>0.19202554218411302</v>
      </c>
      <c r="U70" s="38">
        <f t="shared" si="8"/>
        <v>0.1954209906922007</v>
      </c>
      <c r="V70" s="38">
        <f t="shared" si="8"/>
        <v>0.19795898678272428</v>
      </c>
      <c r="W70" s="38">
        <f t="shared" si="8"/>
        <v>0.19910639486177045</v>
      </c>
      <c r="X70" s="38">
        <f t="shared" si="8"/>
        <v>0.19935864325068869</v>
      </c>
      <c r="Y70" s="38">
        <f t="shared" si="8"/>
        <v>0.19910514541387025</v>
      </c>
      <c r="Z70" s="38">
        <f t="shared" si="8"/>
        <v>0.19917583901316713</v>
      </c>
      <c r="AA70" s="39">
        <f t="shared" si="8"/>
        <v>0.19866883116883116</v>
      </c>
    </row>
    <row r="71" spans="1:27" ht="12.75" customHeight="1" x14ac:dyDescent="0.3">
      <c r="A71" s="13" t="s">
        <v>71</v>
      </c>
      <c r="B71" s="38">
        <f t="shared" si="9"/>
        <v>0.18088242981860003</v>
      </c>
      <c r="C71" s="38">
        <f t="shared" si="8"/>
        <v>0.18362411470029366</v>
      </c>
      <c r="D71" s="38">
        <f t="shared" si="8"/>
        <v>0.18673656618610748</v>
      </c>
      <c r="E71" s="38">
        <f t="shared" si="8"/>
        <v>0.18935827389481089</v>
      </c>
      <c r="F71" s="38">
        <f t="shared" si="8"/>
        <v>0.18943448551154718</v>
      </c>
      <c r="G71" s="38">
        <f t="shared" si="8"/>
        <v>0.19106847154685241</v>
      </c>
      <c r="H71" s="38">
        <f t="shared" si="8"/>
        <v>0.19358181866007312</v>
      </c>
      <c r="I71" s="38">
        <f t="shared" si="8"/>
        <v>0.19663846967726992</v>
      </c>
      <c r="J71" s="38">
        <f t="shared" si="8"/>
        <v>0.19967337477610367</v>
      </c>
      <c r="K71" s="38">
        <f t="shared" si="8"/>
        <v>0.20248132154362877</v>
      </c>
      <c r="L71" s="39">
        <f t="shared" si="8"/>
        <v>0.20554429738458616</v>
      </c>
      <c r="M71" s="38">
        <f t="shared" si="8"/>
        <v>0.20824398128096511</v>
      </c>
      <c r="N71" s="38">
        <f t="shared" si="8"/>
        <v>0.21017757612293894</v>
      </c>
      <c r="O71" s="38">
        <f t="shared" si="8"/>
        <v>0.21222452209911116</v>
      </c>
      <c r="P71" s="38">
        <f t="shared" si="8"/>
        <v>0.21357154217250701</v>
      </c>
      <c r="Q71" s="38">
        <f t="shared" si="8"/>
        <v>0.21305878417483926</v>
      </c>
      <c r="R71" s="38">
        <f t="shared" si="8"/>
        <v>0.2111957527848411</v>
      </c>
      <c r="S71" s="38">
        <f t="shared" si="8"/>
        <v>0.209758567393274</v>
      </c>
      <c r="T71" s="38">
        <f t="shared" si="8"/>
        <v>0.20818161432583371</v>
      </c>
      <c r="U71" s="38">
        <f t="shared" si="8"/>
        <v>0.20476088584572591</v>
      </c>
      <c r="V71" s="38">
        <f t="shared" si="8"/>
        <v>0.2014910973661925</v>
      </c>
      <c r="W71" s="38">
        <f t="shared" si="8"/>
        <v>0.19917083754000817</v>
      </c>
      <c r="X71" s="38">
        <f t="shared" si="8"/>
        <v>0.19711497073002754</v>
      </c>
      <c r="Y71" s="38">
        <f t="shared" si="8"/>
        <v>0.19546642947629445</v>
      </c>
      <c r="Z71" s="38">
        <f t="shared" si="8"/>
        <v>0.19385605806932457</v>
      </c>
      <c r="AA71" s="39">
        <f t="shared" si="8"/>
        <v>0.19208874458874459</v>
      </c>
    </row>
    <row r="72" spans="1:27" ht="12.75" customHeight="1" x14ac:dyDescent="0.3">
      <c r="A72" s="13" t="s">
        <v>72</v>
      </c>
      <c r="B72" s="38">
        <f t="shared" si="9"/>
        <v>9.9074703330022482E-2</v>
      </c>
      <c r="C72" s="38">
        <f t="shared" si="8"/>
        <v>0.10197501007658202</v>
      </c>
      <c r="D72" s="38">
        <f t="shared" si="8"/>
        <v>0.10393184796854521</v>
      </c>
      <c r="E72" s="38">
        <f t="shared" si="8"/>
        <v>0.10600788314885086</v>
      </c>
      <c r="F72" s="38">
        <f t="shared" si="8"/>
        <v>0.11141691133602601</v>
      </c>
      <c r="G72" s="38">
        <f t="shared" si="8"/>
        <v>0.11533710080168222</v>
      </c>
      <c r="H72" s="38">
        <f t="shared" si="8"/>
        <v>0.11855222663545256</v>
      </c>
      <c r="I72" s="38">
        <f t="shared" si="8"/>
        <v>0.1211540587346623</v>
      </c>
      <c r="J72" s="38">
        <f t="shared" si="8"/>
        <v>0.12324307238436413</v>
      </c>
      <c r="K72" s="38">
        <f t="shared" si="8"/>
        <v>0.12497825020958889</v>
      </c>
      <c r="L72" s="39">
        <f t="shared" si="8"/>
        <v>0.12703966394359656</v>
      </c>
      <c r="M72" s="38">
        <f t="shared" si="8"/>
        <v>0.12900499667240634</v>
      </c>
      <c r="N72" s="38">
        <f t="shared" si="8"/>
        <v>0.13081300039132321</v>
      </c>
      <c r="O72" s="38">
        <f t="shared" si="8"/>
        <v>0.13320345793254595</v>
      </c>
      <c r="P72" s="38">
        <f t="shared" si="8"/>
        <v>0.13517998197529554</v>
      </c>
      <c r="Q72" s="38">
        <f t="shared" si="8"/>
        <v>0.13798962476039781</v>
      </c>
      <c r="R72" s="38">
        <f t="shared" si="8"/>
        <v>0.14105073890053302</v>
      </c>
      <c r="S72" s="38">
        <f t="shared" si="8"/>
        <v>0.14399083302243779</v>
      </c>
      <c r="T72" s="38">
        <f t="shared" si="8"/>
        <v>0.14671806426123077</v>
      </c>
      <c r="U72" s="38">
        <f t="shared" si="8"/>
        <v>0.15005884240932921</v>
      </c>
      <c r="V72" s="38">
        <f t="shared" si="8"/>
        <v>0.15371380792607758</v>
      </c>
      <c r="W72" s="38">
        <f t="shared" si="8"/>
        <v>0.15746031405065194</v>
      </c>
      <c r="X72" s="38">
        <f t="shared" si="8"/>
        <v>0.16118930785123967</v>
      </c>
      <c r="Y72" s="38">
        <f t="shared" si="8"/>
        <v>0.1646047276353737</v>
      </c>
      <c r="Z72" s="38">
        <f t="shared" si="8"/>
        <v>0.16754339537044038</v>
      </c>
      <c r="AA72" s="39">
        <f t="shared" si="8"/>
        <v>0.17088203463203464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31371</v>
      </c>
      <c r="C83" s="76">
        <v>31250</v>
      </c>
      <c r="D83" s="76">
        <v>31108</v>
      </c>
      <c r="E83" s="76">
        <v>30941</v>
      </c>
      <c r="F83" s="76">
        <v>30652</v>
      </c>
      <c r="G83" s="76">
        <v>30372</v>
      </c>
      <c r="H83" s="76">
        <v>29972</v>
      </c>
      <c r="I83" s="76">
        <v>29512</v>
      </c>
      <c r="J83" s="76">
        <v>29144</v>
      </c>
      <c r="K83" s="76">
        <v>28665</v>
      </c>
      <c r="L83" s="63">
        <v>28287</v>
      </c>
      <c r="M83" s="76">
        <v>27953</v>
      </c>
      <c r="N83" s="76">
        <v>27661</v>
      </c>
      <c r="O83" s="76">
        <v>27273</v>
      </c>
      <c r="P83" s="76">
        <v>26997</v>
      </c>
      <c r="Q83" s="76">
        <v>26840</v>
      </c>
      <c r="R83" s="76">
        <v>26691</v>
      </c>
      <c r="S83" s="76">
        <v>26566</v>
      </c>
      <c r="T83" s="76">
        <v>26422</v>
      </c>
      <c r="U83" s="76">
        <v>26299</v>
      </c>
      <c r="V83" s="76">
        <v>26200</v>
      </c>
      <c r="W83" s="76">
        <v>26113</v>
      </c>
      <c r="X83" s="76">
        <v>26035</v>
      </c>
      <c r="Y83" s="76">
        <v>25968</v>
      </c>
      <c r="Z83" s="76">
        <v>25913</v>
      </c>
      <c r="AA83" s="63">
        <v>25865</v>
      </c>
    </row>
    <row r="84" spans="1:27" ht="12.75" customHeight="1" x14ac:dyDescent="0.3">
      <c r="A84" s="32" t="s">
        <v>77</v>
      </c>
      <c r="B84" s="76">
        <v>117917.357</v>
      </c>
      <c r="C84" s="76">
        <v>118677.43772</v>
      </c>
      <c r="D84" s="76">
        <v>119159.57292000001</v>
      </c>
      <c r="E84" s="76">
        <v>118789</v>
      </c>
      <c r="F84" s="76">
        <v>118279</v>
      </c>
      <c r="G84" s="76">
        <v>117838</v>
      </c>
      <c r="H84" s="76">
        <v>117359</v>
      </c>
      <c r="I84" s="76">
        <v>116893</v>
      </c>
      <c r="J84" s="76">
        <v>116766.54522</v>
      </c>
      <c r="K84" s="76">
        <v>117699.92037000001</v>
      </c>
      <c r="L84" s="63">
        <v>118151</v>
      </c>
      <c r="M84" s="76">
        <v>117516</v>
      </c>
      <c r="N84" s="76">
        <v>116738</v>
      </c>
      <c r="O84" s="76">
        <v>116044</v>
      </c>
      <c r="P84" s="76">
        <v>115221</v>
      </c>
      <c r="Q84" s="76">
        <v>114329</v>
      </c>
      <c r="R84" s="76">
        <v>113503</v>
      </c>
      <c r="S84" s="76">
        <v>112567</v>
      </c>
      <c r="T84" s="76">
        <v>111728</v>
      </c>
      <c r="U84" s="76">
        <v>111031</v>
      </c>
      <c r="V84" s="76">
        <v>110200</v>
      </c>
      <c r="W84" s="76">
        <v>109539</v>
      </c>
      <c r="X84" s="76">
        <v>109067</v>
      </c>
      <c r="Y84" s="76">
        <v>108766</v>
      </c>
      <c r="Z84" s="76">
        <v>108410</v>
      </c>
      <c r="AA84" s="63">
        <v>108112</v>
      </c>
    </row>
    <row r="85" spans="1:27" ht="12.75" customHeight="1" x14ac:dyDescent="0.3">
      <c r="A85" s="13" t="s">
        <v>78</v>
      </c>
      <c r="B85" s="76">
        <v>42001.642999999996</v>
      </c>
      <c r="C85" s="76">
        <v>41109.562279999998</v>
      </c>
      <c r="D85" s="76">
        <v>40482.427080000001</v>
      </c>
      <c r="E85" s="76">
        <v>40803</v>
      </c>
      <c r="F85" s="76">
        <v>41462</v>
      </c>
      <c r="G85" s="76">
        <v>42015</v>
      </c>
      <c r="H85" s="76">
        <v>42754</v>
      </c>
      <c r="I85" s="76">
        <v>43568</v>
      </c>
      <c r="J85" s="76">
        <v>43909.45478</v>
      </c>
      <c r="K85" s="76">
        <v>43292.07963</v>
      </c>
      <c r="L85" s="63">
        <v>43054</v>
      </c>
      <c r="M85" s="76">
        <v>43857</v>
      </c>
      <c r="N85" s="76">
        <v>44703</v>
      </c>
      <c r="O85" s="76">
        <v>45582</v>
      </c>
      <c r="P85" s="76">
        <v>46412</v>
      </c>
      <c r="Q85" s="76">
        <v>47164</v>
      </c>
      <c r="R85" s="76">
        <v>47788</v>
      </c>
      <c r="S85" s="76">
        <v>48497</v>
      </c>
      <c r="T85" s="76">
        <v>49148</v>
      </c>
      <c r="U85" s="76">
        <v>49610</v>
      </c>
      <c r="V85" s="76">
        <v>50174</v>
      </c>
      <c r="W85" s="76">
        <v>50560</v>
      </c>
      <c r="X85" s="76">
        <v>50754</v>
      </c>
      <c r="Y85" s="76">
        <v>50771</v>
      </c>
      <c r="Z85" s="76">
        <v>50835</v>
      </c>
      <c r="AA85" s="63">
        <v>50823</v>
      </c>
    </row>
    <row r="86" spans="1:27" ht="12.75" customHeight="1" x14ac:dyDescent="0.3">
      <c r="A86" s="13" t="s">
        <v>91</v>
      </c>
      <c r="B86" s="76">
        <v>118538</v>
      </c>
      <c r="C86" s="76">
        <v>117755</v>
      </c>
      <c r="D86" s="76">
        <v>117072</v>
      </c>
      <c r="E86" s="76">
        <v>116355</v>
      </c>
      <c r="F86" s="76">
        <v>115881</v>
      </c>
      <c r="G86" s="76">
        <v>115255</v>
      </c>
      <c r="H86" s="76">
        <v>114680</v>
      </c>
      <c r="I86" s="76">
        <v>114231</v>
      </c>
      <c r="J86" s="76">
        <v>113747</v>
      </c>
      <c r="K86" s="76">
        <v>113235</v>
      </c>
      <c r="L86" s="63">
        <v>112534</v>
      </c>
      <c r="M86" s="76">
        <v>111787</v>
      </c>
      <c r="N86" s="76">
        <v>110966</v>
      </c>
      <c r="O86" s="76">
        <v>110317</v>
      </c>
      <c r="P86" s="76">
        <v>109629</v>
      </c>
      <c r="Q86" s="76">
        <v>108716</v>
      </c>
      <c r="R86" s="76">
        <v>107848</v>
      </c>
      <c r="S86" s="76">
        <v>107122</v>
      </c>
      <c r="T86" s="76">
        <v>106313</v>
      </c>
      <c r="U86" s="76">
        <v>105658</v>
      </c>
      <c r="V86" s="76">
        <v>105174</v>
      </c>
      <c r="W86" s="76">
        <v>104866</v>
      </c>
      <c r="X86" s="76">
        <v>104503</v>
      </c>
      <c r="Y86" s="76">
        <v>104202</v>
      </c>
      <c r="Z86" s="76">
        <v>104103</v>
      </c>
      <c r="AA86" s="63">
        <v>103903</v>
      </c>
    </row>
    <row r="87" spans="1:27" ht="12.75" customHeight="1" x14ac:dyDescent="0.3">
      <c r="A87" s="13" t="s">
        <v>92</v>
      </c>
      <c r="B87" s="76">
        <v>41381</v>
      </c>
      <c r="C87" s="76">
        <v>42032</v>
      </c>
      <c r="D87" s="76">
        <v>42570</v>
      </c>
      <c r="E87" s="76">
        <v>43237</v>
      </c>
      <c r="F87" s="76">
        <v>43860</v>
      </c>
      <c r="G87" s="76">
        <v>44598</v>
      </c>
      <c r="H87" s="76">
        <v>45433</v>
      </c>
      <c r="I87" s="76">
        <v>46230</v>
      </c>
      <c r="J87" s="76">
        <v>46929</v>
      </c>
      <c r="K87" s="76">
        <v>47757</v>
      </c>
      <c r="L87" s="63">
        <v>48671</v>
      </c>
      <c r="M87" s="76">
        <v>49586</v>
      </c>
      <c r="N87" s="76">
        <v>50475</v>
      </c>
      <c r="O87" s="76">
        <v>51309</v>
      </c>
      <c r="P87" s="76">
        <v>52004</v>
      </c>
      <c r="Q87" s="76">
        <v>52777</v>
      </c>
      <c r="R87" s="76">
        <v>53443</v>
      </c>
      <c r="S87" s="76">
        <v>53942</v>
      </c>
      <c r="T87" s="76">
        <v>54563</v>
      </c>
      <c r="U87" s="76">
        <v>54983</v>
      </c>
      <c r="V87" s="76">
        <v>55200</v>
      </c>
      <c r="W87" s="76">
        <v>55233</v>
      </c>
      <c r="X87" s="76">
        <v>55318</v>
      </c>
      <c r="Y87" s="76">
        <v>55335</v>
      </c>
      <c r="Z87" s="76">
        <v>55142</v>
      </c>
      <c r="AA87" s="63">
        <v>55032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0.16399707250771081</v>
      </c>
      <c r="C90" s="38">
        <f t="shared" ref="C90:AA94" si="11">C83/SUM(C$83:C$85)</f>
        <v>0.16358087700288426</v>
      </c>
      <c r="D90" s="38">
        <f t="shared" si="11"/>
        <v>0.16308256880733946</v>
      </c>
      <c r="E90" s="38">
        <f t="shared" si="11"/>
        <v>0.16239181664068691</v>
      </c>
      <c r="F90" s="38">
        <f t="shared" si="11"/>
        <v>0.16099331382981516</v>
      </c>
      <c r="G90" s="38">
        <f t="shared" si="11"/>
        <v>0.15966355631489026</v>
      </c>
      <c r="H90" s="38">
        <f t="shared" si="11"/>
        <v>0.15767682878712155</v>
      </c>
      <c r="I90" s="38">
        <f t="shared" si="11"/>
        <v>0.15534839161354508</v>
      </c>
      <c r="J90" s="38">
        <f t="shared" si="11"/>
        <v>0.15353492782636183</v>
      </c>
      <c r="K90" s="38">
        <f t="shared" si="11"/>
        <v>0.15114127082048118</v>
      </c>
      <c r="L90" s="39">
        <f t="shared" si="11"/>
        <v>0.14927806978658731</v>
      </c>
      <c r="M90" s="38">
        <f t="shared" si="11"/>
        <v>0.14764480314378373</v>
      </c>
      <c r="N90" s="38">
        <f t="shared" si="11"/>
        <v>0.14627555499148609</v>
      </c>
      <c r="O90" s="38">
        <f t="shared" si="11"/>
        <v>0.14437874207910048</v>
      </c>
      <c r="P90" s="38">
        <f t="shared" si="11"/>
        <v>0.1431214546996766</v>
      </c>
      <c r="Q90" s="38">
        <f t="shared" si="11"/>
        <v>0.1425135265726134</v>
      </c>
      <c r="R90" s="38">
        <f t="shared" si="11"/>
        <v>0.14198699875519996</v>
      </c>
      <c r="S90" s="38">
        <f t="shared" si="11"/>
        <v>0.14158716623141288</v>
      </c>
      <c r="T90" s="38">
        <f t="shared" si="11"/>
        <v>0.14106931200546721</v>
      </c>
      <c r="U90" s="38">
        <f t="shared" si="11"/>
        <v>0.14068150208623087</v>
      </c>
      <c r="V90" s="38">
        <f t="shared" si="11"/>
        <v>0.1404268547600416</v>
      </c>
      <c r="W90" s="38">
        <f t="shared" si="11"/>
        <v>0.14023263806843814</v>
      </c>
      <c r="X90" s="38">
        <f t="shared" si="11"/>
        <v>0.14008156852617079</v>
      </c>
      <c r="Y90" s="38">
        <f t="shared" si="11"/>
        <v>0.13998544513624969</v>
      </c>
      <c r="Z90" s="38">
        <f t="shared" si="11"/>
        <v>0.13995074476933214</v>
      </c>
      <c r="AA90" s="39">
        <f t="shared" si="11"/>
        <v>0.1399621212121212</v>
      </c>
    </row>
    <row r="91" spans="1:27" ht="12.75" customHeight="1" x14ac:dyDescent="0.3">
      <c r="A91" s="13" t="s">
        <v>77</v>
      </c>
      <c r="B91" s="38">
        <f t="shared" ref="B91:Q94" si="12">B84/SUM(B$83:B$85)</f>
        <v>0.61643241674943805</v>
      </c>
      <c r="C91" s="38">
        <f t="shared" si="12"/>
        <v>0.62122749896616891</v>
      </c>
      <c r="D91" s="38">
        <f t="shared" si="12"/>
        <v>0.62468976629095674</v>
      </c>
      <c r="E91" s="38">
        <f t="shared" si="12"/>
        <v>0.62345630415728504</v>
      </c>
      <c r="F91" s="38">
        <f t="shared" si="12"/>
        <v>0.62123607485569321</v>
      </c>
      <c r="G91" s="38">
        <f t="shared" si="12"/>
        <v>0.61946642134314622</v>
      </c>
      <c r="H91" s="38">
        <f t="shared" si="12"/>
        <v>0.61740274087908042</v>
      </c>
      <c r="I91" s="38">
        <f t="shared" si="12"/>
        <v>0.61531375511256858</v>
      </c>
      <c r="J91" s="38">
        <f t="shared" si="12"/>
        <v>0.61514353187230009</v>
      </c>
      <c r="K91" s="38">
        <f t="shared" si="12"/>
        <v>0.62059359986712859</v>
      </c>
      <c r="L91" s="39">
        <f t="shared" si="12"/>
        <v>0.6235144491588035</v>
      </c>
      <c r="M91" s="38">
        <f t="shared" si="12"/>
        <v>0.62070714006528427</v>
      </c>
      <c r="N91" s="38">
        <f t="shared" si="12"/>
        <v>0.61732821440280905</v>
      </c>
      <c r="O91" s="38">
        <f t="shared" si="12"/>
        <v>0.61431770416995324</v>
      </c>
      <c r="P91" s="38">
        <f t="shared" si="12"/>
        <v>0.61083072681969997</v>
      </c>
      <c r="Q91" s="38">
        <f t="shared" si="12"/>
        <v>0.60705771160656918</v>
      </c>
      <c r="R91" s="38">
        <f t="shared" si="11"/>
        <v>0.60379717206966621</v>
      </c>
      <c r="S91" s="38">
        <f t="shared" si="11"/>
        <v>0.59994137398070668</v>
      </c>
      <c r="T91" s="38">
        <f t="shared" si="11"/>
        <v>0.59652532328161534</v>
      </c>
      <c r="U91" s="38">
        <f t="shared" si="11"/>
        <v>0.59393923183909281</v>
      </c>
      <c r="V91" s="38">
        <f t="shared" si="11"/>
        <v>0.59065035857086201</v>
      </c>
      <c r="W91" s="38">
        <f t="shared" si="11"/>
        <v>0.58824887762335398</v>
      </c>
      <c r="X91" s="38">
        <f t="shared" si="11"/>
        <v>0.58683604511019283</v>
      </c>
      <c r="Y91" s="38">
        <f t="shared" si="11"/>
        <v>0.58632381876499284</v>
      </c>
      <c r="Z91" s="38">
        <f t="shared" si="11"/>
        <v>0.58549995139286448</v>
      </c>
      <c r="AA91" s="39">
        <f t="shared" si="11"/>
        <v>0.585021645021645</v>
      </c>
    </row>
    <row r="92" spans="1:27" ht="12.75" customHeight="1" x14ac:dyDescent="0.3">
      <c r="A92" s="13" t="s">
        <v>78</v>
      </c>
      <c r="B92" s="38">
        <f t="shared" si="12"/>
        <v>0.21957051074285114</v>
      </c>
      <c r="C92" s="38">
        <f t="shared" si="11"/>
        <v>0.21519162403094688</v>
      </c>
      <c r="D92" s="38">
        <f t="shared" si="11"/>
        <v>0.21222766490170381</v>
      </c>
      <c r="E92" s="38">
        <f t="shared" si="11"/>
        <v>0.21415187920202799</v>
      </c>
      <c r="F92" s="38">
        <f t="shared" si="11"/>
        <v>0.2177706113144916</v>
      </c>
      <c r="G92" s="38">
        <f t="shared" si="11"/>
        <v>0.22087002234196346</v>
      </c>
      <c r="H92" s="38">
        <f t="shared" si="11"/>
        <v>0.22492043033379805</v>
      </c>
      <c r="I92" s="38">
        <f t="shared" si="11"/>
        <v>0.22933785327388628</v>
      </c>
      <c r="J92" s="38">
        <f t="shared" si="11"/>
        <v>0.23132154030133811</v>
      </c>
      <c r="K92" s="38">
        <f t="shared" si="11"/>
        <v>0.22826512931239026</v>
      </c>
      <c r="L92" s="39">
        <f t="shared" si="11"/>
        <v>0.22720748105460917</v>
      </c>
      <c r="M92" s="38">
        <f t="shared" si="11"/>
        <v>0.23164805679093203</v>
      </c>
      <c r="N92" s="38">
        <f t="shared" si="11"/>
        <v>0.23639623060570486</v>
      </c>
      <c r="O92" s="38">
        <f t="shared" si="11"/>
        <v>0.24130355375094628</v>
      </c>
      <c r="P92" s="38">
        <f t="shared" si="11"/>
        <v>0.24604781848062343</v>
      </c>
      <c r="Q92" s="38">
        <f t="shared" si="11"/>
        <v>0.25042876182081736</v>
      </c>
      <c r="R92" s="38">
        <f t="shared" si="11"/>
        <v>0.2542158291751338</v>
      </c>
      <c r="S92" s="38">
        <f t="shared" si="11"/>
        <v>0.25847145978788039</v>
      </c>
      <c r="T92" s="38">
        <f t="shared" si="11"/>
        <v>0.26240536471291737</v>
      </c>
      <c r="U92" s="38">
        <f t="shared" si="11"/>
        <v>0.26537926607467638</v>
      </c>
      <c r="V92" s="38">
        <f t="shared" si="11"/>
        <v>0.26892278666909647</v>
      </c>
      <c r="W92" s="38">
        <f t="shared" si="11"/>
        <v>0.27151848430820785</v>
      </c>
      <c r="X92" s="38">
        <f t="shared" si="11"/>
        <v>0.27308238636363635</v>
      </c>
      <c r="Y92" s="38">
        <f t="shared" si="11"/>
        <v>0.27369073609875744</v>
      </c>
      <c r="Z92" s="38">
        <f t="shared" si="11"/>
        <v>0.2745493038378034</v>
      </c>
      <c r="AA92" s="39">
        <f t="shared" si="11"/>
        <v>0.27501623376623374</v>
      </c>
    </row>
    <row r="93" spans="1:27" ht="12.75" customHeight="1" x14ac:dyDescent="0.3">
      <c r="A93" s="13" t="s">
        <v>91</v>
      </c>
      <c r="B93" s="38">
        <f t="shared" si="12"/>
        <v>0.61967693031522819</v>
      </c>
      <c r="C93" s="38">
        <f t="shared" si="11"/>
        <v>0.61639891748718834</v>
      </c>
      <c r="D93" s="38">
        <f t="shared" si="11"/>
        <v>0.6137457404980341</v>
      </c>
      <c r="E93" s="38">
        <f t="shared" si="11"/>
        <v>0.61068161420856226</v>
      </c>
      <c r="F93" s="38">
        <f t="shared" si="11"/>
        <v>0.60864107398906475</v>
      </c>
      <c r="G93" s="38">
        <f t="shared" si="11"/>
        <v>0.60588776448942039</v>
      </c>
      <c r="H93" s="38">
        <f t="shared" si="11"/>
        <v>0.60330904595312629</v>
      </c>
      <c r="I93" s="38">
        <f t="shared" si="11"/>
        <v>0.60130123754428266</v>
      </c>
      <c r="J93" s="38">
        <f t="shared" si="11"/>
        <v>0.59923611842798441</v>
      </c>
      <c r="K93" s="38">
        <f t="shared" si="11"/>
        <v>0.59705151932172285</v>
      </c>
      <c r="L93" s="39">
        <f t="shared" si="11"/>
        <v>0.59387203681421907</v>
      </c>
      <c r="M93" s="38">
        <f t="shared" si="11"/>
        <v>0.59044716520710305</v>
      </c>
      <c r="N93" s="38">
        <f t="shared" si="11"/>
        <v>0.58680500470645469</v>
      </c>
      <c r="O93" s="38">
        <f t="shared" si="11"/>
        <v>0.5839999152986517</v>
      </c>
      <c r="P93" s="38">
        <f t="shared" si="11"/>
        <v>0.58118538938662989</v>
      </c>
      <c r="Q93" s="38">
        <f t="shared" si="11"/>
        <v>0.57725411903383905</v>
      </c>
      <c r="R93" s="38">
        <f t="shared" si="11"/>
        <v>0.57371450458022577</v>
      </c>
      <c r="S93" s="38">
        <f t="shared" si="11"/>
        <v>0.5709214944305282</v>
      </c>
      <c r="T93" s="38">
        <f t="shared" si="11"/>
        <v>0.56761417633930955</v>
      </c>
      <c r="U93" s="38">
        <f t="shared" si="11"/>
        <v>0.56519738953674981</v>
      </c>
      <c r="V93" s="38">
        <f t="shared" si="11"/>
        <v>0.56371198559284785</v>
      </c>
      <c r="W93" s="38">
        <f t="shared" si="11"/>
        <v>0.56315382467295338</v>
      </c>
      <c r="X93" s="38">
        <f t="shared" si="11"/>
        <v>0.56227939910468316</v>
      </c>
      <c r="Y93" s="38">
        <f t="shared" si="11"/>
        <v>0.56172070833670251</v>
      </c>
      <c r="Z93" s="38">
        <f t="shared" si="11"/>
        <v>0.56223873664653967</v>
      </c>
      <c r="AA93" s="39">
        <f t="shared" si="11"/>
        <v>0.56224567099567102</v>
      </c>
    </row>
    <row r="94" spans="1:27" ht="12.75" customHeight="1" x14ac:dyDescent="0.3">
      <c r="A94" s="13" t="s">
        <v>92</v>
      </c>
      <c r="B94" s="38">
        <f t="shared" si="12"/>
        <v>0.216325997177061</v>
      </c>
      <c r="C94" s="38">
        <f t="shared" si="11"/>
        <v>0.2200202055099274</v>
      </c>
      <c r="D94" s="38">
        <f t="shared" si="11"/>
        <v>0.22317169069462647</v>
      </c>
      <c r="E94" s="38">
        <f t="shared" si="11"/>
        <v>0.2269265691507508</v>
      </c>
      <c r="F94" s="38">
        <f t="shared" si="11"/>
        <v>0.23036561218112012</v>
      </c>
      <c r="G94" s="38">
        <f t="shared" si="11"/>
        <v>0.23444867919568932</v>
      </c>
      <c r="H94" s="38">
        <f t="shared" si="11"/>
        <v>0.23901412525975221</v>
      </c>
      <c r="I94" s="38">
        <f t="shared" si="11"/>
        <v>0.24335037084217231</v>
      </c>
      <c r="J94" s="38">
        <f t="shared" si="11"/>
        <v>0.24722895374565379</v>
      </c>
      <c r="K94" s="38">
        <f t="shared" si="11"/>
        <v>0.25180720985779592</v>
      </c>
      <c r="L94" s="39">
        <f t="shared" si="11"/>
        <v>0.25684989339919362</v>
      </c>
      <c r="M94" s="38">
        <f t="shared" si="11"/>
        <v>0.26190803164911319</v>
      </c>
      <c r="N94" s="38">
        <f t="shared" si="11"/>
        <v>0.26691944030205922</v>
      </c>
      <c r="O94" s="38">
        <f t="shared" si="11"/>
        <v>0.27162134262224785</v>
      </c>
      <c r="P94" s="38">
        <f t="shared" si="11"/>
        <v>0.27569315591369348</v>
      </c>
      <c r="Q94" s="38">
        <f t="shared" si="11"/>
        <v>0.2802323543935476</v>
      </c>
      <c r="R94" s="38">
        <f t="shared" si="11"/>
        <v>0.28429849666457424</v>
      </c>
      <c r="S94" s="38">
        <f t="shared" si="11"/>
        <v>0.28749133933805893</v>
      </c>
      <c r="T94" s="38">
        <f t="shared" si="11"/>
        <v>0.29131651165522321</v>
      </c>
      <c r="U94" s="38">
        <f t="shared" si="11"/>
        <v>0.29412110837701938</v>
      </c>
      <c r="V94" s="38">
        <f t="shared" si="11"/>
        <v>0.29586115964711052</v>
      </c>
      <c r="W94" s="38">
        <f t="shared" si="11"/>
        <v>0.29661353725860845</v>
      </c>
      <c r="X94" s="38">
        <f t="shared" si="11"/>
        <v>0.29763903236914602</v>
      </c>
      <c r="Y94" s="38">
        <f t="shared" si="11"/>
        <v>0.29829384652704777</v>
      </c>
      <c r="Z94" s="38">
        <f t="shared" si="11"/>
        <v>0.29781051858412816</v>
      </c>
      <c r="AA94" s="39">
        <f t="shared" si="11"/>
        <v>0.29779220779220777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266.04225873210504</v>
      </c>
      <c r="C97" s="76">
        <f t="shared" ref="C97:AA97" si="13">C83/(C84/1000)</f>
        <v>263.31879589218352</v>
      </c>
      <c r="D97" s="76">
        <f t="shared" si="13"/>
        <v>261.06169431208798</v>
      </c>
      <c r="E97" s="76">
        <f t="shared" si="13"/>
        <v>260.47024556145772</v>
      </c>
      <c r="F97" s="76">
        <f t="shared" si="13"/>
        <v>259.14997590442937</v>
      </c>
      <c r="G97" s="76">
        <f t="shared" si="13"/>
        <v>257.74368200410737</v>
      </c>
      <c r="H97" s="76">
        <f t="shared" si="13"/>
        <v>255.38731584284122</v>
      </c>
      <c r="I97" s="76">
        <f t="shared" si="13"/>
        <v>252.47020779687406</v>
      </c>
      <c r="J97" s="76">
        <f t="shared" si="13"/>
        <v>249.59203807126221</v>
      </c>
      <c r="K97" s="76">
        <f t="shared" si="13"/>
        <v>243.54307046163723</v>
      </c>
      <c r="L97" s="63">
        <f t="shared" si="13"/>
        <v>239.41397025839817</v>
      </c>
      <c r="M97" s="76">
        <f t="shared" si="13"/>
        <v>237.86548214711186</v>
      </c>
      <c r="N97" s="76">
        <f t="shared" si="13"/>
        <v>236.94940807620483</v>
      </c>
      <c r="O97" s="76">
        <f t="shared" si="13"/>
        <v>235.02292233980214</v>
      </c>
      <c r="P97" s="76">
        <f t="shared" si="13"/>
        <v>234.3062462571927</v>
      </c>
      <c r="Q97" s="76">
        <f t="shared" si="13"/>
        <v>234.76108423934437</v>
      </c>
      <c r="R97" s="76">
        <f t="shared" si="13"/>
        <v>235.15677999700449</v>
      </c>
      <c r="S97" s="76">
        <f t="shared" si="13"/>
        <v>236.001670116464</v>
      </c>
      <c r="T97" s="76">
        <f t="shared" si="13"/>
        <v>236.48503508520693</v>
      </c>
      <c r="U97" s="76">
        <f t="shared" si="13"/>
        <v>236.86177734146318</v>
      </c>
      <c r="V97" s="76">
        <f t="shared" si="13"/>
        <v>237.74954627949182</v>
      </c>
      <c r="W97" s="76">
        <f t="shared" si="13"/>
        <v>238.38997982453736</v>
      </c>
      <c r="X97" s="76">
        <f t="shared" si="13"/>
        <v>238.70648317089496</v>
      </c>
      <c r="Y97" s="76">
        <f t="shared" si="13"/>
        <v>238.7510803008293</v>
      </c>
      <c r="Z97" s="76">
        <f t="shared" si="13"/>
        <v>239.02776496633152</v>
      </c>
      <c r="AA97" s="63">
        <f t="shared" si="13"/>
        <v>239.24263726505848</v>
      </c>
    </row>
    <row r="98" spans="1:27" ht="12.75" customHeight="1" x14ac:dyDescent="0.3">
      <c r="A98" s="13" t="s">
        <v>78</v>
      </c>
      <c r="B98" s="76">
        <f>B85/(B84/1000)</f>
        <v>356.19559383441737</v>
      </c>
      <c r="C98" s="76">
        <f t="shared" ref="C98:AA98" si="14">C85/(C84/1000)</f>
        <v>346.3974540551784</v>
      </c>
      <c r="D98" s="76">
        <f t="shared" si="14"/>
        <v>339.73289839817261</v>
      </c>
      <c r="E98" s="76">
        <f t="shared" si="14"/>
        <v>343.4914007189218</v>
      </c>
      <c r="F98" s="76">
        <f t="shared" si="14"/>
        <v>350.54405262134446</v>
      </c>
      <c r="G98" s="76">
        <f t="shared" si="14"/>
        <v>356.54882126309002</v>
      </c>
      <c r="H98" s="76">
        <f t="shared" si="14"/>
        <v>364.30099097640573</v>
      </c>
      <c r="I98" s="76">
        <f t="shared" si="14"/>
        <v>372.71692915743455</v>
      </c>
      <c r="J98" s="76">
        <f t="shared" si="14"/>
        <v>376.04482257542293</v>
      </c>
      <c r="K98" s="76">
        <f t="shared" si="14"/>
        <v>367.81740798046047</v>
      </c>
      <c r="L98" s="63">
        <f t="shared" si="14"/>
        <v>364.3981007354995</v>
      </c>
      <c r="M98" s="76">
        <f t="shared" si="14"/>
        <v>373.20024507301133</v>
      </c>
      <c r="N98" s="76">
        <f t="shared" si="14"/>
        <v>382.93443437441107</v>
      </c>
      <c r="O98" s="76">
        <f t="shared" si="14"/>
        <v>392.7992830305746</v>
      </c>
      <c r="P98" s="76">
        <f t="shared" si="14"/>
        <v>402.80851580875014</v>
      </c>
      <c r="Q98" s="76">
        <f t="shared" si="14"/>
        <v>412.52875473414446</v>
      </c>
      <c r="R98" s="76">
        <f t="shared" si="14"/>
        <v>421.02851906998052</v>
      </c>
      <c r="S98" s="76">
        <f t="shared" si="14"/>
        <v>430.82786251743408</v>
      </c>
      <c r="T98" s="76">
        <f t="shared" si="14"/>
        <v>439.88973220678793</v>
      </c>
      <c r="U98" s="76">
        <f t="shared" si="14"/>
        <v>446.81215156127564</v>
      </c>
      <c r="V98" s="76">
        <f t="shared" si="14"/>
        <v>455.29945553539017</v>
      </c>
      <c r="W98" s="76">
        <f t="shared" si="14"/>
        <v>461.57076475045415</v>
      </c>
      <c r="X98" s="76">
        <f t="shared" si="14"/>
        <v>465.34698854832351</v>
      </c>
      <c r="Y98" s="76">
        <f t="shared" si="14"/>
        <v>466.79109280473676</v>
      </c>
      <c r="Z98" s="76">
        <f t="shared" si="14"/>
        <v>468.91430679826584</v>
      </c>
      <c r="AA98" s="63">
        <f t="shared" si="14"/>
        <v>470.09582655024423</v>
      </c>
    </row>
    <row r="99" spans="1:27" ht="12.75" customHeight="1" x14ac:dyDescent="0.3">
      <c r="A99" s="13" t="s">
        <v>80</v>
      </c>
      <c r="B99" s="76">
        <f>SUM(B97:B98)</f>
        <v>622.23785256652241</v>
      </c>
      <c r="C99" s="76">
        <f t="shared" ref="C99:AA99" si="15">SUM(C97:C98)</f>
        <v>609.71624994736192</v>
      </c>
      <c r="D99" s="76">
        <f t="shared" si="15"/>
        <v>600.79459271026053</v>
      </c>
      <c r="E99" s="76">
        <f t="shared" si="15"/>
        <v>603.96164628037945</v>
      </c>
      <c r="F99" s="76">
        <f t="shared" si="15"/>
        <v>609.69402852577377</v>
      </c>
      <c r="G99" s="76">
        <f t="shared" si="15"/>
        <v>614.29250326719739</v>
      </c>
      <c r="H99" s="76">
        <f t="shared" si="15"/>
        <v>619.68830681924692</v>
      </c>
      <c r="I99" s="76">
        <f t="shared" si="15"/>
        <v>625.18713695430858</v>
      </c>
      <c r="J99" s="76">
        <f t="shared" si="15"/>
        <v>625.63686064668514</v>
      </c>
      <c r="K99" s="76">
        <f t="shared" si="15"/>
        <v>611.3604784420977</v>
      </c>
      <c r="L99" s="63">
        <f t="shared" si="15"/>
        <v>603.81207099389769</v>
      </c>
      <c r="M99" s="76">
        <f t="shared" si="15"/>
        <v>611.06572722012322</v>
      </c>
      <c r="N99" s="76">
        <f t="shared" si="15"/>
        <v>619.88384245061593</v>
      </c>
      <c r="O99" s="76">
        <f t="shared" si="15"/>
        <v>627.82220537037676</v>
      </c>
      <c r="P99" s="76">
        <f t="shared" si="15"/>
        <v>637.11476206594284</v>
      </c>
      <c r="Q99" s="76">
        <f t="shared" si="15"/>
        <v>647.28983897348883</v>
      </c>
      <c r="R99" s="76">
        <f t="shared" si="15"/>
        <v>656.18529906698495</v>
      </c>
      <c r="S99" s="76">
        <f t="shared" si="15"/>
        <v>666.82953263389811</v>
      </c>
      <c r="T99" s="76">
        <f t="shared" si="15"/>
        <v>676.37476729199489</v>
      </c>
      <c r="U99" s="76">
        <f t="shared" si="15"/>
        <v>683.67392890273879</v>
      </c>
      <c r="V99" s="76">
        <f t="shared" si="15"/>
        <v>693.04900181488199</v>
      </c>
      <c r="W99" s="76">
        <f t="shared" si="15"/>
        <v>699.96074457499151</v>
      </c>
      <c r="X99" s="76">
        <f t="shared" si="15"/>
        <v>704.05347171921846</v>
      </c>
      <c r="Y99" s="76">
        <f t="shared" si="15"/>
        <v>705.54217310556601</v>
      </c>
      <c r="Z99" s="76">
        <f t="shared" si="15"/>
        <v>707.94207176459736</v>
      </c>
      <c r="AA99" s="63">
        <f t="shared" si="15"/>
        <v>709.3384638153027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180620</v>
      </c>
      <c r="D10" s="76">
        <v>180906</v>
      </c>
      <c r="E10" s="76">
        <v>181132</v>
      </c>
      <c r="F10" s="76">
        <v>181323</v>
      </c>
      <c r="G10" s="76">
        <v>181508</v>
      </c>
      <c r="H10" s="76">
        <v>181633</v>
      </c>
      <c r="I10" s="76">
        <v>181739</v>
      </c>
      <c r="J10" s="76">
        <v>181826</v>
      </c>
      <c r="K10" s="76">
        <v>181897</v>
      </c>
      <c r="L10" s="63">
        <v>181934</v>
      </c>
      <c r="M10" s="76">
        <v>181938</v>
      </c>
      <c r="N10" s="76">
        <v>181903</v>
      </c>
      <c r="O10" s="76">
        <v>181840</v>
      </c>
      <c r="P10" s="76">
        <v>181759</v>
      </c>
      <c r="Q10" s="76">
        <v>181621</v>
      </c>
      <c r="R10" s="76">
        <v>181466</v>
      </c>
      <c r="S10" s="76">
        <v>181288</v>
      </c>
      <c r="T10" s="76">
        <v>181072</v>
      </c>
      <c r="U10" s="76">
        <v>180852</v>
      </c>
      <c r="V10" s="76">
        <v>180632</v>
      </c>
      <c r="W10" s="76">
        <v>180414</v>
      </c>
      <c r="X10" s="76">
        <v>180203</v>
      </c>
      <c r="Y10" s="76">
        <v>179994</v>
      </c>
      <c r="Z10" s="76">
        <v>179780</v>
      </c>
      <c r="AA10" s="63">
        <v>179568</v>
      </c>
    </row>
    <row r="11" spans="1:27" ht="12.75" customHeight="1" x14ac:dyDescent="0.3">
      <c r="A11" s="6" t="s">
        <v>55</v>
      </c>
      <c r="B11" s="25"/>
      <c r="C11" s="76">
        <v>1756</v>
      </c>
      <c r="D11" s="76">
        <v>1765</v>
      </c>
      <c r="E11" s="76">
        <v>1753</v>
      </c>
      <c r="F11" s="76">
        <v>1738</v>
      </c>
      <c r="G11" s="76">
        <v>1722</v>
      </c>
      <c r="H11" s="76">
        <v>1717</v>
      </c>
      <c r="I11" s="76">
        <v>1711</v>
      </c>
      <c r="J11" s="76">
        <v>1697</v>
      </c>
      <c r="K11" s="76">
        <v>1684</v>
      </c>
      <c r="L11" s="63">
        <v>1671</v>
      </c>
      <c r="M11" s="76">
        <v>1659</v>
      </c>
      <c r="N11" s="76">
        <v>1649</v>
      </c>
      <c r="O11" s="76">
        <v>1643</v>
      </c>
      <c r="P11" s="76">
        <v>1632</v>
      </c>
      <c r="Q11" s="76">
        <v>1627</v>
      </c>
      <c r="R11" s="76">
        <v>1619</v>
      </c>
      <c r="S11" s="76">
        <v>1618</v>
      </c>
      <c r="T11" s="76">
        <v>1614</v>
      </c>
      <c r="U11" s="76">
        <v>1621</v>
      </c>
      <c r="V11" s="76">
        <v>1620</v>
      </c>
      <c r="W11" s="76">
        <v>1631</v>
      </c>
      <c r="X11" s="76">
        <v>1632</v>
      </c>
      <c r="Y11" s="76">
        <v>1634</v>
      </c>
      <c r="Z11" s="76">
        <v>1632</v>
      </c>
      <c r="AA11" s="63">
        <v>1632</v>
      </c>
    </row>
    <row r="12" spans="1:27" ht="12.75" customHeight="1" x14ac:dyDescent="0.3">
      <c r="A12" s="6" t="s">
        <v>56</v>
      </c>
      <c r="B12" s="25"/>
      <c r="C12" s="76">
        <v>1958</v>
      </c>
      <c r="D12" s="76">
        <v>2001</v>
      </c>
      <c r="E12" s="76">
        <v>2015</v>
      </c>
      <c r="F12" s="76">
        <v>2053</v>
      </c>
      <c r="G12" s="76">
        <v>2090</v>
      </c>
      <c r="H12" s="76">
        <v>2106</v>
      </c>
      <c r="I12" s="76">
        <v>2135</v>
      </c>
      <c r="J12" s="76">
        <v>2164</v>
      </c>
      <c r="K12" s="76">
        <v>2191</v>
      </c>
      <c r="L12" s="63">
        <v>2210</v>
      </c>
      <c r="M12" s="76">
        <v>2235</v>
      </c>
      <c r="N12" s="76">
        <v>2254</v>
      </c>
      <c r="O12" s="76">
        <v>2271</v>
      </c>
      <c r="P12" s="76">
        <v>2324</v>
      </c>
      <c r="Q12" s="76">
        <v>2318</v>
      </c>
      <c r="R12" s="76">
        <v>2327</v>
      </c>
      <c r="S12" s="76">
        <v>2365</v>
      </c>
      <c r="T12" s="76">
        <v>2364</v>
      </c>
      <c r="U12" s="76">
        <v>2384</v>
      </c>
      <c r="V12" s="76">
        <v>2379</v>
      </c>
      <c r="W12" s="76">
        <v>2385</v>
      </c>
      <c r="X12" s="76">
        <v>2388</v>
      </c>
      <c r="Y12" s="76">
        <v>2406</v>
      </c>
      <c r="Z12" s="76">
        <v>2398</v>
      </c>
      <c r="AA12" s="63">
        <v>2396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-202</v>
      </c>
      <c r="D14" s="76">
        <f t="shared" ref="D14:AA14" si="0">D11-D12</f>
        <v>-236</v>
      </c>
      <c r="E14" s="76">
        <f t="shared" si="0"/>
        <v>-262</v>
      </c>
      <c r="F14" s="76">
        <f t="shared" si="0"/>
        <v>-315</v>
      </c>
      <c r="G14" s="76">
        <f t="shared" si="0"/>
        <v>-368</v>
      </c>
      <c r="H14" s="76">
        <f t="shared" si="0"/>
        <v>-389</v>
      </c>
      <c r="I14" s="76">
        <f t="shared" si="0"/>
        <v>-424</v>
      </c>
      <c r="J14" s="76">
        <f t="shared" si="0"/>
        <v>-467</v>
      </c>
      <c r="K14" s="76">
        <f t="shared" si="0"/>
        <v>-507</v>
      </c>
      <c r="L14" s="63">
        <f t="shared" si="0"/>
        <v>-539</v>
      </c>
      <c r="M14" s="76">
        <f t="shared" si="0"/>
        <v>-576</v>
      </c>
      <c r="N14" s="76">
        <f t="shared" si="0"/>
        <v>-605</v>
      </c>
      <c r="O14" s="76">
        <f t="shared" si="0"/>
        <v>-628</v>
      </c>
      <c r="P14" s="76">
        <f t="shared" si="0"/>
        <v>-692</v>
      </c>
      <c r="Q14" s="76">
        <f t="shared" si="0"/>
        <v>-691</v>
      </c>
      <c r="R14" s="76">
        <f t="shared" si="0"/>
        <v>-708</v>
      </c>
      <c r="S14" s="76">
        <f t="shared" si="0"/>
        <v>-747</v>
      </c>
      <c r="T14" s="76">
        <f t="shared" si="0"/>
        <v>-750</v>
      </c>
      <c r="U14" s="76">
        <f t="shared" si="0"/>
        <v>-763</v>
      </c>
      <c r="V14" s="76">
        <f t="shared" si="0"/>
        <v>-759</v>
      </c>
      <c r="W14" s="76">
        <f t="shared" si="0"/>
        <v>-754</v>
      </c>
      <c r="X14" s="76">
        <f t="shared" si="0"/>
        <v>-756</v>
      </c>
      <c r="Y14" s="76">
        <f t="shared" si="0"/>
        <v>-772</v>
      </c>
      <c r="Z14" s="76">
        <f t="shared" si="0"/>
        <v>-766</v>
      </c>
      <c r="AA14" s="63">
        <f t="shared" si="0"/>
        <v>-764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770</v>
      </c>
      <c r="D16" s="76">
        <v>786</v>
      </c>
      <c r="E16" s="76">
        <v>769</v>
      </c>
      <c r="F16" s="76">
        <v>778</v>
      </c>
      <c r="G16" s="76">
        <v>771</v>
      </c>
      <c r="H16" s="76">
        <v>784</v>
      </c>
      <c r="I16" s="76">
        <v>787</v>
      </c>
      <c r="J16" s="76">
        <v>787</v>
      </c>
      <c r="K16" s="76">
        <v>787</v>
      </c>
      <c r="L16" s="63">
        <v>787</v>
      </c>
      <c r="M16" s="76">
        <v>787</v>
      </c>
      <c r="N16" s="76">
        <v>787</v>
      </c>
      <c r="O16" s="76">
        <v>787</v>
      </c>
      <c r="P16" s="76">
        <v>787</v>
      </c>
      <c r="Q16" s="76">
        <v>787</v>
      </c>
      <c r="R16" s="76">
        <v>787</v>
      </c>
      <c r="S16" s="76">
        <v>787</v>
      </c>
      <c r="T16" s="76">
        <v>787</v>
      </c>
      <c r="U16" s="76">
        <v>787</v>
      </c>
      <c r="V16" s="76">
        <v>787</v>
      </c>
      <c r="W16" s="76">
        <v>787</v>
      </c>
      <c r="X16" s="76">
        <v>787</v>
      </c>
      <c r="Y16" s="76">
        <v>787</v>
      </c>
      <c r="Z16" s="76">
        <v>787</v>
      </c>
      <c r="AA16" s="63">
        <v>787</v>
      </c>
    </row>
    <row r="17" spans="1:27" ht="12.75" customHeight="1" x14ac:dyDescent="0.3">
      <c r="A17" s="81" t="s">
        <v>83</v>
      </c>
      <c r="B17" s="81"/>
      <c r="C17" s="76">
        <v>1463</v>
      </c>
      <c r="D17" s="76">
        <v>1453</v>
      </c>
      <c r="E17" s="76">
        <v>1447</v>
      </c>
      <c r="F17" s="76">
        <v>1438</v>
      </c>
      <c r="G17" s="76">
        <v>1426</v>
      </c>
      <c r="H17" s="76">
        <v>1428</v>
      </c>
      <c r="I17" s="76">
        <v>1431</v>
      </c>
      <c r="J17" s="76">
        <v>1434</v>
      </c>
      <c r="K17" s="76">
        <v>1434</v>
      </c>
      <c r="L17" s="63">
        <v>1438</v>
      </c>
      <c r="M17" s="76">
        <v>1447</v>
      </c>
      <c r="N17" s="76">
        <v>1445</v>
      </c>
      <c r="O17" s="76">
        <v>1451</v>
      </c>
      <c r="P17" s="76">
        <v>1456</v>
      </c>
      <c r="Q17" s="76">
        <v>1448</v>
      </c>
      <c r="R17" s="76">
        <v>1448</v>
      </c>
      <c r="S17" s="76">
        <v>1452</v>
      </c>
      <c r="T17" s="76">
        <v>1448</v>
      </c>
      <c r="U17" s="76">
        <v>1447</v>
      </c>
      <c r="V17" s="76">
        <v>1432</v>
      </c>
      <c r="W17" s="76">
        <v>1429</v>
      </c>
      <c r="X17" s="76">
        <v>1429</v>
      </c>
      <c r="Y17" s="76">
        <v>1427</v>
      </c>
      <c r="Z17" s="76">
        <v>1416</v>
      </c>
      <c r="AA17" s="63">
        <v>1413</v>
      </c>
    </row>
    <row r="18" spans="1:27" ht="12.75" customHeight="1" x14ac:dyDescent="0.3">
      <c r="A18" s="6" t="s">
        <v>97</v>
      </c>
      <c r="B18" s="6"/>
      <c r="C18" s="76">
        <v>2812</v>
      </c>
      <c r="D18" s="76">
        <v>2786</v>
      </c>
      <c r="E18" s="76">
        <v>2774</v>
      </c>
      <c r="F18" s="76">
        <v>2787</v>
      </c>
      <c r="G18" s="76">
        <v>2798</v>
      </c>
      <c r="H18" s="76">
        <v>2782</v>
      </c>
      <c r="I18" s="76">
        <v>2778</v>
      </c>
      <c r="J18" s="76">
        <v>2783</v>
      </c>
      <c r="K18" s="76">
        <v>2779</v>
      </c>
      <c r="L18" s="63">
        <v>2781</v>
      </c>
      <c r="M18" s="76">
        <v>2779</v>
      </c>
      <c r="N18" s="76">
        <v>2780</v>
      </c>
      <c r="O18" s="76">
        <v>2776</v>
      </c>
      <c r="P18" s="76">
        <v>2779</v>
      </c>
      <c r="Q18" s="76">
        <v>2772</v>
      </c>
      <c r="R18" s="76">
        <v>2767</v>
      </c>
      <c r="S18" s="76">
        <v>2769</v>
      </c>
      <c r="T18" s="76">
        <v>2765</v>
      </c>
      <c r="U18" s="76">
        <v>2765</v>
      </c>
      <c r="V18" s="76">
        <v>2766</v>
      </c>
      <c r="W18" s="76">
        <v>2767</v>
      </c>
      <c r="X18" s="76">
        <v>2769</v>
      </c>
      <c r="Y18" s="76">
        <v>2770</v>
      </c>
      <c r="Z18" s="76">
        <v>2768</v>
      </c>
      <c r="AA18" s="63">
        <v>2769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615</v>
      </c>
      <c r="D20" s="76">
        <v>635</v>
      </c>
      <c r="E20" s="76">
        <v>641</v>
      </c>
      <c r="F20" s="76">
        <v>636</v>
      </c>
      <c r="G20" s="76">
        <v>635</v>
      </c>
      <c r="H20" s="76">
        <v>640</v>
      </c>
      <c r="I20" s="76">
        <v>636</v>
      </c>
      <c r="J20" s="76">
        <v>636</v>
      </c>
      <c r="K20" s="76">
        <v>636</v>
      </c>
      <c r="L20" s="63">
        <v>636</v>
      </c>
      <c r="M20" s="76">
        <v>636</v>
      </c>
      <c r="N20" s="76">
        <v>636</v>
      </c>
      <c r="O20" s="76">
        <v>636</v>
      </c>
      <c r="P20" s="76">
        <v>636</v>
      </c>
      <c r="Q20" s="76">
        <v>636</v>
      </c>
      <c r="R20" s="76">
        <v>636</v>
      </c>
      <c r="S20" s="76">
        <v>636</v>
      </c>
      <c r="T20" s="76">
        <v>636</v>
      </c>
      <c r="U20" s="76">
        <v>636</v>
      </c>
      <c r="V20" s="76">
        <v>636</v>
      </c>
      <c r="W20" s="76">
        <v>636</v>
      </c>
      <c r="X20" s="76">
        <v>636</v>
      </c>
      <c r="Y20" s="76">
        <v>636</v>
      </c>
      <c r="Z20" s="76">
        <v>636</v>
      </c>
      <c r="AA20" s="63">
        <v>636</v>
      </c>
    </row>
    <row r="21" spans="1:27" ht="12.75" customHeight="1" x14ac:dyDescent="0.3">
      <c r="A21" s="81" t="s">
        <v>84</v>
      </c>
      <c r="B21" s="81"/>
      <c r="C21" s="76">
        <v>1170</v>
      </c>
      <c r="D21" s="76">
        <v>1172</v>
      </c>
      <c r="E21" s="76">
        <v>1159</v>
      </c>
      <c r="F21" s="76">
        <v>1165</v>
      </c>
      <c r="G21" s="76">
        <v>1160</v>
      </c>
      <c r="H21" s="76">
        <v>1156</v>
      </c>
      <c r="I21" s="76">
        <v>1149</v>
      </c>
      <c r="J21" s="76">
        <v>1142</v>
      </c>
      <c r="K21" s="76">
        <v>1139</v>
      </c>
      <c r="L21" s="63">
        <v>1138</v>
      </c>
      <c r="M21" s="76">
        <v>1139</v>
      </c>
      <c r="N21" s="76">
        <v>1140</v>
      </c>
      <c r="O21" s="76">
        <v>1145</v>
      </c>
      <c r="P21" s="76">
        <v>1151</v>
      </c>
      <c r="Q21" s="76">
        <v>1150</v>
      </c>
      <c r="R21" s="76">
        <v>1156</v>
      </c>
      <c r="S21" s="76">
        <v>1162</v>
      </c>
      <c r="T21" s="76">
        <v>1160</v>
      </c>
      <c r="U21" s="76">
        <v>1153</v>
      </c>
      <c r="V21" s="76">
        <v>1148</v>
      </c>
      <c r="W21" s="76">
        <v>1148</v>
      </c>
      <c r="X21" s="76">
        <v>1149</v>
      </c>
      <c r="Y21" s="76">
        <v>1142</v>
      </c>
      <c r="Z21" s="76">
        <v>1129</v>
      </c>
      <c r="AA21" s="63">
        <v>1125</v>
      </c>
    </row>
    <row r="22" spans="1:27" ht="12.75" customHeight="1" x14ac:dyDescent="0.3">
      <c r="A22" s="6" t="s">
        <v>98</v>
      </c>
      <c r="B22" s="6"/>
      <c r="C22" s="76">
        <v>2754</v>
      </c>
      <c r="D22" s="76">
        <v>2748</v>
      </c>
      <c r="E22" s="76">
        <v>2723</v>
      </c>
      <c r="F22" s="76">
        <v>2691</v>
      </c>
      <c r="G22" s="76">
        <v>2693</v>
      </c>
      <c r="H22" s="76">
        <v>2686</v>
      </c>
      <c r="I22" s="76">
        <v>2686</v>
      </c>
      <c r="J22" s="76">
        <v>2674</v>
      </c>
      <c r="K22" s="76">
        <v>2668</v>
      </c>
      <c r="L22" s="63">
        <v>2672</v>
      </c>
      <c r="M22" s="76">
        <v>2676</v>
      </c>
      <c r="N22" s="76">
        <v>2675</v>
      </c>
      <c r="O22" s="76">
        <v>2670</v>
      </c>
      <c r="P22" s="76">
        <v>2666</v>
      </c>
      <c r="Q22" s="76">
        <v>2665</v>
      </c>
      <c r="R22" s="76">
        <v>2663</v>
      </c>
      <c r="S22" s="76">
        <v>2665</v>
      </c>
      <c r="T22" s="76">
        <v>2658</v>
      </c>
      <c r="U22" s="76">
        <v>2649</v>
      </c>
      <c r="V22" s="76">
        <v>2641</v>
      </c>
      <c r="W22" s="76">
        <v>2637</v>
      </c>
      <c r="X22" s="76">
        <v>2634</v>
      </c>
      <c r="Y22" s="76">
        <v>2630</v>
      </c>
      <c r="Z22" s="76">
        <v>2630</v>
      </c>
      <c r="AA22" s="63">
        <v>2625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155</v>
      </c>
      <c r="D24" s="76">
        <f t="shared" ref="D24:AA26" si="1">D16-D20</f>
        <v>151</v>
      </c>
      <c r="E24" s="76">
        <f t="shared" si="1"/>
        <v>128</v>
      </c>
      <c r="F24" s="76">
        <f t="shared" si="1"/>
        <v>142</v>
      </c>
      <c r="G24" s="76">
        <f t="shared" si="1"/>
        <v>136</v>
      </c>
      <c r="H24" s="76">
        <f t="shared" si="1"/>
        <v>144</v>
      </c>
      <c r="I24" s="76">
        <f t="shared" si="1"/>
        <v>151</v>
      </c>
      <c r="J24" s="76">
        <f t="shared" si="1"/>
        <v>151</v>
      </c>
      <c r="K24" s="76">
        <f t="shared" si="1"/>
        <v>151</v>
      </c>
      <c r="L24" s="63">
        <f t="shared" si="1"/>
        <v>151</v>
      </c>
      <c r="M24" s="76">
        <f t="shared" si="1"/>
        <v>151</v>
      </c>
      <c r="N24" s="76">
        <f t="shared" si="1"/>
        <v>151</v>
      </c>
      <c r="O24" s="76">
        <f t="shared" si="1"/>
        <v>151</v>
      </c>
      <c r="P24" s="76">
        <f t="shared" si="1"/>
        <v>151</v>
      </c>
      <c r="Q24" s="76">
        <f t="shared" si="1"/>
        <v>151</v>
      </c>
      <c r="R24" s="76">
        <f t="shared" si="1"/>
        <v>151</v>
      </c>
      <c r="S24" s="76">
        <f t="shared" si="1"/>
        <v>151</v>
      </c>
      <c r="T24" s="76">
        <f t="shared" si="1"/>
        <v>151</v>
      </c>
      <c r="U24" s="76">
        <f t="shared" si="1"/>
        <v>151</v>
      </c>
      <c r="V24" s="76">
        <f t="shared" si="1"/>
        <v>151</v>
      </c>
      <c r="W24" s="76">
        <f t="shared" si="1"/>
        <v>151</v>
      </c>
      <c r="X24" s="76">
        <f t="shared" si="1"/>
        <v>151</v>
      </c>
      <c r="Y24" s="76">
        <f t="shared" si="1"/>
        <v>151</v>
      </c>
      <c r="Z24" s="76">
        <f t="shared" si="1"/>
        <v>151</v>
      </c>
      <c r="AA24" s="63">
        <f t="shared" si="1"/>
        <v>151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293</v>
      </c>
      <c r="D25" s="76">
        <f t="shared" si="2"/>
        <v>281</v>
      </c>
      <c r="E25" s="76">
        <f t="shared" si="2"/>
        <v>288</v>
      </c>
      <c r="F25" s="76">
        <f t="shared" si="2"/>
        <v>273</v>
      </c>
      <c r="G25" s="76">
        <f t="shared" si="2"/>
        <v>266</v>
      </c>
      <c r="H25" s="76">
        <f t="shared" si="2"/>
        <v>272</v>
      </c>
      <c r="I25" s="76">
        <f t="shared" si="2"/>
        <v>282</v>
      </c>
      <c r="J25" s="76">
        <f t="shared" si="2"/>
        <v>292</v>
      </c>
      <c r="K25" s="76">
        <f t="shared" si="2"/>
        <v>295</v>
      </c>
      <c r="L25" s="63">
        <f t="shared" si="2"/>
        <v>300</v>
      </c>
      <c r="M25" s="76">
        <f t="shared" si="2"/>
        <v>308</v>
      </c>
      <c r="N25" s="76">
        <f t="shared" si="2"/>
        <v>305</v>
      </c>
      <c r="O25" s="76">
        <f t="shared" si="2"/>
        <v>306</v>
      </c>
      <c r="P25" s="76">
        <f t="shared" si="2"/>
        <v>305</v>
      </c>
      <c r="Q25" s="76">
        <f t="shared" si="2"/>
        <v>298</v>
      </c>
      <c r="R25" s="76">
        <f t="shared" si="2"/>
        <v>292</v>
      </c>
      <c r="S25" s="76">
        <f t="shared" si="1"/>
        <v>290</v>
      </c>
      <c r="T25" s="76">
        <f t="shared" si="1"/>
        <v>288</v>
      </c>
      <c r="U25" s="76">
        <f t="shared" si="1"/>
        <v>294</v>
      </c>
      <c r="V25" s="76">
        <f t="shared" si="1"/>
        <v>284</v>
      </c>
      <c r="W25" s="76">
        <f t="shared" si="1"/>
        <v>281</v>
      </c>
      <c r="X25" s="76">
        <f t="shared" si="1"/>
        <v>280</v>
      </c>
      <c r="Y25" s="76">
        <f t="shared" si="1"/>
        <v>285</v>
      </c>
      <c r="Z25" s="76">
        <f t="shared" si="1"/>
        <v>287</v>
      </c>
      <c r="AA25" s="63">
        <f t="shared" si="1"/>
        <v>288</v>
      </c>
    </row>
    <row r="26" spans="1:27" ht="12.75" customHeight="1" x14ac:dyDescent="0.3">
      <c r="A26" s="6" t="s">
        <v>82</v>
      </c>
      <c r="B26" s="6"/>
      <c r="C26" s="76">
        <f t="shared" si="2"/>
        <v>58</v>
      </c>
      <c r="D26" s="76">
        <f t="shared" si="1"/>
        <v>38</v>
      </c>
      <c r="E26" s="76">
        <f t="shared" si="1"/>
        <v>51</v>
      </c>
      <c r="F26" s="76">
        <f t="shared" si="1"/>
        <v>96</v>
      </c>
      <c r="G26" s="76">
        <f t="shared" si="1"/>
        <v>105</v>
      </c>
      <c r="H26" s="76">
        <f t="shared" si="1"/>
        <v>96</v>
      </c>
      <c r="I26" s="76">
        <f t="shared" si="1"/>
        <v>92</v>
      </c>
      <c r="J26" s="76">
        <f t="shared" si="1"/>
        <v>109</v>
      </c>
      <c r="K26" s="76">
        <f t="shared" si="1"/>
        <v>111</v>
      </c>
      <c r="L26" s="63">
        <f t="shared" si="1"/>
        <v>109</v>
      </c>
      <c r="M26" s="76">
        <f t="shared" si="1"/>
        <v>103</v>
      </c>
      <c r="N26" s="76">
        <f t="shared" si="1"/>
        <v>105</v>
      </c>
      <c r="O26" s="76">
        <f t="shared" si="1"/>
        <v>106</v>
      </c>
      <c r="P26" s="76">
        <f t="shared" si="1"/>
        <v>113</v>
      </c>
      <c r="Q26" s="76">
        <f t="shared" si="1"/>
        <v>107</v>
      </c>
      <c r="R26" s="76">
        <f t="shared" si="1"/>
        <v>104</v>
      </c>
      <c r="S26" s="76">
        <f t="shared" si="1"/>
        <v>104</v>
      </c>
      <c r="T26" s="76">
        <f t="shared" si="1"/>
        <v>107</v>
      </c>
      <c r="U26" s="76">
        <f t="shared" si="1"/>
        <v>116</v>
      </c>
      <c r="V26" s="76">
        <f t="shared" si="1"/>
        <v>125</v>
      </c>
      <c r="W26" s="76">
        <f t="shared" si="1"/>
        <v>130</v>
      </c>
      <c r="X26" s="76">
        <f t="shared" si="1"/>
        <v>135</v>
      </c>
      <c r="Y26" s="76">
        <f t="shared" si="1"/>
        <v>140</v>
      </c>
      <c r="Z26" s="76">
        <f t="shared" si="1"/>
        <v>138</v>
      </c>
      <c r="AA26" s="63">
        <f t="shared" si="1"/>
        <v>144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506</v>
      </c>
      <c r="D28" s="76">
        <f t="shared" ref="D28:AA28" si="3">SUM(D24:D26)</f>
        <v>470</v>
      </c>
      <c r="E28" s="76">
        <f t="shared" si="3"/>
        <v>467</v>
      </c>
      <c r="F28" s="76">
        <f t="shared" si="3"/>
        <v>511</v>
      </c>
      <c r="G28" s="76">
        <f t="shared" si="3"/>
        <v>507</v>
      </c>
      <c r="H28" s="76">
        <f t="shared" si="3"/>
        <v>512</v>
      </c>
      <c r="I28" s="76">
        <f t="shared" si="3"/>
        <v>525</v>
      </c>
      <c r="J28" s="76">
        <f t="shared" si="3"/>
        <v>552</v>
      </c>
      <c r="K28" s="76">
        <f t="shared" si="3"/>
        <v>557</v>
      </c>
      <c r="L28" s="63">
        <f t="shared" si="3"/>
        <v>560</v>
      </c>
      <c r="M28" s="76">
        <f t="shared" si="3"/>
        <v>562</v>
      </c>
      <c r="N28" s="76">
        <f t="shared" si="3"/>
        <v>561</v>
      </c>
      <c r="O28" s="76">
        <f t="shared" si="3"/>
        <v>563</v>
      </c>
      <c r="P28" s="76">
        <f t="shared" si="3"/>
        <v>569</v>
      </c>
      <c r="Q28" s="76">
        <f t="shared" si="3"/>
        <v>556</v>
      </c>
      <c r="R28" s="76">
        <f t="shared" si="3"/>
        <v>547</v>
      </c>
      <c r="S28" s="76">
        <f t="shared" si="3"/>
        <v>545</v>
      </c>
      <c r="T28" s="76">
        <f t="shared" si="3"/>
        <v>546</v>
      </c>
      <c r="U28" s="76">
        <f t="shared" si="3"/>
        <v>561</v>
      </c>
      <c r="V28" s="76">
        <f t="shared" si="3"/>
        <v>560</v>
      </c>
      <c r="W28" s="76">
        <f t="shared" si="3"/>
        <v>562</v>
      </c>
      <c r="X28" s="76">
        <f t="shared" si="3"/>
        <v>566</v>
      </c>
      <c r="Y28" s="76">
        <f t="shared" si="3"/>
        <v>576</v>
      </c>
      <c r="Z28" s="76">
        <f t="shared" si="3"/>
        <v>576</v>
      </c>
      <c r="AA28" s="63">
        <f t="shared" si="3"/>
        <v>583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-18</v>
      </c>
      <c r="D30" s="76">
        <v>-8</v>
      </c>
      <c r="E30" s="76">
        <v>-14</v>
      </c>
      <c r="F30" s="76">
        <v>-11</v>
      </c>
      <c r="G30" s="76">
        <v>-14</v>
      </c>
      <c r="H30" s="76">
        <v>-17</v>
      </c>
      <c r="I30" s="76">
        <v>-14</v>
      </c>
      <c r="J30" s="76">
        <v>-14</v>
      </c>
      <c r="K30" s="76">
        <v>-13</v>
      </c>
      <c r="L30" s="63">
        <v>-17</v>
      </c>
      <c r="M30" s="76">
        <v>-21</v>
      </c>
      <c r="N30" s="76">
        <v>-19</v>
      </c>
      <c r="O30" s="76">
        <v>-16</v>
      </c>
      <c r="P30" s="76">
        <v>-15</v>
      </c>
      <c r="Q30" s="76">
        <v>-20</v>
      </c>
      <c r="R30" s="76">
        <v>-17</v>
      </c>
      <c r="S30" s="76">
        <v>-14</v>
      </c>
      <c r="T30" s="76">
        <v>-16</v>
      </c>
      <c r="U30" s="76">
        <v>-18</v>
      </c>
      <c r="V30" s="76">
        <v>-19</v>
      </c>
      <c r="W30" s="76">
        <v>-19</v>
      </c>
      <c r="X30" s="76">
        <v>-19</v>
      </c>
      <c r="Y30" s="76">
        <v>-18</v>
      </c>
      <c r="Z30" s="76">
        <v>-22</v>
      </c>
      <c r="AA30" s="63">
        <v>-23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286</v>
      </c>
      <c r="D32" s="76">
        <f t="shared" ref="D32:AA32" si="4">D30+D28+D14</f>
        <v>226</v>
      </c>
      <c r="E32" s="76">
        <f t="shared" si="4"/>
        <v>191</v>
      </c>
      <c r="F32" s="76">
        <f t="shared" si="4"/>
        <v>185</v>
      </c>
      <c r="G32" s="76">
        <f t="shared" si="4"/>
        <v>125</v>
      </c>
      <c r="H32" s="76">
        <f t="shared" si="4"/>
        <v>106</v>
      </c>
      <c r="I32" s="76">
        <f t="shared" si="4"/>
        <v>87</v>
      </c>
      <c r="J32" s="76">
        <f t="shared" si="4"/>
        <v>71</v>
      </c>
      <c r="K32" s="76">
        <f t="shared" si="4"/>
        <v>37</v>
      </c>
      <c r="L32" s="63">
        <f t="shared" si="4"/>
        <v>4</v>
      </c>
      <c r="M32" s="76">
        <f t="shared" si="4"/>
        <v>-35</v>
      </c>
      <c r="N32" s="76">
        <f t="shared" si="4"/>
        <v>-63</v>
      </c>
      <c r="O32" s="76">
        <f t="shared" si="4"/>
        <v>-81</v>
      </c>
      <c r="P32" s="76">
        <f t="shared" si="4"/>
        <v>-138</v>
      </c>
      <c r="Q32" s="76">
        <f t="shared" si="4"/>
        <v>-155</v>
      </c>
      <c r="R32" s="76">
        <f t="shared" si="4"/>
        <v>-178</v>
      </c>
      <c r="S32" s="76">
        <f t="shared" si="4"/>
        <v>-216</v>
      </c>
      <c r="T32" s="76">
        <f t="shared" si="4"/>
        <v>-220</v>
      </c>
      <c r="U32" s="76">
        <f t="shared" si="4"/>
        <v>-220</v>
      </c>
      <c r="V32" s="76">
        <f t="shared" si="4"/>
        <v>-218</v>
      </c>
      <c r="W32" s="76">
        <f t="shared" si="4"/>
        <v>-211</v>
      </c>
      <c r="X32" s="76">
        <f t="shared" si="4"/>
        <v>-209</v>
      </c>
      <c r="Y32" s="76">
        <f t="shared" si="4"/>
        <v>-214</v>
      </c>
      <c r="Z32" s="76">
        <f t="shared" si="4"/>
        <v>-212</v>
      </c>
      <c r="AA32" s="63">
        <f t="shared" si="4"/>
        <v>-204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180906</v>
      </c>
      <c r="D34" s="76">
        <v>181132</v>
      </c>
      <c r="E34" s="76">
        <v>181323</v>
      </c>
      <c r="F34" s="76">
        <v>181508</v>
      </c>
      <c r="G34" s="76">
        <v>181633</v>
      </c>
      <c r="H34" s="76">
        <v>181739</v>
      </c>
      <c r="I34" s="76">
        <v>181826</v>
      </c>
      <c r="J34" s="76">
        <v>181897</v>
      </c>
      <c r="K34" s="76">
        <v>181934</v>
      </c>
      <c r="L34" s="63">
        <v>181938</v>
      </c>
      <c r="M34" s="76">
        <v>181903</v>
      </c>
      <c r="N34" s="76">
        <v>181840</v>
      </c>
      <c r="O34" s="76">
        <v>181759</v>
      </c>
      <c r="P34" s="76">
        <v>181621</v>
      </c>
      <c r="Q34" s="76">
        <v>181466</v>
      </c>
      <c r="R34" s="76">
        <v>181288</v>
      </c>
      <c r="S34" s="76">
        <v>181072</v>
      </c>
      <c r="T34" s="76">
        <v>180852</v>
      </c>
      <c r="U34" s="76">
        <v>180632</v>
      </c>
      <c r="V34" s="76">
        <v>180414</v>
      </c>
      <c r="W34" s="76">
        <v>180203</v>
      </c>
      <c r="X34" s="76">
        <v>179994</v>
      </c>
      <c r="Y34" s="76">
        <v>179780</v>
      </c>
      <c r="Z34" s="76">
        <v>179568</v>
      </c>
      <c r="AA34" s="63">
        <v>179364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1.5834348355663825E-3</v>
      </c>
      <c r="D36" s="38">
        <f t="shared" si="5"/>
        <v>1.2492675754259119E-3</v>
      </c>
      <c r="E36" s="38">
        <f t="shared" si="5"/>
        <v>1.0544796060331693E-3</v>
      </c>
      <c r="F36" s="38">
        <f t="shared" si="5"/>
        <v>1.0202787291187549E-3</v>
      </c>
      <c r="G36" s="38">
        <f t="shared" si="5"/>
        <v>6.8867487934416109E-4</v>
      </c>
      <c r="H36" s="38">
        <f t="shared" si="5"/>
        <v>5.8359439088711857E-4</v>
      </c>
      <c r="I36" s="38">
        <f t="shared" si="5"/>
        <v>4.7870847754196951E-4</v>
      </c>
      <c r="J36" s="38">
        <f t="shared" si="5"/>
        <v>3.9048320922200345E-4</v>
      </c>
      <c r="K36" s="38">
        <f t="shared" si="5"/>
        <v>2.0341182097560707E-4</v>
      </c>
      <c r="L36" s="39">
        <f t="shared" si="5"/>
        <v>2.1985994921235174E-5</v>
      </c>
      <c r="M36" s="38">
        <f t="shared" si="5"/>
        <v>-1.9237322604403697E-4</v>
      </c>
      <c r="N36" s="38">
        <f t="shared" si="5"/>
        <v>-3.4633843312094906E-4</v>
      </c>
      <c r="O36" s="38">
        <f t="shared" si="5"/>
        <v>-4.4544654641443025E-4</v>
      </c>
      <c r="P36" s="38">
        <f t="shared" si="5"/>
        <v>-7.5924713494242378E-4</v>
      </c>
      <c r="Q36" s="38">
        <f t="shared" si="5"/>
        <v>-8.5342553999812802E-4</v>
      </c>
      <c r="R36" s="38">
        <f t="shared" si="5"/>
        <v>-9.8090000330640446E-4</v>
      </c>
      <c r="S36" s="38">
        <f t="shared" si="5"/>
        <v>-1.1914743391730285E-3</v>
      </c>
      <c r="T36" s="38">
        <f t="shared" si="5"/>
        <v>-1.2149863037907572E-3</v>
      </c>
      <c r="U36" s="38">
        <f t="shared" si="5"/>
        <v>-1.2164642912436689E-3</v>
      </c>
      <c r="V36" s="38">
        <f t="shared" si="5"/>
        <v>-1.2068736436511803E-3</v>
      </c>
      <c r="W36" s="38">
        <f t="shared" si="5"/>
        <v>-1.1695322979369672E-3</v>
      </c>
      <c r="X36" s="38">
        <f t="shared" si="5"/>
        <v>-1.159803110936E-3</v>
      </c>
      <c r="Y36" s="38">
        <f t="shared" si="5"/>
        <v>-1.1889285198395502E-3</v>
      </c>
      <c r="Z36" s="38">
        <f t="shared" si="5"/>
        <v>-1.1792190455000556E-3</v>
      </c>
      <c r="AA36" s="39">
        <f t="shared" si="5"/>
        <v>-1.1360598770382251E-3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1.5834348355663825E-3</v>
      </c>
      <c r="D37" s="75">
        <f t="shared" si="6"/>
        <v>2.8346805447901674E-3</v>
      </c>
      <c r="E37" s="75">
        <f t="shared" si="6"/>
        <v>3.8921492636474365E-3</v>
      </c>
      <c r="F37" s="75">
        <f t="shared" si="6"/>
        <v>4.9163990698704464E-3</v>
      </c>
      <c r="G37" s="75">
        <f t="shared" si="6"/>
        <v>5.6084597497508583E-3</v>
      </c>
      <c r="H37" s="75">
        <f t="shared" si="6"/>
        <v>6.1953272062894478E-3</v>
      </c>
      <c r="I37" s="75">
        <f t="shared" si="6"/>
        <v>6.677001439486214E-3</v>
      </c>
      <c r="J37" s="75">
        <f t="shared" si="6"/>
        <v>7.0700919056582885E-3</v>
      </c>
      <c r="K37" s="75">
        <f t="shared" si="6"/>
        <v>7.2749418669028898E-3</v>
      </c>
      <c r="L37" s="77">
        <f t="shared" si="6"/>
        <v>7.2970878086590632E-3</v>
      </c>
      <c r="M37" s="75">
        <f t="shared" si="6"/>
        <v>7.1033108182925481E-3</v>
      </c>
      <c r="N37" s="75">
        <f t="shared" si="6"/>
        <v>6.7545122356328204E-3</v>
      </c>
      <c r="O37" s="75">
        <f t="shared" si="6"/>
        <v>6.3060569150703138E-3</v>
      </c>
      <c r="P37" s="75">
        <f t="shared" si="6"/>
        <v>5.5420219244823382E-3</v>
      </c>
      <c r="Q37" s="75">
        <f t="shared" si="6"/>
        <v>4.6838666814306281E-3</v>
      </c>
      <c r="R37" s="75">
        <f t="shared" si="6"/>
        <v>3.6983722732809214E-3</v>
      </c>
      <c r="S37" s="75">
        <f t="shared" si="6"/>
        <v>2.5024914184475695E-3</v>
      </c>
      <c r="T37" s="75">
        <f t="shared" si="6"/>
        <v>1.2844646218580446E-3</v>
      </c>
      <c r="U37" s="75">
        <f t="shared" si="6"/>
        <v>6.6437825268519539E-5</v>
      </c>
      <c r="V37" s="75">
        <f t="shared" si="6"/>
        <v>-1.1405160004429188E-3</v>
      </c>
      <c r="W37" s="75">
        <f t="shared" si="6"/>
        <v>-2.308714428081054E-3</v>
      </c>
      <c r="X37" s="75">
        <f t="shared" si="6"/>
        <v>-3.4658398848411028E-3</v>
      </c>
      <c r="Y37" s="75">
        <f t="shared" si="6"/>
        <v>-4.6506477687963677E-3</v>
      </c>
      <c r="Z37" s="75">
        <f t="shared" si="6"/>
        <v>-5.8243826818735467E-3</v>
      </c>
      <c r="AA37" s="77">
        <f t="shared" si="6"/>
        <v>-6.953825711438379E-3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78.252034393893396</v>
      </c>
      <c r="D47" s="11">
        <v>78.235246716535897</v>
      </c>
      <c r="E47" s="11">
        <v>78.403021635718204</v>
      </c>
      <c r="F47" s="11">
        <v>78.448257416575302</v>
      </c>
      <c r="G47" s="11">
        <v>78.612325002155401</v>
      </c>
      <c r="H47" s="11">
        <v>78.728512966816893</v>
      </c>
      <c r="I47" s="11">
        <v>78.789321881566593</v>
      </c>
      <c r="J47" s="11">
        <v>78.8919272895685</v>
      </c>
      <c r="K47" s="11">
        <v>78.964327709804607</v>
      </c>
      <c r="L47" s="64">
        <v>79.110708056238806</v>
      </c>
      <c r="M47" s="11">
        <v>79.261975807979496</v>
      </c>
      <c r="N47" s="11">
        <v>79.377227367969795</v>
      </c>
      <c r="O47" s="11">
        <v>79.526906836454103</v>
      </c>
      <c r="P47" s="11">
        <v>79.453501085127201</v>
      </c>
      <c r="Q47" s="11">
        <v>79.709330330005301</v>
      </c>
      <c r="R47" s="11">
        <v>79.887481140734195</v>
      </c>
      <c r="S47" s="11">
        <v>79.958537074686006</v>
      </c>
      <c r="T47" s="11">
        <v>80.090371407449197</v>
      </c>
      <c r="U47" s="11">
        <v>80.276283739950003</v>
      </c>
      <c r="V47" s="11">
        <v>80.430964002154298</v>
      </c>
      <c r="W47" s="11">
        <v>80.554018158625993</v>
      </c>
      <c r="X47" s="11">
        <v>80.692433860156797</v>
      </c>
      <c r="Y47" s="11">
        <v>80.777226745142301</v>
      </c>
      <c r="Z47" s="11">
        <v>80.916051968183197</v>
      </c>
      <c r="AA47" s="64">
        <v>81.088207288306606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31161</v>
      </c>
      <c r="C57" s="76">
        <v>31005</v>
      </c>
      <c r="D57" s="76">
        <v>30855</v>
      </c>
      <c r="E57" s="76">
        <v>30699</v>
      </c>
      <c r="F57" s="76">
        <v>30496</v>
      </c>
      <c r="G57" s="76">
        <v>30161</v>
      </c>
      <c r="H57" s="76">
        <v>29818</v>
      </c>
      <c r="I57" s="76">
        <v>29389</v>
      </c>
      <c r="J57" s="76">
        <v>28914</v>
      </c>
      <c r="K57" s="76">
        <v>28519</v>
      </c>
      <c r="L57" s="63">
        <v>28145</v>
      </c>
      <c r="M57" s="76">
        <v>27776</v>
      </c>
      <c r="N57" s="76">
        <v>27445</v>
      </c>
      <c r="O57" s="76">
        <v>27192</v>
      </c>
      <c r="P57" s="76">
        <v>26944</v>
      </c>
      <c r="Q57" s="76">
        <v>26769</v>
      </c>
      <c r="R57" s="76">
        <v>26636</v>
      </c>
      <c r="S57" s="76">
        <v>26497</v>
      </c>
      <c r="T57" s="76">
        <v>26367</v>
      </c>
      <c r="U57" s="76">
        <v>26260</v>
      </c>
      <c r="V57" s="76">
        <v>26160</v>
      </c>
      <c r="W57" s="76">
        <v>26076</v>
      </c>
      <c r="X57" s="76">
        <v>26000</v>
      </c>
      <c r="Y57" s="76">
        <v>25940</v>
      </c>
      <c r="Z57" s="76">
        <v>25891</v>
      </c>
      <c r="AA57" s="63">
        <v>25854</v>
      </c>
    </row>
    <row r="58" spans="1:27" ht="12.75" customHeight="1" x14ac:dyDescent="0.3">
      <c r="A58" s="13" t="s">
        <v>68</v>
      </c>
      <c r="B58" s="76">
        <v>33247</v>
      </c>
      <c r="C58" s="76">
        <v>33125</v>
      </c>
      <c r="D58" s="76">
        <v>32960</v>
      </c>
      <c r="E58" s="76">
        <v>32787</v>
      </c>
      <c r="F58" s="76">
        <v>32583</v>
      </c>
      <c r="G58" s="76">
        <v>32587</v>
      </c>
      <c r="H58" s="76">
        <v>32529</v>
      </c>
      <c r="I58" s="76">
        <v>32700</v>
      </c>
      <c r="J58" s="76">
        <v>32868</v>
      </c>
      <c r="K58" s="76">
        <v>32976</v>
      </c>
      <c r="L58" s="63">
        <v>33099</v>
      </c>
      <c r="M58" s="76">
        <v>33073</v>
      </c>
      <c r="N58" s="76">
        <v>33175</v>
      </c>
      <c r="O58" s="76">
        <v>33195</v>
      </c>
      <c r="P58" s="76">
        <v>33307</v>
      </c>
      <c r="Q58" s="76">
        <v>33294</v>
      </c>
      <c r="R58" s="76">
        <v>33157</v>
      </c>
      <c r="S58" s="76">
        <v>32999</v>
      </c>
      <c r="T58" s="76">
        <v>32825</v>
      </c>
      <c r="U58" s="76">
        <v>32599</v>
      </c>
      <c r="V58" s="76">
        <v>32272</v>
      </c>
      <c r="W58" s="76">
        <v>31932</v>
      </c>
      <c r="X58" s="76">
        <v>31545</v>
      </c>
      <c r="Y58" s="76">
        <v>31093</v>
      </c>
      <c r="Z58" s="76">
        <v>30720</v>
      </c>
      <c r="AA58" s="63">
        <v>30376</v>
      </c>
    </row>
    <row r="59" spans="1:27" ht="12.75" customHeight="1" x14ac:dyDescent="0.3">
      <c r="A59" s="13" t="s">
        <v>69</v>
      </c>
      <c r="B59" s="76">
        <v>31137</v>
      </c>
      <c r="C59" s="76">
        <v>31149</v>
      </c>
      <c r="D59" s="76">
        <v>31358</v>
      </c>
      <c r="E59" s="76">
        <v>31543</v>
      </c>
      <c r="F59" s="76">
        <v>31852</v>
      </c>
      <c r="G59" s="76">
        <v>32151</v>
      </c>
      <c r="H59" s="76">
        <v>32372</v>
      </c>
      <c r="I59" s="76">
        <v>32431</v>
      </c>
      <c r="J59" s="76">
        <v>32545</v>
      </c>
      <c r="K59" s="76">
        <v>32513</v>
      </c>
      <c r="L59" s="63">
        <v>32620</v>
      </c>
      <c r="M59" s="76">
        <v>32864</v>
      </c>
      <c r="N59" s="76">
        <v>32902</v>
      </c>
      <c r="O59" s="76">
        <v>32852</v>
      </c>
      <c r="P59" s="76">
        <v>32765</v>
      </c>
      <c r="Q59" s="76">
        <v>32588</v>
      </c>
      <c r="R59" s="76">
        <v>32425</v>
      </c>
      <c r="S59" s="76">
        <v>32254</v>
      </c>
      <c r="T59" s="76">
        <v>32050</v>
      </c>
      <c r="U59" s="76">
        <v>31839</v>
      </c>
      <c r="V59" s="76">
        <v>31848</v>
      </c>
      <c r="W59" s="76">
        <v>31811</v>
      </c>
      <c r="X59" s="76">
        <v>31933</v>
      </c>
      <c r="Y59" s="76">
        <v>32074</v>
      </c>
      <c r="Z59" s="76">
        <v>32146</v>
      </c>
      <c r="AA59" s="63">
        <v>32236</v>
      </c>
    </row>
    <row r="60" spans="1:27" ht="12.75" customHeight="1" x14ac:dyDescent="0.3">
      <c r="A60" s="13" t="s">
        <v>70</v>
      </c>
      <c r="B60" s="76">
        <v>39253</v>
      </c>
      <c r="C60" s="76">
        <v>38918</v>
      </c>
      <c r="D60" s="76">
        <v>38226</v>
      </c>
      <c r="E60" s="76">
        <v>37641</v>
      </c>
      <c r="F60" s="76">
        <v>37040</v>
      </c>
      <c r="G60" s="76">
        <v>36336</v>
      </c>
      <c r="H60" s="76">
        <v>35731</v>
      </c>
      <c r="I60" s="76">
        <v>35115</v>
      </c>
      <c r="J60" s="76">
        <v>34643</v>
      </c>
      <c r="K60" s="76">
        <v>34040</v>
      </c>
      <c r="L60" s="63">
        <v>33406</v>
      </c>
      <c r="M60" s="76">
        <v>32814</v>
      </c>
      <c r="N60" s="76">
        <v>32422</v>
      </c>
      <c r="O60" s="76">
        <v>32102</v>
      </c>
      <c r="P60" s="76">
        <v>31819</v>
      </c>
      <c r="Q60" s="76">
        <v>31761</v>
      </c>
      <c r="R60" s="76">
        <v>31869</v>
      </c>
      <c r="S60" s="76">
        <v>32163</v>
      </c>
      <c r="T60" s="76">
        <v>32468</v>
      </c>
      <c r="U60" s="76">
        <v>32866</v>
      </c>
      <c r="V60" s="76">
        <v>33215</v>
      </c>
      <c r="W60" s="76">
        <v>33459</v>
      </c>
      <c r="X60" s="76">
        <v>33565</v>
      </c>
      <c r="Y60" s="76">
        <v>33707</v>
      </c>
      <c r="Z60" s="76">
        <v>33721</v>
      </c>
      <c r="AA60" s="63">
        <v>33846</v>
      </c>
    </row>
    <row r="61" spans="1:27" ht="12.75" customHeight="1" x14ac:dyDescent="0.3">
      <c r="A61" s="13" t="s">
        <v>71</v>
      </c>
      <c r="B61" s="76">
        <v>32020</v>
      </c>
      <c r="C61" s="76">
        <v>32426</v>
      </c>
      <c r="D61" s="76">
        <v>32966</v>
      </c>
      <c r="E61" s="76">
        <v>33397</v>
      </c>
      <c r="F61" s="76">
        <v>33257</v>
      </c>
      <c r="G61" s="76">
        <v>33428</v>
      </c>
      <c r="H61" s="76">
        <v>33785</v>
      </c>
      <c r="I61" s="76">
        <v>34253</v>
      </c>
      <c r="J61" s="76">
        <v>34592</v>
      </c>
      <c r="K61" s="76">
        <v>35269</v>
      </c>
      <c r="L61" s="63">
        <v>35794</v>
      </c>
      <c r="M61" s="76">
        <v>36134</v>
      </c>
      <c r="N61" s="76">
        <v>36322</v>
      </c>
      <c r="O61" s="76">
        <v>36523</v>
      </c>
      <c r="P61" s="76">
        <v>36481</v>
      </c>
      <c r="Q61" s="76">
        <v>36325</v>
      </c>
      <c r="R61" s="76">
        <v>36047</v>
      </c>
      <c r="S61" s="76">
        <v>35479</v>
      </c>
      <c r="T61" s="76">
        <v>34993</v>
      </c>
      <c r="U61" s="76">
        <v>34484</v>
      </c>
      <c r="V61" s="76">
        <v>33871</v>
      </c>
      <c r="W61" s="76">
        <v>33378</v>
      </c>
      <c r="X61" s="76">
        <v>32897</v>
      </c>
      <c r="Y61" s="76">
        <v>32535</v>
      </c>
      <c r="Z61" s="76">
        <v>32088</v>
      </c>
      <c r="AA61" s="63">
        <v>31603</v>
      </c>
    </row>
    <row r="62" spans="1:27" ht="12.75" customHeight="1" x14ac:dyDescent="0.3">
      <c r="A62" s="13" t="s">
        <v>72</v>
      </c>
      <c r="B62" s="76">
        <v>13802</v>
      </c>
      <c r="C62" s="76">
        <v>14283</v>
      </c>
      <c r="D62" s="76">
        <v>14767</v>
      </c>
      <c r="E62" s="76">
        <v>15256</v>
      </c>
      <c r="F62" s="76">
        <v>16280</v>
      </c>
      <c r="G62" s="76">
        <v>16970</v>
      </c>
      <c r="H62" s="76">
        <v>17504</v>
      </c>
      <c r="I62" s="76">
        <v>17938</v>
      </c>
      <c r="J62" s="76">
        <v>18335</v>
      </c>
      <c r="K62" s="76">
        <v>18617</v>
      </c>
      <c r="L62" s="63">
        <v>18874</v>
      </c>
      <c r="M62" s="76">
        <v>19242</v>
      </c>
      <c r="N62" s="76">
        <v>19574</v>
      </c>
      <c r="O62" s="76">
        <v>19895</v>
      </c>
      <c r="P62" s="76">
        <v>20305</v>
      </c>
      <c r="Q62" s="76">
        <v>20729</v>
      </c>
      <c r="R62" s="76">
        <v>21154</v>
      </c>
      <c r="S62" s="76">
        <v>21680</v>
      </c>
      <c r="T62" s="76">
        <v>22149</v>
      </c>
      <c r="U62" s="76">
        <v>22584</v>
      </c>
      <c r="V62" s="76">
        <v>23048</v>
      </c>
      <c r="W62" s="76">
        <v>23547</v>
      </c>
      <c r="X62" s="76">
        <v>24054</v>
      </c>
      <c r="Y62" s="76">
        <v>24431</v>
      </c>
      <c r="Z62" s="76">
        <v>25002</v>
      </c>
      <c r="AA62" s="63">
        <v>25449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180620</v>
      </c>
      <c r="C64" s="76">
        <f t="shared" ref="C64:AA64" si="7">SUM(C57:C62)</f>
        <v>180906</v>
      </c>
      <c r="D64" s="76">
        <f t="shared" si="7"/>
        <v>181132</v>
      </c>
      <c r="E64" s="76">
        <f t="shared" si="7"/>
        <v>181323</v>
      </c>
      <c r="F64" s="76">
        <f t="shared" si="7"/>
        <v>181508</v>
      </c>
      <c r="G64" s="76">
        <f t="shared" si="7"/>
        <v>181633</v>
      </c>
      <c r="H64" s="76">
        <f t="shared" si="7"/>
        <v>181739</v>
      </c>
      <c r="I64" s="76">
        <f t="shared" si="7"/>
        <v>181826</v>
      </c>
      <c r="J64" s="76">
        <f t="shared" si="7"/>
        <v>181897</v>
      </c>
      <c r="K64" s="76">
        <f t="shared" si="7"/>
        <v>181934</v>
      </c>
      <c r="L64" s="63">
        <f t="shared" si="7"/>
        <v>181938</v>
      </c>
      <c r="M64" s="76">
        <f t="shared" si="7"/>
        <v>181903</v>
      </c>
      <c r="N64" s="76">
        <f t="shared" si="7"/>
        <v>181840</v>
      </c>
      <c r="O64" s="76">
        <f t="shared" si="7"/>
        <v>181759</v>
      </c>
      <c r="P64" s="76">
        <f t="shared" si="7"/>
        <v>181621</v>
      </c>
      <c r="Q64" s="76">
        <f t="shared" si="7"/>
        <v>181466</v>
      </c>
      <c r="R64" s="76">
        <f t="shared" si="7"/>
        <v>181288</v>
      </c>
      <c r="S64" s="76">
        <f t="shared" si="7"/>
        <v>181072</v>
      </c>
      <c r="T64" s="76">
        <f t="shared" si="7"/>
        <v>180852</v>
      </c>
      <c r="U64" s="76">
        <f t="shared" si="7"/>
        <v>180632</v>
      </c>
      <c r="V64" s="76">
        <f t="shared" si="7"/>
        <v>180414</v>
      </c>
      <c r="W64" s="76">
        <f t="shared" si="7"/>
        <v>180203</v>
      </c>
      <c r="X64" s="76">
        <f t="shared" si="7"/>
        <v>179994</v>
      </c>
      <c r="Y64" s="76">
        <f t="shared" si="7"/>
        <v>179780</v>
      </c>
      <c r="Z64" s="76">
        <f t="shared" si="7"/>
        <v>179568</v>
      </c>
      <c r="AA64" s="63">
        <f t="shared" si="7"/>
        <v>179364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0.17252242276602814</v>
      </c>
      <c r="C67" s="38">
        <f t="shared" ref="C67:AA72" si="8">C57/C$64</f>
        <v>0.17138735033663891</v>
      </c>
      <c r="D67" s="38">
        <f t="shared" si="8"/>
        <v>0.17034538347724312</v>
      </c>
      <c r="E67" s="38">
        <f t="shared" si="8"/>
        <v>0.16930560381198193</v>
      </c>
      <c r="F67" s="38">
        <f t="shared" si="8"/>
        <v>0.16801463296383631</v>
      </c>
      <c r="G67" s="38">
        <f t="shared" si="8"/>
        <v>0.16605462663723003</v>
      </c>
      <c r="H67" s="38">
        <f t="shared" si="8"/>
        <v>0.16407045268214307</v>
      </c>
      <c r="I67" s="38">
        <f t="shared" si="8"/>
        <v>0.16163254980035857</v>
      </c>
      <c r="J67" s="38">
        <f t="shared" si="8"/>
        <v>0.15895809166726224</v>
      </c>
      <c r="K67" s="38">
        <f t="shared" si="8"/>
        <v>0.15675464728967647</v>
      </c>
      <c r="L67" s="39">
        <f t="shared" si="8"/>
        <v>0.1546955556288406</v>
      </c>
      <c r="M67" s="38">
        <f t="shared" si="8"/>
        <v>0.15269676695821399</v>
      </c>
      <c r="N67" s="38">
        <f t="shared" si="8"/>
        <v>0.15092938847338319</v>
      </c>
      <c r="O67" s="38">
        <f t="shared" si="8"/>
        <v>0.14960469632865497</v>
      </c>
      <c r="P67" s="38">
        <f t="shared" si="8"/>
        <v>0.14835288870780361</v>
      </c>
      <c r="Q67" s="38">
        <f t="shared" si="8"/>
        <v>0.1475152370140963</v>
      </c>
      <c r="R67" s="38">
        <f t="shared" si="8"/>
        <v>0.14692643749172588</v>
      </c>
      <c r="S67" s="38">
        <f t="shared" si="8"/>
        <v>0.14633405496156224</v>
      </c>
      <c r="T67" s="38">
        <f t="shared" si="8"/>
        <v>0.14579324530555371</v>
      </c>
      <c r="U67" s="38">
        <f t="shared" si="8"/>
        <v>0.14537844900128438</v>
      </c>
      <c r="V67" s="38">
        <f t="shared" si="8"/>
        <v>0.14499983371578704</v>
      </c>
      <c r="W67" s="38">
        <f t="shared" si="8"/>
        <v>0.14470347330510591</v>
      </c>
      <c r="X67" s="38">
        <f t="shared" si="8"/>
        <v>0.14444925941975845</v>
      </c>
      <c r="Y67" s="38">
        <f t="shared" si="8"/>
        <v>0.14428746245411059</v>
      </c>
      <c r="Z67" s="38">
        <f t="shared" si="8"/>
        <v>0.14418493272743474</v>
      </c>
      <c r="AA67" s="39">
        <f t="shared" si="8"/>
        <v>0.14414263731852545</v>
      </c>
    </row>
    <row r="68" spans="1:27" ht="12.75" customHeight="1" x14ac:dyDescent="0.3">
      <c r="A68" s="13" t="s">
        <v>68</v>
      </c>
      <c r="B68" s="38">
        <f t="shared" ref="B68:Q72" si="9">B58/B$64</f>
        <v>0.18407153139187243</v>
      </c>
      <c r="C68" s="38">
        <f t="shared" si="9"/>
        <v>0.18310614352205012</v>
      </c>
      <c r="D68" s="38">
        <f t="shared" si="9"/>
        <v>0.1819667424861427</v>
      </c>
      <c r="E68" s="38">
        <f t="shared" si="9"/>
        <v>0.18082096590063038</v>
      </c>
      <c r="F68" s="38">
        <f t="shared" si="9"/>
        <v>0.17951274874936643</v>
      </c>
      <c r="G68" s="38">
        <f t="shared" si="9"/>
        <v>0.17941123033809936</v>
      </c>
      <c r="H68" s="38">
        <f t="shared" si="9"/>
        <v>0.17898744903405434</v>
      </c>
      <c r="I68" s="38">
        <f t="shared" si="9"/>
        <v>0.17984226678252835</v>
      </c>
      <c r="J68" s="38">
        <f t="shared" si="9"/>
        <v>0.18069566842773657</v>
      </c>
      <c r="K68" s="38">
        <f t="shared" si="9"/>
        <v>0.18125254213066277</v>
      </c>
      <c r="L68" s="39">
        <f t="shared" si="9"/>
        <v>0.18192461168090229</v>
      </c>
      <c r="M68" s="38">
        <f t="shared" si="9"/>
        <v>0.18181668251760555</v>
      </c>
      <c r="N68" s="38">
        <f t="shared" si="9"/>
        <v>0.18244060712714474</v>
      </c>
      <c r="O68" s="38">
        <f t="shared" si="9"/>
        <v>0.1826319466986504</v>
      </c>
      <c r="P68" s="38">
        <f t="shared" si="9"/>
        <v>0.18338738361753321</v>
      </c>
      <c r="Q68" s="38">
        <f t="shared" si="9"/>
        <v>0.18347238601170468</v>
      </c>
      <c r="R68" s="38">
        <f t="shared" si="8"/>
        <v>0.18289682714796346</v>
      </c>
      <c r="S68" s="38">
        <f t="shared" si="8"/>
        <v>0.18224242290359635</v>
      </c>
      <c r="T68" s="38">
        <f t="shared" si="8"/>
        <v>0.18150200163669741</v>
      </c>
      <c r="U68" s="38">
        <f t="shared" si="8"/>
        <v>0.18047189866690289</v>
      </c>
      <c r="V68" s="38">
        <f t="shared" si="8"/>
        <v>0.17887747070626447</v>
      </c>
      <c r="W68" s="38">
        <f t="shared" si="8"/>
        <v>0.17720015760003996</v>
      </c>
      <c r="X68" s="38">
        <f t="shared" si="8"/>
        <v>0.17525584186139537</v>
      </c>
      <c r="Y68" s="38">
        <f t="shared" si="8"/>
        <v>0.17295027255534542</v>
      </c>
      <c r="Z68" s="38">
        <f t="shared" si="8"/>
        <v>0.1710772520716386</v>
      </c>
      <c r="AA68" s="39">
        <f t="shared" si="8"/>
        <v>0.16935393947503402</v>
      </c>
    </row>
    <row r="69" spans="1:27" ht="12.75" customHeight="1" x14ac:dyDescent="0.3">
      <c r="A69" s="13" t="s">
        <v>69</v>
      </c>
      <c r="B69" s="38">
        <f t="shared" si="9"/>
        <v>0.17238954711549109</v>
      </c>
      <c r="C69" s="38">
        <f t="shared" si="8"/>
        <v>0.17218334383602535</v>
      </c>
      <c r="D69" s="38">
        <f t="shared" si="8"/>
        <v>0.17312236380098492</v>
      </c>
      <c r="E69" s="38">
        <f t="shared" si="8"/>
        <v>0.17396028082482642</v>
      </c>
      <c r="F69" s="38">
        <f t="shared" si="8"/>
        <v>0.17548537805496175</v>
      </c>
      <c r="G69" s="38">
        <f t="shared" si="8"/>
        <v>0.1770107854850165</v>
      </c>
      <c r="H69" s="38">
        <f t="shared" si="8"/>
        <v>0.17812357281596136</v>
      </c>
      <c r="I69" s="38">
        <f t="shared" si="8"/>
        <v>0.17836283039829287</v>
      </c>
      <c r="J69" s="38">
        <f t="shared" si="8"/>
        <v>0.17891993820678737</v>
      </c>
      <c r="K69" s="38">
        <f t="shared" si="8"/>
        <v>0.17870766321852979</v>
      </c>
      <c r="L69" s="39">
        <f t="shared" si="8"/>
        <v>0.17929184667304246</v>
      </c>
      <c r="M69" s="38">
        <f t="shared" si="8"/>
        <v>0.1806677185093154</v>
      </c>
      <c r="N69" s="38">
        <f t="shared" si="8"/>
        <v>0.18093928728552575</v>
      </c>
      <c r="O69" s="38">
        <f t="shared" si="8"/>
        <v>0.18074483244296019</v>
      </c>
      <c r="P69" s="38">
        <f t="shared" si="8"/>
        <v>0.18040314721315268</v>
      </c>
      <c r="Q69" s="38">
        <f t="shared" si="8"/>
        <v>0.17958185004353433</v>
      </c>
      <c r="R69" s="38">
        <f t="shared" si="8"/>
        <v>0.17885905299854377</v>
      </c>
      <c r="S69" s="38">
        <f t="shared" si="8"/>
        <v>0.17812803746575948</v>
      </c>
      <c r="T69" s="38">
        <f t="shared" si="8"/>
        <v>0.17721672970163449</v>
      </c>
      <c r="U69" s="38">
        <f t="shared" si="8"/>
        <v>0.17626444926701804</v>
      </c>
      <c r="V69" s="38">
        <f t="shared" si="8"/>
        <v>0.1765273204961921</v>
      </c>
      <c r="W69" s="38">
        <f t="shared" si="8"/>
        <v>0.17652869264107701</v>
      </c>
      <c r="X69" s="38">
        <f t="shared" si="8"/>
        <v>0.17741146927119794</v>
      </c>
      <c r="Y69" s="38">
        <f t="shared" si="8"/>
        <v>0.17840694181777728</v>
      </c>
      <c r="Z69" s="38">
        <f t="shared" si="8"/>
        <v>0.17901853336897441</v>
      </c>
      <c r="AA69" s="39">
        <f t="shared" si="8"/>
        <v>0.1797239133828416</v>
      </c>
    </row>
    <row r="70" spans="1:27" ht="12.75" customHeight="1" x14ac:dyDescent="0.3">
      <c r="A70" s="13" t="s">
        <v>70</v>
      </c>
      <c r="B70" s="38">
        <f t="shared" si="9"/>
        <v>0.21732366293876648</v>
      </c>
      <c r="C70" s="38">
        <f t="shared" si="8"/>
        <v>0.21512829867444971</v>
      </c>
      <c r="D70" s="38">
        <f t="shared" si="8"/>
        <v>0.21103946293310955</v>
      </c>
      <c r="E70" s="38">
        <f t="shared" si="8"/>
        <v>0.20759087374464355</v>
      </c>
      <c r="F70" s="38">
        <f t="shared" si="8"/>
        <v>0.20406814024726183</v>
      </c>
      <c r="G70" s="38">
        <f t="shared" si="8"/>
        <v>0.20005175271013528</v>
      </c>
      <c r="H70" s="38">
        <f t="shared" si="8"/>
        <v>0.19660612196611624</v>
      </c>
      <c r="I70" s="38">
        <f t="shared" si="8"/>
        <v>0.19312419565958663</v>
      </c>
      <c r="J70" s="38">
        <f t="shared" si="8"/>
        <v>0.19045393821778259</v>
      </c>
      <c r="K70" s="38">
        <f t="shared" si="8"/>
        <v>0.18710081677971133</v>
      </c>
      <c r="L70" s="39">
        <f t="shared" si="8"/>
        <v>0.18361199969220285</v>
      </c>
      <c r="M70" s="38">
        <f t="shared" si="8"/>
        <v>0.18039284673699718</v>
      </c>
      <c r="N70" s="38">
        <f t="shared" si="8"/>
        <v>0.1782996040475143</v>
      </c>
      <c r="O70" s="38">
        <f t="shared" si="8"/>
        <v>0.17661848931827309</v>
      </c>
      <c r="P70" s="38">
        <f t="shared" si="8"/>
        <v>0.1751944984335512</v>
      </c>
      <c r="Q70" s="38">
        <f t="shared" si="8"/>
        <v>0.17502452250008266</v>
      </c>
      <c r="R70" s="38">
        <f t="shared" si="8"/>
        <v>0.17579210979215393</v>
      </c>
      <c r="S70" s="38">
        <f t="shared" si="8"/>
        <v>0.17762547494919148</v>
      </c>
      <c r="T70" s="38">
        <f t="shared" si="8"/>
        <v>0.17952801185499745</v>
      </c>
      <c r="U70" s="38">
        <f t="shared" si="8"/>
        <v>0.181950042074494</v>
      </c>
      <c r="V70" s="38">
        <f t="shared" si="8"/>
        <v>0.18410433780083585</v>
      </c>
      <c r="W70" s="38">
        <f t="shared" si="8"/>
        <v>0.18567393439620872</v>
      </c>
      <c r="X70" s="38">
        <f t="shared" si="8"/>
        <v>0.18647843817016121</v>
      </c>
      <c r="Y70" s="38">
        <f t="shared" si="8"/>
        <v>0.18749026588052065</v>
      </c>
      <c r="Z70" s="38">
        <f t="shared" si="8"/>
        <v>0.18778958389022543</v>
      </c>
      <c r="AA70" s="39">
        <f t="shared" si="8"/>
        <v>0.18870007359336322</v>
      </c>
    </row>
    <row r="71" spans="1:27" ht="12.75" customHeight="1" x14ac:dyDescent="0.3">
      <c r="A71" s="13" t="s">
        <v>71</v>
      </c>
      <c r="B71" s="38">
        <f t="shared" si="9"/>
        <v>0.17727826375816633</v>
      </c>
      <c r="C71" s="38">
        <f t="shared" si="8"/>
        <v>0.17924225841044519</v>
      </c>
      <c r="D71" s="38">
        <f t="shared" si="8"/>
        <v>0.18199986749994479</v>
      </c>
      <c r="E71" s="38">
        <f t="shared" si="8"/>
        <v>0.18418512819664357</v>
      </c>
      <c r="F71" s="38">
        <f t="shared" si="8"/>
        <v>0.18322608369879015</v>
      </c>
      <c r="G71" s="38">
        <f t="shared" si="8"/>
        <v>0.18404144621296792</v>
      </c>
      <c r="H71" s="38">
        <f t="shared" si="8"/>
        <v>0.18589845877879815</v>
      </c>
      <c r="I71" s="38">
        <f t="shared" si="8"/>
        <v>0.18838339951382091</v>
      </c>
      <c r="J71" s="38">
        <f t="shared" si="8"/>
        <v>0.19017355976184325</v>
      </c>
      <c r="K71" s="38">
        <f t="shared" si="8"/>
        <v>0.19385601371926084</v>
      </c>
      <c r="L71" s="39">
        <f t="shared" si="8"/>
        <v>0.19673735008629314</v>
      </c>
      <c r="M71" s="38">
        <f t="shared" si="8"/>
        <v>0.19864433241892657</v>
      </c>
      <c r="N71" s="38">
        <f t="shared" si="8"/>
        <v>0.19974703035635724</v>
      </c>
      <c r="O71" s="38">
        <f t="shared" si="8"/>
        <v>0.20094190659059524</v>
      </c>
      <c r="P71" s="38">
        <f t="shared" si="8"/>
        <v>0.20086333628820455</v>
      </c>
      <c r="Q71" s="38">
        <f t="shared" si="8"/>
        <v>0.20017523943879295</v>
      </c>
      <c r="R71" s="38">
        <f t="shared" si="8"/>
        <v>0.19883831251930631</v>
      </c>
      <c r="S71" s="38">
        <f t="shared" si="8"/>
        <v>0.19593863214632853</v>
      </c>
      <c r="T71" s="38">
        <f t="shared" si="8"/>
        <v>0.19348970428858955</v>
      </c>
      <c r="U71" s="38">
        <f t="shared" si="8"/>
        <v>0.19090748040214359</v>
      </c>
      <c r="V71" s="38">
        <f t="shared" si="8"/>
        <v>0.18774041925792898</v>
      </c>
      <c r="W71" s="38">
        <f t="shared" si="8"/>
        <v>0.18522444132450624</v>
      </c>
      <c r="X71" s="38">
        <f t="shared" si="8"/>
        <v>0.18276720335122282</v>
      </c>
      <c r="Y71" s="38">
        <f t="shared" si="8"/>
        <v>0.18097118700634107</v>
      </c>
      <c r="Z71" s="38">
        <f t="shared" si="8"/>
        <v>0.17869553595295376</v>
      </c>
      <c r="AA71" s="39">
        <f t="shared" si="8"/>
        <v>0.17619477710131354</v>
      </c>
    </row>
    <row r="72" spans="1:27" ht="12.75" customHeight="1" x14ac:dyDescent="0.3">
      <c r="A72" s="13" t="s">
        <v>72</v>
      </c>
      <c r="B72" s="38">
        <f t="shared" si="9"/>
        <v>7.6414572029675568E-2</v>
      </c>
      <c r="C72" s="38">
        <f t="shared" si="8"/>
        <v>7.8952605220390701E-2</v>
      </c>
      <c r="D72" s="38">
        <f t="shared" si="8"/>
        <v>8.1526179802574913E-2</v>
      </c>
      <c r="E72" s="38">
        <f t="shared" si="8"/>
        <v>8.4137147521274186E-2</v>
      </c>
      <c r="F72" s="38">
        <f t="shared" si="8"/>
        <v>8.969301628578355E-2</v>
      </c>
      <c r="G72" s="38">
        <f t="shared" si="8"/>
        <v>9.3430158616550962E-2</v>
      </c>
      <c r="H72" s="38">
        <f t="shared" si="8"/>
        <v>9.6313944722926828E-2</v>
      </c>
      <c r="I72" s="38">
        <f t="shared" si="8"/>
        <v>9.8654757845412652E-2</v>
      </c>
      <c r="J72" s="38">
        <f t="shared" si="8"/>
        <v>0.10079880371858799</v>
      </c>
      <c r="K72" s="38">
        <f t="shared" si="8"/>
        <v>0.10232831686215881</v>
      </c>
      <c r="L72" s="39">
        <f t="shared" si="8"/>
        <v>0.10373863623871868</v>
      </c>
      <c r="M72" s="38">
        <f t="shared" si="8"/>
        <v>0.10578165285894131</v>
      </c>
      <c r="N72" s="38">
        <f t="shared" si="8"/>
        <v>0.10764408271007479</v>
      </c>
      <c r="O72" s="38">
        <f t="shared" si="8"/>
        <v>0.1094581286208661</v>
      </c>
      <c r="P72" s="38">
        <f t="shared" si="8"/>
        <v>0.11179874573975476</v>
      </c>
      <c r="Q72" s="38">
        <f t="shared" si="8"/>
        <v>0.11423076499178909</v>
      </c>
      <c r="R72" s="38">
        <f t="shared" si="8"/>
        <v>0.11668726005030669</v>
      </c>
      <c r="S72" s="38">
        <f t="shared" si="8"/>
        <v>0.11973137757356189</v>
      </c>
      <c r="T72" s="38">
        <f t="shared" si="8"/>
        <v>0.12247030721252737</v>
      </c>
      <c r="U72" s="38">
        <f t="shared" si="8"/>
        <v>0.12502768058815714</v>
      </c>
      <c r="V72" s="38">
        <f t="shared" si="8"/>
        <v>0.12775061802299156</v>
      </c>
      <c r="W72" s="38">
        <f t="shared" si="8"/>
        <v>0.13066930073306215</v>
      </c>
      <c r="X72" s="38">
        <f t="shared" si="8"/>
        <v>0.13363778792626421</v>
      </c>
      <c r="Y72" s="38">
        <f t="shared" si="8"/>
        <v>0.13589387028590499</v>
      </c>
      <c r="Z72" s="38">
        <f t="shared" si="8"/>
        <v>0.13923416198877306</v>
      </c>
      <c r="AA72" s="39">
        <f t="shared" si="8"/>
        <v>0.1418846591289222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33102</v>
      </c>
      <c r="C83" s="76">
        <v>33041</v>
      </c>
      <c r="D83" s="76">
        <v>32911</v>
      </c>
      <c r="E83" s="76">
        <v>32745</v>
      </c>
      <c r="F83" s="76">
        <v>32572</v>
      </c>
      <c r="G83" s="76">
        <v>32351</v>
      </c>
      <c r="H83" s="76">
        <v>32013</v>
      </c>
      <c r="I83" s="76">
        <v>31665</v>
      </c>
      <c r="J83" s="76">
        <v>31224</v>
      </c>
      <c r="K83" s="76">
        <v>30732</v>
      </c>
      <c r="L83" s="63">
        <v>30323</v>
      </c>
      <c r="M83" s="76">
        <v>29938</v>
      </c>
      <c r="N83" s="76">
        <v>29558</v>
      </c>
      <c r="O83" s="76">
        <v>29221</v>
      </c>
      <c r="P83" s="76">
        <v>28958</v>
      </c>
      <c r="Q83" s="76">
        <v>28705</v>
      </c>
      <c r="R83" s="76">
        <v>28521</v>
      </c>
      <c r="S83" s="76">
        <v>28388</v>
      </c>
      <c r="T83" s="76">
        <v>28246</v>
      </c>
      <c r="U83" s="76">
        <v>28123</v>
      </c>
      <c r="V83" s="76">
        <v>28015</v>
      </c>
      <c r="W83" s="76">
        <v>27926</v>
      </c>
      <c r="X83" s="76">
        <v>27843</v>
      </c>
      <c r="Y83" s="76">
        <v>27769</v>
      </c>
      <c r="Z83" s="76">
        <v>27707</v>
      </c>
      <c r="AA83" s="63">
        <v>27657</v>
      </c>
    </row>
    <row r="84" spans="1:27" ht="12.75" customHeight="1" x14ac:dyDescent="0.3">
      <c r="A84" s="32" t="s">
        <v>77</v>
      </c>
      <c r="B84" s="76">
        <v>113309</v>
      </c>
      <c r="C84" s="76">
        <v>113838.28706</v>
      </c>
      <c r="D84" s="76">
        <v>114663.73181</v>
      </c>
      <c r="E84" s="76">
        <v>114622</v>
      </c>
      <c r="F84" s="76">
        <v>114391</v>
      </c>
      <c r="G84" s="76">
        <v>114036</v>
      </c>
      <c r="H84" s="76">
        <v>113785</v>
      </c>
      <c r="I84" s="76">
        <v>113531</v>
      </c>
      <c r="J84" s="76">
        <v>113615.703735</v>
      </c>
      <c r="K84" s="76">
        <v>114643.24914499999</v>
      </c>
      <c r="L84" s="63">
        <v>115232</v>
      </c>
      <c r="M84" s="76">
        <v>114928</v>
      </c>
      <c r="N84" s="76">
        <v>114578</v>
      </c>
      <c r="O84" s="76">
        <v>114141</v>
      </c>
      <c r="P84" s="76">
        <v>113592</v>
      </c>
      <c r="Q84" s="76">
        <v>113140</v>
      </c>
      <c r="R84" s="76">
        <v>112391</v>
      </c>
      <c r="S84" s="76">
        <v>111736</v>
      </c>
      <c r="T84" s="76">
        <v>111128</v>
      </c>
      <c r="U84" s="76">
        <v>110681</v>
      </c>
      <c r="V84" s="76">
        <v>110208</v>
      </c>
      <c r="W84" s="76">
        <v>109821</v>
      </c>
      <c r="X84" s="76">
        <v>109539</v>
      </c>
      <c r="Y84" s="76">
        <v>109364</v>
      </c>
      <c r="Z84" s="76">
        <v>109306</v>
      </c>
      <c r="AA84" s="63">
        <v>109229</v>
      </c>
    </row>
    <row r="85" spans="1:27" ht="12.75" customHeight="1" x14ac:dyDescent="0.3">
      <c r="A85" s="13" t="s">
        <v>78</v>
      </c>
      <c r="B85" s="76">
        <v>34209</v>
      </c>
      <c r="C85" s="76">
        <v>34026.712939999998</v>
      </c>
      <c r="D85" s="76">
        <v>33557.268190000003</v>
      </c>
      <c r="E85" s="76">
        <v>33956</v>
      </c>
      <c r="F85" s="76">
        <v>34545</v>
      </c>
      <c r="G85" s="76">
        <v>35246</v>
      </c>
      <c r="H85" s="76">
        <v>35941</v>
      </c>
      <c r="I85" s="76">
        <v>36630</v>
      </c>
      <c r="J85" s="76">
        <v>37057.296264999997</v>
      </c>
      <c r="K85" s="76">
        <v>36558.750854999998</v>
      </c>
      <c r="L85" s="63">
        <v>36383</v>
      </c>
      <c r="M85" s="76">
        <v>37037</v>
      </c>
      <c r="N85" s="76">
        <v>37704</v>
      </c>
      <c r="O85" s="76">
        <v>38397</v>
      </c>
      <c r="P85" s="76">
        <v>39071</v>
      </c>
      <c r="Q85" s="76">
        <v>39621</v>
      </c>
      <c r="R85" s="76">
        <v>40376</v>
      </c>
      <c r="S85" s="76">
        <v>40948</v>
      </c>
      <c r="T85" s="76">
        <v>41478</v>
      </c>
      <c r="U85" s="76">
        <v>41828</v>
      </c>
      <c r="V85" s="76">
        <v>42191</v>
      </c>
      <c r="W85" s="76">
        <v>42456</v>
      </c>
      <c r="X85" s="76">
        <v>42612</v>
      </c>
      <c r="Y85" s="76">
        <v>42647</v>
      </c>
      <c r="Z85" s="76">
        <v>42555</v>
      </c>
      <c r="AA85" s="63">
        <v>42478</v>
      </c>
    </row>
    <row r="86" spans="1:27" ht="12.75" customHeight="1" x14ac:dyDescent="0.3">
      <c r="A86" s="13" t="s">
        <v>91</v>
      </c>
      <c r="B86" s="76">
        <v>113309</v>
      </c>
      <c r="C86" s="76">
        <v>112952</v>
      </c>
      <c r="D86" s="76">
        <v>112669</v>
      </c>
      <c r="E86" s="76">
        <v>112399</v>
      </c>
      <c r="F86" s="76">
        <v>112000</v>
      </c>
      <c r="G86" s="76">
        <v>111631</v>
      </c>
      <c r="H86" s="76">
        <v>111360</v>
      </c>
      <c r="I86" s="76">
        <v>110937</v>
      </c>
      <c r="J86" s="76">
        <v>110699</v>
      </c>
      <c r="K86" s="76">
        <v>110512</v>
      </c>
      <c r="L86" s="63">
        <v>110197</v>
      </c>
      <c r="M86" s="76">
        <v>109801</v>
      </c>
      <c r="N86" s="76">
        <v>109366</v>
      </c>
      <c r="O86" s="76">
        <v>109017</v>
      </c>
      <c r="P86" s="76">
        <v>108357</v>
      </c>
      <c r="Q86" s="76">
        <v>107812</v>
      </c>
      <c r="R86" s="76">
        <v>107239</v>
      </c>
      <c r="S86" s="76">
        <v>106778</v>
      </c>
      <c r="T86" s="76">
        <v>106298</v>
      </c>
      <c r="U86" s="76">
        <v>105923</v>
      </c>
      <c r="V86" s="76">
        <v>105637</v>
      </c>
      <c r="W86" s="76">
        <v>105444</v>
      </c>
      <c r="X86" s="76">
        <v>105398</v>
      </c>
      <c r="Y86" s="76">
        <v>105337</v>
      </c>
      <c r="Z86" s="76">
        <v>105292</v>
      </c>
      <c r="AA86" s="63">
        <v>105315</v>
      </c>
    </row>
    <row r="87" spans="1:27" ht="12.75" customHeight="1" x14ac:dyDescent="0.3">
      <c r="A87" s="13" t="s">
        <v>92</v>
      </c>
      <c r="B87" s="76">
        <v>34209</v>
      </c>
      <c r="C87" s="76">
        <v>34913</v>
      </c>
      <c r="D87" s="76">
        <v>35552</v>
      </c>
      <c r="E87" s="76">
        <v>36179</v>
      </c>
      <c r="F87" s="76">
        <v>36936</v>
      </c>
      <c r="G87" s="76">
        <v>37651</v>
      </c>
      <c r="H87" s="76">
        <v>38366</v>
      </c>
      <c r="I87" s="76">
        <v>39224</v>
      </c>
      <c r="J87" s="76">
        <v>39974</v>
      </c>
      <c r="K87" s="76">
        <v>40690</v>
      </c>
      <c r="L87" s="63">
        <v>41418</v>
      </c>
      <c r="M87" s="76">
        <v>42164</v>
      </c>
      <c r="N87" s="76">
        <v>42916</v>
      </c>
      <c r="O87" s="76">
        <v>43521</v>
      </c>
      <c r="P87" s="76">
        <v>44306</v>
      </c>
      <c r="Q87" s="76">
        <v>44949</v>
      </c>
      <c r="R87" s="76">
        <v>45528</v>
      </c>
      <c r="S87" s="76">
        <v>45906</v>
      </c>
      <c r="T87" s="76">
        <v>46308</v>
      </c>
      <c r="U87" s="76">
        <v>46586</v>
      </c>
      <c r="V87" s="76">
        <v>46762</v>
      </c>
      <c r="W87" s="76">
        <v>46833</v>
      </c>
      <c r="X87" s="76">
        <v>46753</v>
      </c>
      <c r="Y87" s="76">
        <v>46674</v>
      </c>
      <c r="Z87" s="76">
        <v>46569</v>
      </c>
      <c r="AA87" s="63">
        <v>46392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0.18326874100321117</v>
      </c>
      <c r="C90" s="38">
        <f t="shared" ref="C90:AA94" si="11">C83/SUM(C$83:C$85)</f>
        <v>0.18264181398074139</v>
      </c>
      <c r="D90" s="38">
        <f t="shared" si="11"/>
        <v>0.1816962215400923</v>
      </c>
      <c r="E90" s="38">
        <f t="shared" si="11"/>
        <v>0.18058933505401961</v>
      </c>
      <c r="F90" s="38">
        <f t="shared" si="11"/>
        <v>0.17945214535998413</v>
      </c>
      <c r="G90" s="38">
        <f t="shared" si="11"/>
        <v>0.17811190697725635</v>
      </c>
      <c r="H90" s="38">
        <f t="shared" si="11"/>
        <v>0.17614821254656404</v>
      </c>
      <c r="I90" s="38">
        <f t="shared" si="11"/>
        <v>0.17415001154950338</v>
      </c>
      <c r="J90" s="38">
        <f t="shared" si="11"/>
        <v>0.17165758643627987</v>
      </c>
      <c r="K90" s="38">
        <f t="shared" si="11"/>
        <v>0.16891839897984984</v>
      </c>
      <c r="L90" s="39">
        <f t="shared" si="11"/>
        <v>0.16666666666666666</v>
      </c>
      <c r="M90" s="38">
        <f t="shared" si="11"/>
        <v>0.16458222239325354</v>
      </c>
      <c r="N90" s="38">
        <f t="shared" si="11"/>
        <v>0.1625494940607127</v>
      </c>
      <c r="O90" s="38">
        <f t="shared" si="11"/>
        <v>0.16076782992864178</v>
      </c>
      <c r="P90" s="38">
        <f t="shared" si="11"/>
        <v>0.15944191475655348</v>
      </c>
      <c r="Q90" s="38">
        <f t="shared" si="11"/>
        <v>0.15818390221859743</v>
      </c>
      <c r="R90" s="38">
        <f t="shared" si="11"/>
        <v>0.15732425753497198</v>
      </c>
      <c r="S90" s="38">
        <f t="shared" si="11"/>
        <v>0.15677741450914554</v>
      </c>
      <c r="T90" s="38">
        <f t="shared" si="11"/>
        <v>0.15618295622940304</v>
      </c>
      <c r="U90" s="38">
        <f t="shared" si="11"/>
        <v>0.15569223614863367</v>
      </c>
      <c r="V90" s="38">
        <f t="shared" si="11"/>
        <v>0.15528174088485372</v>
      </c>
      <c r="W90" s="38">
        <f t="shared" si="11"/>
        <v>0.15496967309090304</v>
      </c>
      <c r="X90" s="38">
        <f t="shared" si="11"/>
        <v>0.15468848961632053</v>
      </c>
      <c r="Y90" s="38">
        <f t="shared" si="11"/>
        <v>0.15446100789854267</v>
      </c>
      <c r="Z90" s="38">
        <f t="shared" si="11"/>
        <v>0.15429809320146129</v>
      </c>
      <c r="AA90" s="39">
        <f t="shared" si="11"/>
        <v>0.15419482170335183</v>
      </c>
    </row>
    <row r="91" spans="1:27" ht="12.75" customHeight="1" x14ac:dyDescent="0.3">
      <c r="A91" s="13" t="s">
        <v>77</v>
      </c>
      <c r="B91" s="38">
        <f t="shared" ref="B91:Q94" si="12">B84/SUM(B$83:B$85)</f>
        <v>0.6273336286125567</v>
      </c>
      <c r="C91" s="38">
        <f t="shared" si="12"/>
        <v>0.6292676144517042</v>
      </c>
      <c r="D91" s="38">
        <f t="shared" si="12"/>
        <v>0.63303961646754847</v>
      </c>
      <c r="E91" s="38">
        <f t="shared" si="12"/>
        <v>0.63214264048135094</v>
      </c>
      <c r="F91" s="38">
        <f t="shared" si="12"/>
        <v>0.63022566498446353</v>
      </c>
      <c r="G91" s="38">
        <f t="shared" si="12"/>
        <v>0.62783745244531552</v>
      </c>
      <c r="H91" s="38">
        <f t="shared" si="12"/>
        <v>0.62609016226566672</v>
      </c>
      <c r="I91" s="38">
        <f t="shared" si="12"/>
        <v>0.62439365107300382</v>
      </c>
      <c r="J91" s="38">
        <f t="shared" si="12"/>
        <v>0.62461559968003877</v>
      </c>
      <c r="K91" s="38">
        <f t="shared" si="12"/>
        <v>0.63013647336396716</v>
      </c>
      <c r="L91" s="39">
        <f t="shared" si="12"/>
        <v>0.63335861667161342</v>
      </c>
      <c r="M91" s="38">
        <f t="shared" si="12"/>
        <v>0.63180926097975298</v>
      </c>
      <c r="N91" s="38">
        <f t="shared" si="12"/>
        <v>0.63010338759348883</v>
      </c>
      <c r="O91" s="38">
        <f t="shared" si="12"/>
        <v>0.62797990745987819</v>
      </c>
      <c r="P91" s="38">
        <f t="shared" si="12"/>
        <v>0.62543428348043451</v>
      </c>
      <c r="Q91" s="38">
        <f t="shared" si="12"/>
        <v>0.62347767625891348</v>
      </c>
      <c r="R91" s="38">
        <f t="shared" si="11"/>
        <v>0.61995829839812899</v>
      </c>
      <c r="S91" s="38">
        <f t="shared" si="11"/>
        <v>0.61708049836529111</v>
      </c>
      <c r="T91" s="38">
        <f t="shared" si="11"/>
        <v>0.61446928980602922</v>
      </c>
      <c r="U91" s="38">
        <f t="shared" si="11"/>
        <v>0.61274303556401966</v>
      </c>
      <c r="V91" s="38">
        <f t="shared" si="11"/>
        <v>0.61086168479164593</v>
      </c>
      <c r="W91" s="38">
        <f t="shared" si="11"/>
        <v>0.60942936577082507</v>
      </c>
      <c r="X91" s="38">
        <f t="shared" si="11"/>
        <v>0.6085702856761892</v>
      </c>
      <c r="Y91" s="38">
        <f t="shared" si="11"/>
        <v>0.6083212815663589</v>
      </c>
      <c r="Z91" s="38">
        <f t="shared" si="11"/>
        <v>0.60871647509578541</v>
      </c>
      <c r="AA91" s="39">
        <f t="shared" si="11"/>
        <v>0.60897950536339507</v>
      </c>
    </row>
    <row r="92" spans="1:27" ht="12.75" customHeight="1" x14ac:dyDescent="0.3">
      <c r="A92" s="13" t="s">
        <v>78</v>
      </c>
      <c r="B92" s="38">
        <f t="shared" si="12"/>
        <v>0.1893976303842321</v>
      </c>
      <c r="C92" s="38">
        <f t="shared" si="11"/>
        <v>0.1880905715675544</v>
      </c>
      <c r="D92" s="38">
        <f t="shared" si="11"/>
        <v>0.18526416199235918</v>
      </c>
      <c r="E92" s="38">
        <f t="shared" si="11"/>
        <v>0.18726802446462942</v>
      </c>
      <c r="F92" s="38">
        <f t="shared" si="11"/>
        <v>0.19032218965555237</v>
      </c>
      <c r="G92" s="38">
        <f t="shared" si="11"/>
        <v>0.1940506405774281</v>
      </c>
      <c r="H92" s="38">
        <f t="shared" si="11"/>
        <v>0.19776162518776927</v>
      </c>
      <c r="I92" s="38">
        <f t="shared" si="11"/>
        <v>0.20145633737749277</v>
      </c>
      <c r="J92" s="38">
        <f t="shared" si="11"/>
        <v>0.20372681388368141</v>
      </c>
      <c r="K92" s="38">
        <f t="shared" si="11"/>
        <v>0.200945127656183</v>
      </c>
      <c r="L92" s="39">
        <f t="shared" si="11"/>
        <v>0.19997471666171993</v>
      </c>
      <c r="M92" s="38">
        <f t="shared" si="11"/>
        <v>0.2036085166269935</v>
      </c>
      <c r="N92" s="38">
        <f t="shared" si="11"/>
        <v>0.2073471183457985</v>
      </c>
      <c r="O92" s="38">
        <f t="shared" si="11"/>
        <v>0.21125226261148003</v>
      </c>
      <c r="P92" s="38">
        <f t="shared" si="11"/>
        <v>0.21512380176301199</v>
      </c>
      <c r="Q92" s="38">
        <f t="shared" si="11"/>
        <v>0.21833842152248906</v>
      </c>
      <c r="R92" s="38">
        <f t="shared" si="11"/>
        <v>0.22271744406689908</v>
      </c>
      <c r="S92" s="38">
        <f t="shared" si="11"/>
        <v>0.2261420871255633</v>
      </c>
      <c r="T92" s="38">
        <f t="shared" si="11"/>
        <v>0.22934775396456772</v>
      </c>
      <c r="U92" s="38">
        <f t="shared" si="11"/>
        <v>0.23156472828734664</v>
      </c>
      <c r="V92" s="38">
        <f t="shared" si="11"/>
        <v>0.2338565743235004</v>
      </c>
      <c r="W92" s="38">
        <f t="shared" si="11"/>
        <v>0.23560096113827184</v>
      </c>
      <c r="X92" s="38">
        <f t="shared" si="11"/>
        <v>0.23674122470749026</v>
      </c>
      <c r="Y92" s="38">
        <f t="shared" si="11"/>
        <v>0.23721771053509846</v>
      </c>
      <c r="Z92" s="38">
        <f t="shared" si="11"/>
        <v>0.23698543170275327</v>
      </c>
      <c r="AA92" s="39">
        <f t="shared" si="11"/>
        <v>0.23682567293325305</v>
      </c>
    </row>
    <row r="93" spans="1:27" ht="12.75" customHeight="1" x14ac:dyDescent="0.3">
      <c r="A93" s="13" t="s">
        <v>91</v>
      </c>
      <c r="B93" s="38">
        <f t="shared" si="12"/>
        <v>0.6273336286125567</v>
      </c>
      <c r="C93" s="38">
        <f t="shared" si="11"/>
        <v>0.62436845654649376</v>
      </c>
      <c r="D93" s="38">
        <f t="shared" si="11"/>
        <v>0.62202703001126247</v>
      </c>
      <c r="E93" s="38">
        <f t="shared" si="11"/>
        <v>0.61988275067145371</v>
      </c>
      <c r="F93" s="38">
        <f t="shared" si="11"/>
        <v>0.61705269189236833</v>
      </c>
      <c r="G93" s="38">
        <f t="shared" si="11"/>
        <v>0.61459646650113142</v>
      </c>
      <c r="H93" s="38">
        <f t="shared" si="11"/>
        <v>0.61274685125372097</v>
      </c>
      <c r="I93" s="38">
        <f t="shared" si="11"/>
        <v>0.61012726452762533</v>
      </c>
      <c r="J93" s="38">
        <f t="shared" si="11"/>
        <v>0.6085806802751007</v>
      </c>
      <c r="K93" s="38">
        <f t="shared" si="11"/>
        <v>0.60742906768388538</v>
      </c>
      <c r="L93" s="39">
        <f t="shared" si="11"/>
        <v>0.60568435401070697</v>
      </c>
      <c r="M93" s="38">
        <f t="shared" si="11"/>
        <v>0.60362390944624333</v>
      </c>
      <c r="N93" s="38">
        <f t="shared" si="11"/>
        <v>0.60144082710074787</v>
      </c>
      <c r="O93" s="38">
        <f t="shared" si="11"/>
        <v>0.59978873123201604</v>
      </c>
      <c r="P93" s="38">
        <f t="shared" si="11"/>
        <v>0.59661052411340099</v>
      </c>
      <c r="Q93" s="38">
        <f t="shared" si="11"/>
        <v>0.59411680424983193</v>
      </c>
      <c r="R93" s="38">
        <f t="shared" si="11"/>
        <v>0.59153942897489076</v>
      </c>
      <c r="S93" s="38">
        <f t="shared" si="11"/>
        <v>0.58969912520986123</v>
      </c>
      <c r="T93" s="38">
        <f t="shared" si="11"/>
        <v>0.58776236923008873</v>
      </c>
      <c r="U93" s="38">
        <f t="shared" si="11"/>
        <v>0.58640218787368792</v>
      </c>
      <c r="V93" s="38">
        <f t="shared" si="11"/>
        <v>0.58552551354107774</v>
      </c>
      <c r="W93" s="38">
        <f t="shared" si="11"/>
        <v>0.58514009200734729</v>
      </c>
      <c r="X93" s="38">
        <f t="shared" si="11"/>
        <v>0.58556396324321924</v>
      </c>
      <c r="Y93" s="38">
        <f t="shared" si="11"/>
        <v>0.58592168205584605</v>
      </c>
      <c r="Z93" s="38">
        <f t="shared" si="11"/>
        <v>0.58636282633876857</v>
      </c>
      <c r="AA93" s="39">
        <f t="shared" si="11"/>
        <v>0.58715795811868599</v>
      </c>
    </row>
    <row r="94" spans="1:27" ht="12.75" customHeight="1" x14ac:dyDescent="0.3">
      <c r="A94" s="13" t="s">
        <v>92</v>
      </c>
      <c r="B94" s="38">
        <f t="shared" si="12"/>
        <v>0.1893976303842321</v>
      </c>
      <c r="C94" s="38">
        <f t="shared" si="11"/>
        <v>0.19298972947276485</v>
      </c>
      <c r="D94" s="38">
        <f t="shared" si="11"/>
        <v>0.19627674844864518</v>
      </c>
      <c r="E94" s="38">
        <f t="shared" si="11"/>
        <v>0.19952791427452668</v>
      </c>
      <c r="F94" s="38">
        <f t="shared" si="11"/>
        <v>0.20349516274764748</v>
      </c>
      <c r="G94" s="38">
        <f t="shared" si="11"/>
        <v>0.20729162652161226</v>
      </c>
      <c r="H94" s="38">
        <f t="shared" si="11"/>
        <v>0.21110493619971499</v>
      </c>
      <c r="I94" s="38">
        <f t="shared" si="11"/>
        <v>0.21572272392287131</v>
      </c>
      <c r="J94" s="38">
        <f t="shared" si="11"/>
        <v>0.21976173328861939</v>
      </c>
      <c r="K94" s="38">
        <f t="shared" si="11"/>
        <v>0.22365253333626481</v>
      </c>
      <c r="L94" s="39">
        <f t="shared" si="11"/>
        <v>0.2276489793226264</v>
      </c>
      <c r="M94" s="38">
        <f t="shared" si="11"/>
        <v>0.23179386816050312</v>
      </c>
      <c r="N94" s="38">
        <f t="shared" si="11"/>
        <v>0.23600967883853938</v>
      </c>
      <c r="O94" s="38">
        <f t="shared" si="11"/>
        <v>0.23944343883934222</v>
      </c>
      <c r="P94" s="38">
        <f t="shared" si="11"/>
        <v>0.24394756113004554</v>
      </c>
      <c r="Q94" s="38">
        <f t="shared" si="11"/>
        <v>0.24769929353157066</v>
      </c>
      <c r="R94" s="38">
        <f t="shared" si="11"/>
        <v>0.25113631349013726</v>
      </c>
      <c r="S94" s="38">
        <f t="shared" si="11"/>
        <v>0.25352346028099321</v>
      </c>
      <c r="T94" s="38">
        <f t="shared" si="11"/>
        <v>0.25605467454050829</v>
      </c>
      <c r="U94" s="38">
        <f t="shared" si="11"/>
        <v>0.25790557597767838</v>
      </c>
      <c r="V94" s="38">
        <f t="shared" si="11"/>
        <v>0.25919274557406852</v>
      </c>
      <c r="W94" s="38">
        <f t="shared" si="11"/>
        <v>0.25989023490174967</v>
      </c>
      <c r="X94" s="38">
        <f t="shared" si="11"/>
        <v>0.25974754714046022</v>
      </c>
      <c r="Y94" s="38">
        <f t="shared" si="11"/>
        <v>0.25961731004561128</v>
      </c>
      <c r="Z94" s="38">
        <f t="shared" si="11"/>
        <v>0.25933908045977011</v>
      </c>
      <c r="AA94" s="39">
        <f t="shared" si="11"/>
        <v>0.25864722017796216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292.13919459177998</v>
      </c>
      <c r="C97" s="76">
        <f t="shared" ref="C97:AA97" si="13">C83/(C84/1000)</f>
        <v>290.2450559765125</v>
      </c>
      <c r="D97" s="76">
        <f t="shared" si="13"/>
        <v>287.02188111698786</v>
      </c>
      <c r="E97" s="76">
        <f t="shared" si="13"/>
        <v>285.67814206696795</v>
      </c>
      <c r="F97" s="76">
        <f t="shared" si="13"/>
        <v>284.74268080530811</v>
      </c>
      <c r="G97" s="76">
        <f t="shared" si="13"/>
        <v>283.69111508646392</v>
      </c>
      <c r="H97" s="76">
        <f t="shared" si="13"/>
        <v>281.34639891022545</v>
      </c>
      <c r="I97" s="76">
        <f t="shared" si="13"/>
        <v>278.91060591380324</v>
      </c>
      <c r="J97" s="76">
        <f t="shared" si="13"/>
        <v>274.82116444772117</v>
      </c>
      <c r="K97" s="76">
        <f t="shared" si="13"/>
        <v>268.06637311134102</v>
      </c>
      <c r="L97" s="63">
        <f t="shared" si="13"/>
        <v>263.1473896139961</v>
      </c>
      <c r="M97" s="76">
        <f t="shared" si="13"/>
        <v>260.49352638173468</v>
      </c>
      <c r="N97" s="76">
        <f t="shared" si="13"/>
        <v>257.97273473092565</v>
      </c>
      <c r="O97" s="76">
        <f t="shared" si="13"/>
        <v>256.00792002873635</v>
      </c>
      <c r="P97" s="76">
        <f t="shared" si="13"/>
        <v>254.92992464258046</v>
      </c>
      <c r="Q97" s="76">
        <f t="shared" si="13"/>
        <v>253.7122149549231</v>
      </c>
      <c r="R97" s="76">
        <f t="shared" si="13"/>
        <v>253.76587093272593</v>
      </c>
      <c r="S97" s="76">
        <f t="shared" si="13"/>
        <v>254.06314885086275</v>
      </c>
      <c r="T97" s="76">
        <f t="shared" si="13"/>
        <v>254.17536534446765</v>
      </c>
      <c r="U97" s="76">
        <f t="shared" si="13"/>
        <v>254.09058465319251</v>
      </c>
      <c r="V97" s="76">
        <f t="shared" si="13"/>
        <v>254.20114692218351</v>
      </c>
      <c r="W97" s="76">
        <f t="shared" si="13"/>
        <v>254.28652079292667</v>
      </c>
      <c r="X97" s="76">
        <f t="shared" si="13"/>
        <v>254.18344151398131</v>
      </c>
      <c r="Y97" s="76">
        <f t="shared" si="13"/>
        <v>253.91353644709409</v>
      </c>
      <c r="Z97" s="76">
        <f t="shared" si="13"/>
        <v>253.4810531901268</v>
      </c>
      <c r="AA97" s="63">
        <f t="shared" si="13"/>
        <v>253.20198848291204</v>
      </c>
    </row>
    <row r="98" spans="1:27" ht="12.75" customHeight="1" x14ac:dyDescent="0.3">
      <c r="A98" s="13" t="s">
        <v>78</v>
      </c>
      <c r="B98" s="76">
        <f>B85/(B84/1000)</f>
        <v>301.90893927225551</v>
      </c>
      <c r="C98" s="76">
        <f t="shared" ref="C98:AA98" si="14">C85/(C84/1000)</f>
        <v>298.90394364477532</v>
      </c>
      <c r="D98" s="76">
        <f t="shared" si="14"/>
        <v>292.65808517033997</v>
      </c>
      <c r="E98" s="76">
        <f t="shared" si="14"/>
        <v>296.24330407775119</v>
      </c>
      <c r="F98" s="76">
        <f t="shared" si="14"/>
        <v>301.99054121390668</v>
      </c>
      <c r="G98" s="76">
        <f t="shared" si="14"/>
        <v>309.07783506962716</v>
      </c>
      <c r="H98" s="76">
        <f t="shared" si="14"/>
        <v>315.86764512018283</v>
      </c>
      <c r="I98" s="76">
        <f t="shared" si="14"/>
        <v>322.64315473306846</v>
      </c>
      <c r="J98" s="76">
        <f t="shared" si="14"/>
        <v>326.16350598358594</v>
      </c>
      <c r="K98" s="76">
        <f t="shared" si="14"/>
        <v>318.89144042629795</v>
      </c>
      <c r="L98" s="63">
        <f t="shared" si="14"/>
        <v>315.73694806998054</v>
      </c>
      <c r="M98" s="76">
        <f t="shared" si="14"/>
        <v>322.26263399693721</v>
      </c>
      <c r="N98" s="76">
        <f t="shared" si="14"/>
        <v>329.06840754769678</v>
      </c>
      <c r="O98" s="76">
        <f t="shared" si="14"/>
        <v>336.39971614056299</v>
      </c>
      <c r="P98" s="76">
        <f t="shared" si="14"/>
        <v>343.95908162546658</v>
      </c>
      <c r="Q98" s="76">
        <f t="shared" si="14"/>
        <v>350.19444935478168</v>
      </c>
      <c r="R98" s="76">
        <f t="shared" si="14"/>
        <v>359.24584708740019</v>
      </c>
      <c r="S98" s="76">
        <f t="shared" si="14"/>
        <v>366.47096728001719</v>
      </c>
      <c r="T98" s="76">
        <f t="shared" si="14"/>
        <v>373.24526671945864</v>
      </c>
      <c r="U98" s="76">
        <f t="shared" si="14"/>
        <v>377.91490861123407</v>
      </c>
      <c r="V98" s="76">
        <f t="shared" si="14"/>
        <v>382.83064750290362</v>
      </c>
      <c r="W98" s="76">
        <f t="shared" si="14"/>
        <v>386.59272816674405</v>
      </c>
      <c r="X98" s="76">
        <f t="shared" si="14"/>
        <v>389.01213266507818</v>
      </c>
      <c r="Y98" s="76">
        <f t="shared" si="14"/>
        <v>389.95464686734209</v>
      </c>
      <c r="Z98" s="76">
        <f t="shared" si="14"/>
        <v>389.31989094834682</v>
      </c>
      <c r="AA98" s="63">
        <f t="shared" si="14"/>
        <v>388.88939750432576</v>
      </c>
    </row>
    <row r="99" spans="1:27" ht="12.75" customHeight="1" x14ac:dyDescent="0.3">
      <c r="A99" s="13" t="s">
        <v>80</v>
      </c>
      <c r="B99" s="76">
        <f>SUM(B97:B98)</f>
        <v>594.04813386403544</v>
      </c>
      <c r="C99" s="76">
        <f t="shared" ref="C99:AA99" si="15">SUM(C97:C98)</f>
        <v>589.14899962128789</v>
      </c>
      <c r="D99" s="76">
        <f t="shared" si="15"/>
        <v>579.67996628732783</v>
      </c>
      <c r="E99" s="76">
        <f t="shared" si="15"/>
        <v>581.92144614471908</v>
      </c>
      <c r="F99" s="76">
        <f t="shared" si="15"/>
        <v>586.73322201921474</v>
      </c>
      <c r="G99" s="76">
        <f t="shared" si="15"/>
        <v>592.76895015609102</v>
      </c>
      <c r="H99" s="76">
        <f t="shared" si="15"/>
        <v>597.21404403040833</v>
      </c>
      <c r="I99" s="76">
        <f t="shared" si="15"/>
        <v>601.55376064687175</v>
      </c>
      <c r="J99" s="76">
        <f t="shared" si="15"/>
        <v>600.98467043130711</v>
      </c>
      <c r="K99" s="76">
        <f t="shared" si="15"/>
        <v>586.95781353763891</v>
      </c>
      <c r="L99" s="63">
        <f t="shared" si="15"/>
        <v>578.88433768397658</v>
      </c>
      <c r="M99" s="76">
        <f t="shared" si="15"/>
        <v>582.75616037867189</v>
      </c>
      <c r="N99" s="76">
        <f t="shared" si="15"/>
        <v>587.04114227862237</v>
      </c>
      <c r="O99" s="76">
        <f t="shared" si="15"/>
        <v>592.40763616929939</v>
      </c>
      <c r="P99" s="76">
        <f t="shared" si="15"/>
        <v>598.88900626804707</v>
      </c>
      <c r="Q99" s="76">
        <f t="shared" si="15"/>
        <v>603.90666430970475</v>
      </c>
      <c r="R99" s="76">
        <f t="shared" si="15"/>
        <v>613.01171802012618</v>
      </c>
      <c r="S99" s="76">
        <f t="shared" si="15"/>
        <v>620.53411613087997</v>
      </c>
      <c r="T99" s="76">
        <f t="shared" si="15"/>
        <v>627.42063206392629</v>
      </c>
      <c r="U99" s="76">
        <f t="shared" si="15"/>
        <v>632.0054932644266</v>
      </c>
      <c r="V99" s="76">
        <f t="shared" si="15"/>
        <v>637.03179442508713</v>
      </c>
      <c r="W99" s="76">
        <f t="shared" si="15"/>
        <v>640.87924895967069</v>
      </c>
      <c r="X99" s="76">
        <f t="shared" si="15"/>
        <v>643.19557417905946</v>
      </c>
      <c r="Y99" s="76">
        <f t="shared" si="15"/>
        <v>643.86818331443624</v>
      </c>
      <c r="Z99" s="76">
        <f t="shared" si="15"/>
        <v>642.8009441384736</v>
      </c>
      <c r="AA99" s="63">
        <f t="shared" si="15"/>
        <v>642.0913859872378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2020-03-24T08:57:00Z</dcterms:modified>
</cp:coreProperties>
</file>