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71" i="8"/>
  <c r="X71" i="8"/>
  <c r="U71" i="8"/>
  <c r="T71" i="8"/>
  <c r="Q71" i="8"/>
  <c r="P71" i="8"/>
  <c r="M71" i="8"/>
  <c r="L71" i="8"/>
  <c r="I71" i="8"/>
  <c r="H71" i="8"/>
  <c r="E71" i="8"/>
  <c r="D71" i="8"/>
  <c r="Z70" i="8"/>
  <c r="J70" i="8"/>
  <c r="Y69" i="8"/>
  <c r="X69" i="8"/>
  <c r="U69" i="8"/>
  <c r="T69" i="8"/>
  <c r="Q69" i="8"/>
  <c r="P69" i="8"/>
  <c r="M69" i="8"/>
  <c r="L69" i="8"/>
  <c r="I69" i="8"/>
  <c r="H69" i="8"/>
  <c r="E69" i="8"/>
  <c r="D69" i="8"/>
  <c r="V68" i="8"/>
  <c r="F68" i="8"/>
  <c r="Y67" i="8"/>
  <c r="X67" i="8"/>
  <c r="U67" i="8"/>
  <c r="T67" i="8"/>
  <c r="Q67" i="8"/>
  <c r="P67" i="8"/>
  <c r="M67" i="8"/>
  <c r="L67" i="8"/>
  <c r="I67" i="8"/>
  <c r="H67" i="8"/>
  <c r="E67" i="8"/>
  <c r="D67" i="8"/>
  <c r="AA64" i="8"/>
  <c r="AA72" i="8" s="1"/>
  <c r="Z64" i="8"/>
  <c r="Y64" i="8"/>
  <c r="Y72" i="8" s="1"/>
  <c r="X64" i="8"/>
  <c r="X72" i="8" s="1"/>
  <c r="W64" i="8"/>
  <c r="W72" i="8" s="1"/>
  <c r="V64" i="8"/>
  <c r="U64" i="8"/>
  <c r="U72" i="8" s="1"/>
  <c r="T64" i="8"/>
  <c r="T72" i="8" s="1"/>
  <c r="S64" i="8"/>
  <c r="S72" i="8" s="1"/>
  <c r="R64" i="8"/>
  <c r="Q64" i="8"/>
  <c r="Q72" i="8" s="1"/>
  <c r="P64" i="8"/>
  <c r="P72" i="8" s="1"/>
  <c r="O64" i="8"/>
  <c r="O72" i="8" s="1"/>
  <c r="N64" i="8"/>
  <c r="M64" i="8"/>
  <c r="M72" i="8" s="1"/>
  <c r="L64" i="8"/>
  <c r="L72" i="8" s="1"/>
  <c r="K64" i="8"/>
  <c r="K72" i="8" s="1"/>
  <c r="J64" i="8"/>
  <c r="I64" i="8"/>
  <c r="I72" i="8" s="1"/>
  <c r="H64" i="8"/>
  <c r="H72" i="8" s="1"/>
  <c r="G64" i="8"/>
  <c r="G72" i="8" s="1"/>
  <c r="F64" i="8"/>
  <c r="E64" i="8"/>
  <c r="E72" i="8" s="1"/>
  <c r="D64" i="8"/>
  <c r="D72" i="8" s="1"/>
  <c r="C64" i="8"/>
  <c r="C71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V32" i="8"/>
  <c r="R32" i="8"/>
  <c r="F32" i="8"/>
  <c r="AA28" i="8"/>
  <c r="AA32" i="8" s="1"/>
  <c r="W28" i="8"/>
  <c r="S28" i="8"/>
  <c r="O28" i="8"/>
  <c r="O32" i="8" s="1"/>
  <c r="K28" i="8"/>
  <c r="K32" i="8" s="1"/>
  <c r="G28" i="8"/>
  <c r="C28" i="8"/>
  <c r="AA26" i="8"/>
  <c r="Z26" i="8"/>
  <c r="Y26" i="8"/>
  <c r="X26" i="8"/>
  <c r="X28" i="8" s="1"/>
  <c r="X32" i="8" s="1"/>
  <c r="W26" i="8"/>
  <c r="V26" i="8"/>
  <c r="U26" i="8"/>
  <c r="T26" i="8"/>
  <c r="T28" i="8" s="1"/>
  <c r="T32" i="8" s="1"/>
  <c r="S26" i="8"/>
  <c r="R26" i="8"/>
  <c r="Q26" i="8"/>
  <c r="P26" i="8"/>
  <c r="P28" i="8" s="1"/>
  <c r="P32" i="8" s="1"/>
  <c r="O26" i="8"/>
  <c r="N26" i="8"/>
  <c r="M26" i="8"/>
  <c r="L26" i="8"/>
  <c r="L28" i="8" s="1"/>
  <c r="L32" i="8" s="1"/>
  <c r="K26" i="8"/>
  <c r="J26" i="8"/>
  <c r="I26" i="8"/>
  <c r="H26" i="8"/>
  <c r="H28" i="8" s="1"/>
  <c r="H32" i="8" s="1"/>
  <c r="G26" i="8"/>
  <c r="F26" i="8"/>
  <c r="E26" i="8"/>
  <c r="D26" i="8"/>
  <c r="D28" i="8" s="1"/>
  <c r="D32" i="8" s="1"/>
  <c r="C26" i="8"/>
  <c r="AA25" i="8"/>
  <c r="Z25" i="8"/>
  <c r="Y25" i="8"/>
  <c r="Y28" i="8" s="1"/>
  <c r="Y32" i="8" s="1"/>
  <c r="X25" i="8"/>
  <c r="W25" i="8"/>
  <c r="V25" i="8"/>
  <c r="U25" i="8"/>
  <c r="U28" i="8" s="1"/>
  <c r="U32" i="8" s="1"/>
  <c r="T25" i="8"/>
  <c r="S25" i="8"/>
  <c r="R25" i="8"/>
  <c r="Q25" i="8"/>
  <c r="Q28" i="8" s="1"/>
  <c r="Q32" i="8" s="1"/>
  <c r="P25" i="8"/>
  <c r="O25" i="8"/>
  <c r="N25" i="8"/>
  <c r="M25" i="8"/>
  <c r="M28" i="8" s="1"/>
  <c r="M32" i="8" s="1"/>
  <c r="L25" i="8"/>
  <c r="K25" i="8"/>
  <c r="J25" i="8"/>
  <c r="I25" i="8"/>
  <c r="I28" i="8" s="1"/>
  <c r="I32" i="8" s="1"/>
  <c r="H25" i="8"/>
  <c r="G25" i="8"/>
  <c r="F25" i="8"/>
  <c r="E25" i="8"/>
  <c r="E28" i="8" s="1"/>
  <c r="E32" i="8" s="1"/>
  <c r="D25" i="8"/>
  <c r="C25" i="8"/>
  <c r="AA24" i="8"/>
  <c r="Z24" i="8"/>
  <c r="Z28" i="8" s="1"/>
  <c r="Z32" i="8" s="1"/>
  <c r="Y24" i="8"/>
  <c r="X24" i="8"/>
  <c r="W24" i="8"/>
  <c r="V24" i="8"/>
  <c r="V28" i="8" s="1"/>
  <c r="U24" i="8"/>
  <c r="T24" i="8"/>
  <c r="S24" i="8"/>
  <c r="R24" i="8"/>
  <c r="R28" i="8" s="1"/>
  <c r="Q24" i="8"/>
  <c r="P24" i="8"/>
  <c r="O24" i="8"/>
  <c r="N24" i="8"/>
  <c r="N28" i="8" s="1"/>
  <c r="N32" i="8" s="1"/>
  <c r="M24" i="8"/>
  <c r="L24" i="8"/>
  <c r="K24" i="8"/>
  <c r="J24" i="8"/>
  <c r="J28" i="8" s="1"/>
  <c r="J32" i="8" s="1"/>
  <c r="I24" i="8"/>
  <c r="H24" i="8"/>
  <c r="G24" i="8"/>
  <c r="F24" i="8"/>
  <c r="F28" i="8" s="1"/>
  <c r="E24" i="8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X99" i="7"/>
  <c r="T99" i="7"/>
  <c r="H99" i="7"/>
  <c r="D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W97" i="7"/>
  <c r="W99" i="7" s="1"/>
  <c r="V97" i="7"/>
  <c r="V99" i="7" s="1"/>
  <c r="U97" i="7"/>
  <c r="U99" i="7" s="1"/>
  <c r="T97" i="7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G97" i="7"/>
  <c r="G99" i="7" s="1"/>
  <c r="F97" i="7"/>
  <c r="F99" i="7" s="1"/>
  <c r="E97" i="7"/>
  <c r="E99" i="7" s="1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2" i="7"/>
  <c r="R72" i="7"/>
  <c r="L72" i="7"/>
  <c r="H72" i="7"/>
  <c r="G72" i="7"/>
  <c r="B72" i="7"/>
  <c r="Y71" i="7"/>
  <c r="X71" i="7"/>
  <c r="V71" i="7"/>
  <c r="U71" i="7"/>
  <c r="Q71" i="7"/>
  <c r="M71" i="7"/>
  <c r="L71" i="7"/>
  <c r="I71" i="7"/>
  <c r="H71" i="7"/>
  <c r="F71" i="7"/>
  <c r="E71" i="7"/>
  <c r="AA70" i="7"/>
  <c r="X70" i="7"/>
  <c r="V70" i="7"/>
  <c r="P70" i="7"/>
  <c r="L70" i="7"/>
  <c r="K70" i="7"/>
  <c r="H70" i="7"/>
  <c r="F70" i="7"/>
  <c r="Z69" i="7"/>
  <c r="Y69" i="7"/>
  <c r="X69" i="7"/>
  <c r="U69" i="7"/>
  <c r="Q69" i="7"/>
  <c r="P69" i="7"/>
  <c r="M69" i="7"/>
  <c r="L69" i="7"/>
  <c r="J69" i="7"/>
  <c r="I69" i="7"/>
  <c r="H69" i="7"/>
  <c r="E69" i="7"/>
  <c r="Z68" i="7"/>
  <c r="T68" i="7"/>
  <c r="P68" i="7"/>
  <c r="O68" i="7"/>
  <c r="L68" i="7"/>
  <c r="J68" i="7"/>
  <c r="D68" i="7"/>
  <c r="Y67" i="7"/>
  <c r="U67" i="7"/>
  <c r="T67" i="7"/>
  <c r="Q67" i="7"/>
  <c r="P67" i="7"/>
  <c r="N67" i="7"/>
  <c r="M67" i="7"/>
  <c r="L67" i="7"/>
  <c r="L74" i="7" s="1"/>
  <c r="I67" i="7"/>
  <c r="E67" i="7"/>
  <c r="D67" i="7"/>
  <c r="AA64" i="7"/>
  <c r="AA72" i="7" s="1"/>
  <c r="Z64" i="7"/>
  <c r="Z71" i="7" s="1"/>
  <c r="Y64" i="7"/>
  <c r="Y72" i="7" s="1"/>
  <c r="X64" i="7"/>
  <c r="X72" i="7" s="1"/>
  <c r="W64" i="7"/>
  <c r="W70" i="7" s="1"/>
  <c r="V64" i="7"/>
  <c r="V72" i="7" s="1"/>
  <c r="U64" i="7"/>
  <c r="U72" i="7" s="1"/>
  <c r="T64" i="7"/>
  <c r="T72" i="7" s="1"/>
  <c r="S64" i="7"/>
  <c r="S72" i="7" s="1"/>
  <c r="R64" i="7"/>
  <c r="R67" i="7" s="1"/>
  <c r="Q64" i="7"/>
  <c r="Q72" i="7" s="1"/>
  <c r="P64" i="7"/>
  <c r="P72" i="7" s="1"/>
  <c r="O64" i="7"/>
  <c r="N64" i="7"/>
  <c r="N69" i="7" s="1"/>
  <c r="M64" i="7"/>
  <c r="M72" i="7" s="1"/>
  <c r="L64" i="7"/>
  <c r="K64" i="7"/>
  <c r="K68" i="7" s="1"/>
  <c r="J64" i="7"/>
  <c r="J71" i="7" s="1"/>
  <c r="I64" i="7"/>
  <c r="I72" i="7" s="1"/>
  <c r="H64" i="7"/>
  <c r="H68" i="7" s="1"/>
  <c r="G64" i="7"/>
  <c r="G70" i="7" s="1"/>
  <c r="F64" i="7"/>
  <c r="F72" i="7" s="1"/>
  <c r="E64" i="7"/>
  <c r="E72" i="7" s="1"/>
  <c r="D64" i="7"/>
  <c r="D70" i="7" s="1"/>
  <c r="C64" i="7"/>
  <c r="C72" i="7" s="1"/>
  <c r="B64" i="7"/>
  <c r="B67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Z28" i="7"/>
  <c r="Z32" i="7" s="1"/>
  <c r="V28" i="7"/>
  <c r="V32" i="7" s="1"/>
  <c r="R28" i="7"/>
  <c r="R32" i="7" s="1"/>
  <c r="N28" i="7"/>
  <c r="N32" i="7" s="1"/>
  <c r="J28" i="7"/>
  <c r="J32" i="7" s="1"/>
  <c r="F28" i="7"/>
  <c r="F32" i="7" s="1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Y24" i="7"/>
  <c r="Y28" i="7" s="1"/>
  <c r="Y32" i="7" s="1"/>
  <c r="X24" i="7"/>
  <c r="X28" i="7" s="1"/>
  <c r="X32" i="7" s="1"/>
  <c r="W24" i="7"/>
  <c r="W28" i="7" s="1"/>
  <c r="W32" i="7" s="1"/>
  <c r="V24" i="7"/>
  <c r="U24" i="7"/>
  <c r="U28" i="7" s="1"/>
  <c r="U32" i="7" s="1"/>
  <c r="T24" i="7"/>
  <c r="T28" i="7" s="1"/>
  <c r="T32" i="7" s="1"/>
  <c r="S24" i="7"/>
  <c r="S28" i="7" s="1"/>
  <c r="S32" i="7" s="1"/>
  <c r="R24" i="7"/>
  <c r="Q24" i="7"/>
  <c r="Q28" i="7" s="1"/>
  <c r="Q32" i="7" s="1"/>
  <c r="P24" i="7"/>
  <c r="P28" i="7" s="1"/>
  <c r="P32" i="7" s="1"/>
  <c r="O24" i="7"/>
  <c r="O28" i="7" s="1"/>
  <c r="O32" i="7" s="1"/>
  <c r="N24" i="7"/>
  <c r="M24" i="7"/>
  <c r="M28" i="7" s="1"/>
  <c r="M32" i="7" s="1"/>
  <c r="L24" i="7"/>
  <c r="L28" i="7" s="1"/>
  <c r="L32" i="7" s="1"/>
  <c r="K24" i="7"/>
  <c r="K28" i="7" s="1"/>
  <c r="K32" i="7" s="1"/>
  <c r="J24" i="7"/>
  <c r="I24" i="7"/>
  <c r="I28" i="7" s="1"/>
  <c r="I32" i="7" s="1"/>
  <c r="H24" i="7"/>
  <c r="H28" i="7" s="1"/>
  <c r="H32" i="7" s="1"/>
  <c r="G24" i="7"/>
  <c r="G28" i="7" s="1"/>
  <c r="G32" i="7" s="1"/>
  <c r="F24" i="7"/>
  <c r="E24" i="7"/>
  <c r="E28" i="7" s="1"/>
  <c r="E32" i="7" s="1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I74" i="7" l="1"/>
  <c r="J67" i="7"/>
  <c r="Z67" i="7"/>
  <c r="F68" i="7"/>
  <c r="V68" i="7"/>
  <c r="AA68" i="7"/>
  <c r="F69" i="7"/>
  <c r="V69" i="7"/>
  <c r="B70" i="7"/>
  <c r="R70" i="7"/>
  <c r="B71" i="7"/>
  <c r="R71" i="7"/>
  <c r="N72" i="7"/>
  <c r="B71" i="8"/>
  <c r="B69" i="8"/>
  <c r="B67" i="8"/>
  <c r="B74" i="8" s="1"/>
  <c r="F72" i="8"/>
  <c r="F71" i="8"/>
  <c r="F69" i="8"/>
  <c r="F67" i="8"/>
  <c r="J72" i="8"/>
  <c r="J71" i="8"/>
  <c r="J69" i="8"/>
  <c r="J67" i="8"/>
  <c r="N71" i="8"/>
  <c r="N69" i="8"/>
  <c r="N67" i="8"/>
  <c r="R71" i="8"/>
  <c r="R69" i="8"/>
  <c r="R67" i="8"/>
  <c r="R72" i="8"/>
  <c r="V72" i="8"/>
  <c r="V71" i="8"/>
  <c r="V69" i="8"/>
  <c r="V67" i="8"/>
  <c r="Z72" i="8"/>
  <c r="Z71" i="8"/>
  <c r="Z69" i="8"/>
  <c r="Z67" i="8"/>
  <c r="P74" i="8"/>
  <c r="J68" i="8"/>
  <c r="Z68" i="8"/>
  <c r="N70" i="8"/>
  <c r="B72" i="8"/>
  <c r="C71" i="7"/>
  <c r="C69" i="7"/>
  <c r="C67" i="7"/>
  <c r="G71" i="7"/>
  <c r="G69" i="7"/>
  <c r="G67" i="7"/>
  <c r="K71" i="7"/>
  <c r="K69" i="7"/>
  <c r="K67" i="7"/>
  <c r="O71" i="7"/>
  <c r="O69" i="7"/>
  <c r="O67" i="7"/>
  <c r="S71" i="7"/>
  <c r="S69" i="7"/>
  <c r="S67" i="7"/>
  <c r="W71" i="7"/>
  <c r="W69" i="7"/>
  <c r="W67" i="7"/>
  <c r="AA71" i="7"/>
  <c r="AA69" i="7"/>
  <c r="AA67" i="7"/>
  <c r="AA74" i="7" s="1"/>
  <c r="F67" i="7"/>
  <c r="V67" i="7"/>
  <c r="B68" i="7"/>
  <c r="B74" i="7" s="1"/>
  <c r="G68" i="7"/>
  <c r="R68" i="7"/>
  <c r="W68" i="7"/>
  <c r="B69" i="7"/>
  <c r="R69" i="7"/>
  <c r="R74" i="7" s="1"/>
  <c r="C70" i="7"/>
  <c r="N70" i="7"/>
  <c r="S70" i="7"/>
  <c r="D71" i="7"/>
  <c r="N71" i="7"/>
  <c r="T71" i="7"/>
  <c r="D72" i="7"/>
  <c r="J72" i="7"/>
  <c r="O72" i="7"/>
  <c r="C32" i="8"/>
  <c r="S32" i="8"/>
  <c r="N68" i="8"/>
  <c r="B70" i="8"/>
  <c r="R70" i="8"/>
  <c r="N72" i="8"/>
  <c r="H67" i="7"/>
  <c r="H74" i="7" s="1"/>
  <c r="X67" i="7"/>
  <c r="C68" i="7"/>
  <c r="N68" i="7"/>
  <c r="N74" i="7" s="1"/>
  <c r="S68" i="7"/>
  <c r="X68" i="7"/>
  <c r="D69" i="7"/>
  <c r="D74" i="7" s="1"/>
  <c r="T69" i="7"/>
  <c r="T74" i="7" s="1"/>
  <c r="J70" i="7"/>
  <c r="O70" i="7"/>
  <c r="T70" i="7"/>
  <c r="Z70" i="7"/>
  <c r="P71" i="7"/>
  <c r="P74" i="7" s="1"/>
  <c r="K72" i="7"/>
  <c r="W72" i="7"/>
  <c r="G32" i="8"/>
  <c r="W32" i="8"/>
  <c r="B68" i="8"/>
  <c r="R68" i="8"/>
  <c r="F70" i="8"/>
  <c r="V70" i="8"/>
  <c r="C68" i="8"/>
  <c r="G68" i="8"/>
  <c r="K68" i="8"/>
  <c r="O68" i="8"/>
  <c r="S68" i="8"/>
  <c r="W68" i="8"/>
  <c r="AA68" i="8"/>
  <c r="C70" i="8"/>
  <c r="G70" i="8"/>
  <c r="K70" i="8"/>
  <c r="O70" i="8"/>
  <c r="S70" i="8"/>
  <c r="W70" i="8"/>
  <c r="AA70" i="8"/>
  <c r="C72" i="8"/>
  <c r="B71" i="9"/>
  <c r="B69" i="9"/>
  <c r="B67" i="9"/>
  <c r="F71" i="9"/>
  <c r="F69" i="9"/>
  <c r="F67" i="9"/>
  <c r="F74" i="9" s="1"/>
  <c r="J71" i="9"/>
  <c r="J69" i="9"/>
  <c r="J67" i="9"/>
  <c r="N71" i="9"/>
  <c r="N69" i="9"/>
  <c r="N67" i="9"/>
  <c r="R71" i="9"/>
  <c r="R69" i="9"/>
  <c r="R67" i="9"/>
  <c r="R74" i="9" s="1"/>
  <c r="V71" i="9"/>
  <c r="V69" i="9"/>
  <c r="V67" i="9"/>
  <c r="Z71" i="9"/>
  <c r="Z69" i="9"/>
  <c r="Z67" i="9"/>
  <c r="B68" i="9"/>
  <c r="R68" i="9"/>
  <c r="N70" i="9"/>
  <c r="J72" i="9"/>
  <c r="Z72" i="9"/>
  <c r="D68" i="8"/>
  <c r="D74" i="8" s="1"/>
  <c r="H68" i="8"/>
  <c r="L68" i="8"/>
  <c r="P68" i="8"/>
  <c r="T68" i="8"/>
  <c r="T74" i="8" s="1"/>
  <c r="X68" i="8"/>
  <c r="X74" i="8" s="1"/>
  <c r="D70" i="8"/>
  <c r="H70" i="8"/>
  <c r="H74" i="8" s="1"/>
  <c r="L70" i="8"/>
  <c r="L74" i="8" s="1"/>
  <c r="P70" i="8"/>
  <c r="T70" i="8"/>
  <c r="X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E68" i="7"/>
  <c r="I68" i="7"/>
  <c r="M68" i="7"/>
  <c r="M74" i="7" s="1"/>
  <c r="Q68" i="7"/>
  <c r="U68" i="7"/>
  <c r="U74" i="7" s="1"/>
  <c r="Y68" i="7"/>
  <c r="Y74" i="7" s="1"/>
  <c r="E70" i="7"/>
  <c r="E74" i="7" s="1"/>
  <c r="I70" i="7"/>
  <c r="M70" i="7"/>
  <c r="Q70" i="7"/>
  <c r="Q74" i="7" s="1"/>
  <c r="U70" i="7"/>
  <c r="Y70" i="7"/>
  <c r="C67" i="8"/>
  <c r="G67" i="8"/>
  <c r="K67" i="8"/>
  <c r="K74" i="8" s="1"/>
  <c r="O67" i="8"/>
  <c r="S67" i="8"/>
  <c r="W67" i="8"/>
  <c r="AA67" i="8"/>
  <c r="AA74" i="8" s="1"/>
  <c r="E68" i="8"/>
  <c r="E74" i="8" s="1"/>
  <c r="I68" i="8"/>
  <c r="I74" i="8" s="1"/>
  <c r="M68" i="8"/>
  <c r="M74" i="8" s="1"/>
  <c r="Q68" i="8"/>
  <c r="Q74" i="8" s="1"/>
  <c r="U68" i="8"/>
  <c r="U74" i="8" s="1"/>
  <c r="Y68" i="8"/>
  <c r="Y74" i="8" s="1"/>
  <c r="C69" i="8"/>
  <c r="G69" i="8"/>
  <c r="K69" i="8"/>
  <c r="O69" i="8"/>
  <c r="S69" i="8"/>
  <c r="W69" i="8"/>
  <c r="AA69" i="8"/>
  <c r="E70" i="8"/>
  <c r="I70" i="8"/>
  <c r="M70" i="8"/>
  <c r="Q70" i="8"/>
  <c r="U70" i="8"/>
  <c r="Y70" i="8"/>
  <c r="G71" i="8"/>
  <c r="K71" i="8"/>
  <c r="O71" i="8"/>
  <c r="S71" i="8"/>
  <c r="W71" i="8"/>
  <c r="AA71" i="8"/>
  <c r="G32" i="9"/>
  <c r="W32" i="9"/>
  <c r="J68" i="9"/>
  <c r="Z68" i="9"/>
  <c r="F70" i="9"/>
  <c r="V70" i="9"/>
  <c r="B72" i="9"/>
  <c r="R72" i="9"/>
  <c r="E67" i="9"/>
  <c r="I67" i="9"/>
  <c r="M67" i="9"/>
  <c r="M74" i="9" s="1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L68" i="9"/>
  <c r="L74" i="9" s="1"/>
  <c r="P68" i="9"/>
  <c r="P74" i="9" s="1"/>
  <c r="T68" i="9"/>
  <c r="X68" i="9"/>
  <c r="X74" i="9" s="1"/>
  <c r="D70" i="9"/>
  <c r="H70" i="9"/>
  <c r="H74" i="9" s="1"/>
  <c r="L70" i="9"/>
  <c r="P70" i="9"/>
  <c r="T70" i="9"/>
  <c r="T74" i="9" s="1"/>
  <c r="X70" i="9"/>
  <c r="C67" i="9"/>
  <c r="G67" i="9"/>
  <c r="K67" i="9"/>
  <c r="O67" i="9"/>
  <c r="O74" i="9" s="1"/>
  <c r="S67" i="9"/>
  <c r="W67" i="9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K74" i="7" l="1"/>
  <c r="J74" i="8"/>
  <c r="F74" i="8"/>
  <c r="X74" i="7"/>
  <c r="AA74" i="9"/>
  <c r="Y74" i="9"/>
  <c r="W74" i="8"/>
  <c r="G74" i="9"/>
  <c r="U74" i="9"/>
  <c r="E74" i="9"/>
  <c r="S74" i="8"/>
  <c r="C74" i="8"/>
  <c r="Z74" i="9"/>
  <c r="J74" i="9"/>
  <c r="V74" i="7"/>
  <c r="S74" i="7"/>
  <c r="C74" i="7"/>
  <c r="Z74" i="8"/>
  <c r="V74" i="8"/>
  <c r="N74" i="8"/>
  <c r="Z74" i="7"/>
  <c r="B74" i="9"/>
  <c r="K74" i="9"/>
  <c r="I74" i="9"/>
  <c r="G74" i="8"/>
  <c r="V74" i="9"/>
  <c r="O74" i="7"/>
  <c r="W74" i="9"/>
  <c r="S74" i="9"/>
  <c r="C74" i="9"/>
  <c r="Q74" i="9"/>
  <c r="O74" i="8"/>
  <c r="N74" i="9"/>
  <c r="F74" i="7"/>
  <c r="W74" i="7"/>
  <c r="G74" i="7"/>
  <c r="R74" i="8"/>
  <c r="J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<sst xmlns="http://schemas.openxmlformats.org/spreadsheetml/2006/main" count="1660" uniqueCount="104">
  <si>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</si>
  <si>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</si>
  <si>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</si>
  <si>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</si>
  <si>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</si>
  <si>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</si>
  <si>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</si>
  <si>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</si>
  <si>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</si>
  <si>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</si>
  <si>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</si>
  <si>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</si>
  <si>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</si>
  <si>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</si>
  <si>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</si>
  <si>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</si>
  <si>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</si>
  <si>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</si>
  <si>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</si>
  <si>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</si>
  <si>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</si>
  <si>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</si>
  <si>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</si>
  <si>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</si>
  <si>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</si>
  <si>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</si>
  <si>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</si>
  <si>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</si>
  <si>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</si>
  <si>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</si>
  <si>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</si>
  <si>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</si>
  <si>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</si>
  <si>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</si>
  <si>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</si>
  <si>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</si>
  <si>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</si>
  <si>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</si>
  <si>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</si>
  <si>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</si>
  <si>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</si>
  <si>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</si>
  <si>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</si>
  <si>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</si>
  <si>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</si>
  <si>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</si>
  <si>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</si>
  <si>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</si>
  <si>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</si>
  <si>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</si>
  <si>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</si>
  <si>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</si>
  <si>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</si>
  <si>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</si>
  <si>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</si>
  <si>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</si>
  <si>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</si>
  <si>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</si>
  <si>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</si>
  <si>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</si>
  <si>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</si>
  <si>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</si>
  <si>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</si>
  <si>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</si>
  <si>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</si>
  <si>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</si>
  <si>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</si>
  <si>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</si>
  <si>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</si>
  <si>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</si>
  <si>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</si>
  <si>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</si>
  <si>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</si>
  <si>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</si>
  <si>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</si>
  <si>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</si>
  <si>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</si>
  <si>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</si>
  <si>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</si>
  <si>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</si>
  <si>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</si>
  <si>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</si>
  <si>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</si>
  <si>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</si>
  <si>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</si>
  <si>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</si>
  <si>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</si>
  <si>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</si>
  <si>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</si>
  <si>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</si>
  <si>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</si>
  <si>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</si>
  <si>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</si>
  <si>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</si>
  <si>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</si>
  <si>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</si>
  <si>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</si>
  <si>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</si>
  <si>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</si>
  <si>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</si>
  <si>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Inverclyde (S12000018), Persons</t>
  </si>
  <si>
    <t>© Crown Copyright 2020</t>
  </si>
  <si>
    <t>Summary table for Inverclyde (S12000018), Females</t>
  </si>
  <si>
    <t>Summary table for Inverclyde (S12000018),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</si>
</sst>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78150</v>
      </c>
      <c r="D10" s="76">
        <v>77693</v>
      </c>
      <c r="E10" s="76">
        <v>77255</v>
      </c>
      <c r="F10" s="76">
        <v>76791</v>
      </c>
      <c r="G10" s="76">
        <v>76313</v>
      </c>
      <c r="H10" s="76">
        <v>75836</v>
      </c>
      <c r="I10" s="76">
        <v>75367</v>
      </c>
      <c r="J10" s="76">
        <v>74885</v>
      </c>
      <c r="K10" s="76">
        <v>74394</v>
      </c>
      <c r="L10" s="63">
        <v>73898</v>
      </c>
      <c r="M10" s="76">
        <v>73418</v>
      </c>
      <c r="N10" s="76">
        <v>72916</v>
      </c>
      <c r="O10" s="76">
        <v>72432</v>
      </c>
      <c r="P10" s="76">
        <v>71921</v>
      </c>
      <c r="Q10" s="76">
        <v>71413</v>
      </c>
      <c r="R10" s="76">
        <v>70878</v>
      </c>
      <c r="S10" s="76">
        <v>70355</v>
      </c>
      <c r="T10" s="76">
        <v>69847</v>
      </c>
      <c r="U10" s="76">
        <v>69324</v>
      </c>
      <c r="V10" s="76">
        <v>68797</v>
      </c>
      <c r="W10" s="76">
        <v>68266</v>
      </c>
      <c r="X10" s="76">
        <v>67730</v>
      </c>
      <c r="Y10" s="76">
        <v>67174</v>
      </c>
      <c r="Z10" s="76">
        <v>66620</v>
      </c>
      <c r="AA10" s="63">
        <v>66073</v>
      </c>
    </row>
    <row r="11" spans="1:27" ht="12.75" customHeight="1" x14ac:dyDescent="0.3">
      <c r="A11" s="6" t="s">
        <v>55</v>
      </c>
      <c r="B11" s="25"/>
      <c r="C11" s="76">
        <v>653</v>
      </c>
      <c r="D11" s="76">
        <v>659</v>
      </c>
      <c r="E11" s="76">
        <v>654</v>
      </c>
      <c r="F11" s="76">
        <v>649</v>
      </c>
      <c r="G11" s="76">
        <v>639</v>
      </c>
      <c r="H11" s="76">
        <v>636</v>
      </c>
      <c r="I11" s="76">
        <v>627</v>
      </c>
      <c r="J11" s="76">
        <v>629</v>
      </c>
      <c r="K11" s="76">
        <v>622</v>
      </c>
      <c r="L11" s="63">
        <v>617</v>
      </c>
      <c r="M11" s="76">
        <v>612</v>
      </c>
      <c r="N11" s="76">
        <v>607</v>
      </c>
      <c r="O11" s="76">
        <v>597</v>
      </c>
      <c r="P11" s="76">
        <v>591</v>
      </c>
      <c r="Q11" s="76">
        <v>588</v>
      </c>
      <c r="R11" s="76">
        <v>586</v>
      </c>
      <c r="S11" s="76">
        <v>579</v>
      </c>
      <c r="T11" s="76">
        <v>576</v>
      </c>
      <c r="U11" s="76">
        <v>574</v>
      </c>
      <c r="V11" s="76">
        <v>572</v>
      </c>
      <c r="W11" s="76">
        <v>564</v>
      </c>
      <c r="X11" s="76">
        <v>562</v>
      </c>
      <c r="Y11" s="76">
        <v>555</v>
      </c>
      <c r="Z11" s="76">
        <v>549</v>
      </c>
      <c r="AA11" s="63">
        <v>544</v>
      </c>
    </row>
    <row r="12" spans="1:27" ht="12.75" customHeight="1" x14ac:dyDescent="0.3">
      <c r="A12" s="6" t="s">
        <v>56</v>
      </c>
      <c r="B12" s="25"/>
      <c r="C12" s="76">
        <v>1010</v>
      </c>
      <c r="D12" s="76">
        <v>1029</v>
      </c>
      <c r="E12" s="76">
        <v>1034</v>
      </c>
      <c r="F12" s="76">
        <v>1049</v>
      </c>
      <c r="G12" s="76">
        <v>1034</v>
      </c>
      <c r="H12" s="76">
        <v>1027</v>
      </c>
      <c r="I12" s="76">
        <v>1032</v>
      </c>
      <c r="J12" s="76">
        <v>1046</v>
      </c>
      <c r="K12" s="76">
        <v>1055</v>
      </c>
      <c r="L12" s="63">
        <v>1045</v>
      </c>
      <c r="M12" s="76">
        <v>1050</v>
      </c>
      <c r="N12" s="76">
        <v>1037</v>
      </c>
      <c r="O12" s="76">
        <v>1057</v>
      </c>
      <c r="P12" s="76">
        <v>1050</v>
      </c>
      <c r="Q12" s="76">
        <v>1071</v>
      </c>
      <c r="R12" s="76">
        <v>1068</v>
      </c>
      <c r="S12" s="76">
        <v>1048</v>
      </c>
      <c r="T12" s="76">
        <v>1067</v>
      </c>
      <c r="U12" s="76">
        <v>1065</v>
      </c>
      <c r="V12" s="76">
        <v>1068</v>
      </c>
      <c r="W12" s="76">
        <v>1067</v>
      </c>
      <c r="X12" s="76">
        <v>1091</v>
      </c>
      <c r="Y12" s="76">
        <v>1083</v>
      </c>
      <c r="Z12" s="76">
        <v>1073</v>
      </c>
      <c r="AA12" s="63">
        <v>1075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-357</v>
      </c>
      <c r="D14" s="76">
        <f t="shared" ref="D14:AA14" si="0">D11-D12</f>
        <v>-370</v>
      </c>
      <c r="E14" s="76">
        <f t="shared" si="0"/>
        <v>-380</v>
      </c>
      <c r="F14" s="76">
        <f t="shared" si="0"/>
        <v>-400</v>
      </c>
      <c r="G14" s="76">
        <f t="shared" si="0"/>
        <v>-395</v>
      </c>
      <c r="H14" s="76">
        <f t="shared" si="0"/>
        <v>-391</v>
      </c>
      <c r="I14" s="76">
        <f t="shared" si="0"/>
        <v>-405</v>
      </c>
      <c r="J14" s="76">
        <f t="shared" si="0"/>
        <v>-417</v>
      </c>
      <c r="K14" s="76">
        <f t="shared" si="0"/>
        <v>-433</v>
      </c>
      <c r="L14" s="63">
        <f t="shared" si="0"/>
        <v>-428</v>
      </c>
      <c r="M14" s="76">
        <f t="shared" si="0"/>
        <v>-438</v>
      </c>
      <c r="N14" s="76">
        <f t="shared" si="0"/>
        <v>-430</v>
      </c>
      <c r="O14" s="76">
        <f t="shared" si="0"/>
        <v>-460</v>
      </c>
      <c r="P14" s="76">
        <f t="shared" si="0"/>
        <v>-459</v>
      </c>
      <c r="Q14" s="76">
        <f t="shared" si="0"/>
        <v>-483</v>
      </c>
      <c r="R14" s="76">
        <f t="shared" si="0"/>
        <v>-482</v>
      </c>
      <c r="S14" s="76">
        <f t="shared" si="0"/>
        <v>-469</v>
      </c>
      <c r="T14" s="76">
        <f t="shared" si="0"/>
        <v>-491</v>
      </c>
      <c r="U14" s="76">
        <f t="shared" si="0"/>
        <v>-491</v>
      </c>
      <c r="V14" s="76">
        <f t="shared" si="0"/>
        <v>-496</v>
      </c>
      <c r="W14" s="76">
        <f t="shared" si="0"/>
        <v>-503</v>
      </c>
      <c r="X14" s="76">
        <f t="shared" si="0"/>
        <v>-529</v>
      </c>
      <c r="Y14" s="76">
        <f t="shared" si="0"/>
        <v>-528</v>
      </c>
      <c r="Z14" s="76">
        <f t="shared" si="0"/>
        <v>-524</v>
      </c>
      <c r="AA14" s="63">
        <f t="shared" si="0"/>
        <v>-531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97</v>
      </c>
      <c r="D16" s="76">
        <v>105</v>
      </c>
      <c r="E16" s="76">
        <v>91</v>
      </c>
      <c r="F16" s="76">
        <v>95</v>
      </c>
      <c r="G16" s="76">
        <v>102</v>
      </c>
      <c r="H16" s="76">
        <v>100</v>
      </c>
      <c r="I16" s="76">
        <v>99</v>
      </c>
      <c r="J16" s="76">
        <v>99</v>
      </c>
      <c r="K16" s="76">
        <v>99</v>
      </c>
      <c r="L16" s="63">
        <v>99</v>
      </c>
      <c r="M16" s="76">
        <v>99</v>
      </c>
      <c r="N16" s="76">
        <v>99</v>
      </c>
      <c r="O16" s="76">
        <v>99</v>
      </c>
      <c r="P16" s="76">
        <v>99</v>
      </c>
      <c r="Q16" s="76">
        <v>99</v>
      </c>
      <c r="R16" s="76">
        <v>99</v>
      </c>
      <c r="S16" s="76">
        <v>99</v>
      </c>
      <c r="T16" s="76">
        <v>99</v>
      </c>
      <c r="U16" s="76">
        <v>99</v>
      </c>
      <c r="V16" s="76">
        <v>99</v>
      </c>
      <c r="W16" s="76">
        <v>99</v>
      </c>
      <c r="X16" s="76">
        <v>99</v>
      </c>
      <c r="Y16" s="76">
        <v>99</v>
      </c>
      <c r="Z16" s="76">
        <v>99</v>
      </c>
      <c r="AA16" s="63">
        <v>99</v>
      </c>
    </row>
    <row r="17" spans="1:27" ht="12.75" customHeight="1" x14ac:dyDescent="0.3">
      <c r="A17" s="81" t="s">
        <v>83</v>
      </c>
      <c r="B17" s="81"/>
      <c r="C17" s="76">
        <v>365</v>
      </c>
      <c r="D17" s="76">
        <v>365</v>
      </c>
      <c r="E17" s="76">
        <v>364</v>
      </c>
      <c r="F17" s="76">
        <v>364</v>
      </c>
      <c r="G17" s="76">
        <v>366</v>
      </c>
      <c r="H17" s="76">
        <v>364</v>
      </c>
      <c r="I17" s="76">
        <v>361</v>
      </c>
      <c r="J17" s="76">
        <v>361</v>
      </c>
      <c r="K17" s="76">
        <v>362</v>
      </c>
      <c r="L17" s="63">
        <v>362</v>
      </c>
      <c r="M17" s="76">
        <v>362</v>
      </c>
      <c r="N17" s="76">
        <v>365</v>
      </c>
      <c r="O17" s="76">
        <v>362</v>
      </c>
      <c r="P17" s="76">
        <v>364</v>
      </c>
      <c r="Q17" s="76">
        <v>361</v>
      </c>
      <c r="R17" s="76">
        <v>361</v>
      </c>
      <c r="S17" s="76">
        <v>359</v>
      </c>
      <c r="T17" s="76">
        <v>363</v>
      </c>
      <c r="U17" s="76">
        <v>361</v>
      </c>
      <c r="V17" s="76">
        <v>362</v>
      </c>
      <c r="W17" s="76">
        <v>361</v>
      </c>
      <c r="X17" s="76">
        <v>363</v>
      </c>
      <c r="Y17" s="76">
        <v>364</v>
      </c>
      <c r="Z17" s="76">
        <v>364</v>
      </c>
      <c r="AA17" s="63">
        <v>362</v>
      </c>
    </row>
    <row r="18" spans="1:27" ht="12.75" customHeight="1" x14ac:dyDescent="0.3">
      <c r="A18" s="6" t="s">
        <v>97</v>
      </c>
      <c r="B18" s="6"/>
      <c r="C18" s="76">
        <v>771</v>
      </c>
      <c r="D18" s="76">
        <v>762</v>
      </c>
      <c r="E18" s="76">
        <v>755</v>
      </c>
      <c r="F18" s="76">
        <v>758</v>
      </c>
      <c r="G18" s="76">
        <v>754</v>
      </c>
      <c r="H18" s="76">
        <v>750</v>
      </c>
      <c r="I18" s="76">
        <v>755</v>
      </c>
      <c r="J18" s="76">
        <v>754</v>
      </c>
      <c r="K18" s="76">
        <v>755</v>
      </c>
      <c r="L18" s="63">
        <v>754</v>
      </c>
      <c r="M18" s="76">
        <v>754</v>
      </c>
      <c r="N18" s="76">
        <v>755</v>
      </c>
      <c r="O18" s="76">
        <v>754</v>
      </c>
      <c r="P18" s="76">
        <v>751</v>
      </c>
      <c r="Q18" s="76">
        <v>751</v>
      </c>
      <c r="R18" s="76">
        <v>751</v>
      </c>
      <c r="S18" s="76">
        <v>750</v>
      </c>
      <c r="T18" s="76">
        <v>750</v>
      </c>
      <c r="U18" s="76">
        <v>749</v>
      </c>
      <c r="V18" s="76">
        <v>749</v>
      </c>
      <c r="W18" s="76">
        <v>747</v>
      </c>
      <c r="X18" s="76">
        <v>746</v>
      </c>
      <c r="Y18" s="76">
        <v>747</v>
      </c>
      <c r="Z18" s="76">
        <v>747</v>
      </c>
      <c r="AA18" s="63">
        <v>747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140</v>
      </c>
      <c r="D20" s="76">
        <v>146</v>
      </c>
      <c r="E20" s="76">
        <v>152</v>
      </c>
      <c r="F20" s="76">
        <v>155</v>
      </c>
      <c r="G20" s="76">
        <v>166</v>
      </c>
      <c r="H20" s="76">
        <v>170</v>
      </c>
      <c r="I20" s="76">
        <v>174</v>
      </c>
      <c r="J20" s="76">
        <v>174</v>
      </c>
      <c r="K20" s="76">
        <v>174</v>
      </c>
      <c r="L20" s="63">
        <v>174</v>
      </c>
      <c r="M20" s="76">
        <v>174</v>
      </c>
      <c r="N20" s="76">
        <v>174</v>
      </c>
      <c r="O20" s="76">
        <v>174</v>
      </c>
      <c r="P20" s="76">
        <v>174</v>
      </c>
      <c r="Q20" s="76">
        <v>174</v>
      </c>
      <c r="R20" s="76">
        <v>174</v>
      </c>
      <c r="S20" s="76">
        <v>174</v>
      </c>
      <c r="T20" s="76">
        <v>174</v>
      </c>
      <c r="U20" s="76">
        <v>174</v>
      </c>
      <c r="V20" s="76">
        <v>174</v>
      </c>
      <c r="W20" s="76">
        <v>174</v>
      </c>
      <c r="X20" s="76">
        <v>174</v>
      </c>
      <c r="Y20" s="76">
        <v>174</v>
      </c>
      <c r="Z20" s="76">
        <v>174</v>
      </c>
      <c r="AA20" s="63">
        <v>174</v>
      </c>
    </row>
    <row r="21" spans="1:27" ht="12.75" customHeight="1" x14ac:dyDescent="0.3">
      <c r="A21" s="81" t="s">
        <v>84</v>
      </c>
      <c r="B21" s="81"/>
      <c r="C21" s="76">
        <v>257</v>
      </c>
      <c r="D21" s="76">
        <v>256</v>
      </c>
      <c r="E21" s="76">
        <v>256</v>
      </c>
      <c r="F21" s="76">
        <v>250</v>
      </c>
      <c r="G21" s="76">
        <v>249</v>
      </c>
      <c r="H21" s="76">
        <v>249</v>
      </c>
      <c r="I21" s="76">
        <v>248</v>
      </c>
      <c r="J21" s="76">
        <v>247</v>
      </c>
      <c r="K21" s="76">
        <v>244</v>
      </c>
      <c r="L21" s="63">
        <v>242</v>
      </c>
      <c r="M21" s="76">
        <v>244</v>
      </c>
      <c r="N21" s="76">
        <v>242</v>
      </c>
      <c r="O21" s="76">
        <v>242</v>
      </c>
      <c r="P21" s="76">
        <v>241</v>
      </c>
      <c r="Q21" s="76">
        <v>244</v>
      </c>
      <c r="R21" s="76">
        <v>244</v>
      </c>
      <c r="S21" s="76">
        <v>239</v>
      </c>
      <c r="T21" s="76">
        <v>237</v>
      </c>
      <c r="U21" s="76">
        <v>239</v>
      </c>
      <c r="V21" s="76">
        <v>240</v>
      </c>
      <c r="W21" s="76">
        <v>237</v>
      </c>
      <c r="X21" s="76">
        <v>234</v>
      </c>
      <c r="Y21" s="76">
        <v>235</v>
      </c>
      <c r="Z21" s="76">
        <v>236</v>
      </c>
      <c r="AA21" s="63">
        <v>234</v>
      </c>
    </row>
    <row r="22" spans="1:27" ht="12.75" customHeight="1" x14ac:dyDescent="0.3">
      <c r="A22" s="6" t="s">
        <v>98</v>
      </c>
      <c r="B22" s="6"/>
      <c r="C22" s="76">
        <v>920</v>
      </c>
      <c r="D22" s="76">
        <v>885</v>
      </c>
      <c r="E22" s="76">
        <v>872</v>
      </c>
      <c r="F22" s="76">
        <v>872</v>
      </c>
      <c r="G22" s="76">
        <v>872</v>
      </c>
      <c r="H22" s="76">
        <v>858</v>
      </c>
      <c r="I22" s="76">
        <v>855</v>
      </c>
      <c r="J22" s="76">
        <v>855</v>
      </c>
      <c r="K22" s="76">
        <v>847</v>
      </c>
      <c r="L22" s="63">
        <v>844</v>
      </c>
      <c r="M22" s="76">
        <v>847</v>
      </c>
      <c r="N22" s="76">
        <v>845</v>
      </c>
      <c r="O22" s="76">
        <v>839</v>
      </c>
      <c r="P22" s="76">
        <v>839</v>
      </c>
      <c r="Q22" s="76">
        <v>837</v>
      </c>
      <c r="R22" s="76">
        <v>833</v>
      </c>
      <c r="S22" s="76">
        <v>831</v>
      </c>
      <c r="T22" s="76">
        <v>830</v>
      </c>
      <c r="U22" s="76">
        <v>831</v>
      </c>
      <c r="V22" s="76">
        <v>829</v>
      </c>
      <c r="W22" s="76">
        <v>826</v>
      </c>
      <c r="X22" s="76">
        <v>825</v>
      </c>
      <c r="Y22" s="76">
        <v>825</v>
      </c>
      <c r="Z22" s="76">
        <v>822</v>
      </c>
      <c r="AA22" s="63">
        <v>821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-43</v>
      </c>
      <c r="D24" s="76">
        <f t="shared" ref="D24:AA26" si="1">D16-D20</f>
        <v>-41</v>
      </c>
      <c r="E24" s="76">
        <f t="shared" si="1"/>
        <v>-61</v>
      </c>
      <c r="F24" s="76">
        <f t="shared" si="1"/>
        <v>-60</v>
      </c>
      <c r="G24" s="76">
        <f t="shared" si="1"/>
        <v>-64</v>
      </c>
      <c r="H24" s="76">
        <f t="shared" si="1"/>
        <v>-70</v>
      </c>
      <c r="I24" s="76">
        <f t="shared" si="1"/>
        <v>-75</v>
      </c>
      <c r="J24" s="76">
        <f t="shared" si="1"/>
        <v>-75</v>
      </c>
      <c r="K24" s="76">
        <f t="shared" si="1"/>
        <v>-75</v>
      </c>
      <c r="L24" s="63">
        <f t="shared" si="1"/>
        <v>-75</v>
      </c>
      <c r="M24" s="76">
        <f t="shared" si="1"/>
        <v>-75</v>
      </c>
      <c r="N24" s="76">
        <f t="shared" si="1"/>
        <v>-75</v>
      </c>
      <c r="O24" s="76">
        <f t="shared" si="1"/>
        <v>-75</v>
      </c>
      <c r="P24" s="76">
        <f t="shared" si="1"/>
        <v>-75</v>
      </c>
      <c r="Q24" s="76">
        <f t="shared" si="1"/>
        <v>-75</v>
      </c>
      <c r="R24" s="76">
        <f t="shared" si="1"/>
        <v>-75</v>
      </c>
      <c r="S24" s="76">
        <f t="shared" si="1"/>
        <v>-75</v>
      </c>
      <c r="T24" s="76">
        <f t="shared" si="1"/>
        <v>-75</v>
      </c>
      <c r="U24" s="76">
        <f t="shared" si="1"/>
        <v>-75</v>
      </c>
      <c r="V24" s="76">
        <f t="shared" si="1"/>
        <v>-75</v>
      </c>
      <c r="W24" s="76">
        <f t="shared" si="1"/>
        <v>-75</v>
      </c>
      <c r="X24" s="76">
        <f t="shared" si="1"/>
        <v>-75</v>
      </c>
      <c r="Y24" s="76">
        <f t="shared" si="1"/>
        <v>-75</v>
      </c>
      <c r="Z24" s="76">
        <f t="shared" si="1"/>
        <v>-75</v>
      </c>
      <c r="AA24" s="63">
        <f t="shared" si="1"/>
        <v>-75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108</v>
      </c>
      <c r="D25" s="76">
        <f t="shared" si="2"/>
        <v>109</v>
      </c>
      <c r="E25" s="76">
        <f t="shared" si="2"/>
        <v>108</v>
      </c>
      <c r="F25" s="76">
        <f t="shared" si="2"/>
        <v>114</v>
      </c>
      <c r="G25" s="76">
        <f t="shared" si="2"/>
        <v>117</v>
      </c>
      <c r="H25" s="76">
        <f t="shared" si="2"/>
        <v>115</v>
      </c>
      <c r="I25" s="76">
        <f t="shared" si="2"/>
        <v>113</v>
      </c>
      <c r="J25" s="76">
        <f t="shared" si="2"/>
        <v>114</v>
      </c>
      <c r="K25" s="76">
        <f t="shared" si="2"/>
        <v>118</v>
      </c>
      <c r="L25" s="63">
        <f t="shared" si="2"/>
        <v>120</v>
      </c>
      <c r="M25" s="76">
        <f t="shared" si="2"/>
        <v>118</v>
      </c>
      <c r="N25" s="76">
        <f t="shared" si="2"/>
        <v>123</v>
      </c>
      <c r="O25" s="76">
        <f t="shared" si="2"/>
        <v>120</v>
      </c>
      <c r="P25" s="76">
        <f t="shared" si="2"/>
        <v>123</v>
      </c>
      <c r="Q25" s="76">
        <f t="shared" si="2"/>
        <v>117</v>
      </c>
      <c r="R25" s="76">
        <f t="shared" si="2"/>
        <v>117</v>
      </c>
      <c r="S25" s="76">
        <f t="shared" si="1"/>
        <v>120</v>
      </c>
      <c r="T25" s="76">
        <f t="shared" si="1"/>
        <v>126</v>
      </c>
      <c r="U25" s="76">
        <f t="shared" si="1"/>
        <v>122</v>
      </c>
      <c r="V25" s="76">
        <f t="shared" si="1"/>
        <v>122</v>
      </c>
      <c r="W25" s="76">
        <f t="shared" si="1"/>
        <v>124</v>
      </c>
      <c r="X25" s="76">
        <f t="shared" si="1"/>
        <v>129</v>
      </c>
      <c r="Y25" s="76">
        <f t="shared" si="1"/>
        <v>129</v>
      </c>
      <c r="Z25" s="76">
        <f t="shared" si="1"/>
        <v>128</v>
      </c>
      <c r="AA25" s="63">
        <f t="shared" si="1"/>
        <v>128</v>
      </c>
    </row>
    <row r="26" spans="1:27" ht="12.75" customHeight="1" x14ac:dyDescent="0.3">
      <c r="A26" s="6" t="s">
        <v>82</v>
      </c>
      <c r="B26" s="6"/>
      <c r="C26" s="76">
        <f t="shared" si="2"/>
        <v>-149</v>
      </c>
      <c r="D26" s="76">
        <f t="shared" si="1"/>
        <v>-123</v>
      </c>
      <c r="E26" s="76">
        <f t="shared" si="1"/>
        <v>-117</v>
      </c>
      <c r="F26" s="76">
        <f t="shared" si="1"/>
        <v>-114</v>
      </c>
      <c r="G26" s="76">
        <f t="shared" si="1"/>
        <v>-118</v>
      </c>
      <c r="H26" s="76">
        <f t="shared" si="1"/>
        <v>-108</v>
      </c>
      <c r="I26" s="76">
        <f t="shared" si="1"/>
        <v>-100</v>
      </c>
      <c r="J26" s="76">
        <f t="shared" si="1"/>
        <v>-101</v>
      </c>
      <c r="K26" s="76">
        <f t="shared" si="1"/>
        <v>-92</v>
      </c>
      <c r="L26" s="63">
        <f t="shared" si="1"/>
        <v>-90</v>
      </c>
      <c r="M26" s="76">
        <f t="shared" si="1"/>
        <v>-93</v>
      </c>
      <c r="N26" s="76">
        <f t="shared" si="1"/>
        <v>-90</v>
      </c>
      <c r="O26" s="76">
        <f t="shared" si="1"/>
        <v>-85</v>
      </c>
      <c r="P26" s="76">
        <f t="shared" si="1"/>
        <v>-88</v>
      </c>
      <c r="Q26" s="76">
        <f t="shared" si="1"/>
        <v>-86</v>
      </c>
      <c r="R26" s="76">
        <f t="shared" si="1"/>
        <v>-82</v>
      </c>
      <c r="S26" s="76">
        <f t="shared" si="1"/>
        <v>-81</v>
      </c>
      <c r="T26" s="76">
        <f t="shared" si="1"/>
        <v>-80</v>
      </c>
      <c r="U26" s="76">
        <f t="shared" si="1"/>
        <v>-82</v>
      </c>
      <c r="V26" s="76">
        <f t="shared" si="1"/>
        <v>-80</v>
      </c>
      <c r="W26" s="76">
        <f t="shared" si="1"/>
        <v>-79</v>
      </c>
      <c r="X26" s="76">
        <f t="shared" si="1"/>
        <v>-79</v>
      </c>
      <c r="Y26" s="76">
        <f t="shared" si="1"/>
        <v>-78</v>
      </c>
      <c r="Z26" s="76">
        <f t="shared" si="1"/>
        <v>-75</v>
      </c>
      <c r="AA26" s="63">
        <f t="shared" si="1"/>
        <v>-74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-84</v>
      </c>
      <c r="D28" s="76">
        <f t="shared" ref="D28:AA28" si="3">SUM(D24:D26)</f>
        <v>-55</v>
      </c>
      <c r="E28" s="76">
        <f t="shared" si="3"/>
        <v>-70</v>
      </c>
      <c r="F28" s="76">
        <f t="shared" si="3"/>
        <v>-60</v>
      </c>
      <c r="G28" s="76">
        <f t="shared" si="3"/>
        <v>-65</v>
      </c>
      <c r="H28" s="76">
        <f t="shared" si="3"/>
        <v>-63</v>
      </c>
      <c r="I28" s="76">
        <f t="shared" si="3"/>
        <v>-62</v>
      </c>
      <c r="J28" s="76">
        <f t="shared" si="3"/>
        <v>-62</v>
      </c>
      <c r="K28" s="76">
        <f t="shared" si="3"/>
        <v>-49</v>
      </c>
      <c r="L28" s="63">
        <f t="shared" si="3"/>
        <v>-45</v>
      </c>
      <c r="M28" s="76">
        <f t="shared" si="3"/>
        <v>-50</v>
      </c>
      <c r="N28" s="76">
        <f t="shared" si="3"/>
        <v>-42</v>
      </c>
      <c r="O28" s="76">
        <f t="shared" si="3"/>
        <v>-40</v>
      </c>
      <c r="P28" s="76">
        <f t="shared" si="3"/>
        <v>-40</v>
      </c>
      <c r="Q28" s="76">
        <f t="shared" si="3"/>
        <v>-44</v>
      </c>
      <c r="R28" s="76">
        <f t="shared" si="3"/>
        <v>-40</v>
      </c>
      <c r="S28" s="76">
        <f t="shared" si="3"/>
        <v>-36</v>
      </c>
      <c r="T28" s="76">
        <f t="shared" si="3"/>
        <v>-29</v>
      </c>
      <c r="U28" s="76">
        <f t="shared" si="3"/>
        <v>-35</v>
      </c>
      <c r="V28" s="76">
        <f t="shared" si="3"/>
        <v>-33</v>
      </c>
      <c r="W28" s="76">
        <f t="shared" si="3"/>
        <v>-30</v>
      </c>
      <c r="X28" s="76">
        <f t="shared" si="3"/>
        <v>-25</v>
      </c>
      <c r="Y28" s="76">
        <f t="shared" si="3"/>
        <v>-24</v>
      </c>
      <c r="Z28" s="76">
        <f t="shared" si="3"/>
        <v>-22</v>
      </c>
      <c r="AA28" s="63">
        <f t="shared" si="3"/>
        <v>-21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-16</v>
      </c>
      <c r="D30" s="76">
        <v>-13</v>
      </c>
      <c r="E30" s="76">
        <v>-14</v>
      </c>
      <c r="F30" s="76">
        <v>-18</v>
      </c>
      <c r="G30" s="76">
        <v>-17</v>
      </c>
      <c r="H30" s="76">
        <v>-15</v>
      </c>
      <c r="I30" s="76">
        <v>-15</v>
      </c>
      <c r="J30" s="76">
        <v>-12</v>
      </c>
      <c r="K30" s="76">
        <v>-14</v>
      </c>
      <c r="L30" s="63">
        <v>-7</v>
      </c>
      <c r="M30" s="76">
        <v>-14</v>
      </c>
      <c r="N30" s="76">
        <v>-12</v>
      </c>
      <c r="O30" s="76">
        <v>-11</v>
      </c>
      <c r="P30" s="76">
        <v>-9</v>
      </c>
      <c r="Q30" s="76">
        <v>-8</v>
      </c>
      <c r="R30" s="76">
        <v>-1</v>
      </c>
      <c r="S30" s="76">
        <v>-3</v>
      </c>
      <c r="T30" s="76">
        <v>-3</v>
      </c>
      <c r="U30" s="76">
        <v>-1</v>
      </c>
      <c r="V30" s="76">
        <v>-2</v>
      </c>
      <c r="W30" s="76">
        <v>-3</v>
      </c>
      <c r="X30" s="76">
        <v>-2</v>
      </c>
      <c r="Y30" s="76">
        <v>-2</v>
      </c>
      <c r="Z30" s="76">
        <v>-1</v>
      </c>
      <c r="AA30" s="63">
        <v>-4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-457</v>
      </c>
      <c r="D32" s="76">
        <f t="shared" ref="D32:AA32" si="4">D30+D28+D14</f>
        <v>-438</v>
      </c>
      <c r="E32" s="76">
        <f t="shared" si="4"/>
        <v>-464</v>
      </c>
      <c r="F32" s="76">
        <f t="shared" si="4"/>
        <v>-478</v>
      </c>
      <c r="G32" s="76">
        <f t="shared" si="4"/>
        <v>-477</v>
      </c>
      <c r="H32" s="76">
        <f t="shared" si="4"/>
        <v>-469</v>
      </c>
      <c r="I32" s="76">
        <f t="shared" si="4"/>
        <v>-482</v>
      </c>
      <c r="J32" s="76">
        <f t="shared" si="4"/>
        <v>-491</v>
      </c>
      <c r="K32" s="76">
        <f t="shared" si="4"/>
        <v>-496</v>
      </c>
      <c r="L32" s="63">
        <f t="shared" si="4"/>
        <v>-480</v>
      </c>
      <c r="M32" s="76">
        <f t="shared" si="4"/>
        <v>-502</v>
      </c>
      <c r="N32" s="76">
        <f t="shared" si="4"/>
        <v>-484</v>
      </c>
      <c r="O32" s="76">
        <f t="shared" si="4"/>
        <v>-511</v>
      </c>
      <c r="P32" s="76">
        <f t="shared" si="4"/>
        <v>-508</v>
      </c>
      <c r="Q32" s="76">
        <f t="shared" si="4"/>
        <v>-535</v>
      </c>
      <c r="R32" s="76">
        <f t="shared" si="4"/>
        <v>-523</v>
      </c>
      <c r="S32" s="76">
        <f t="shared" si="4"/>
        <v>-508</v>
      </c>
      <c r="T32" s="76">
        <f t="shared" si="4"/>
        <v>-523</v>
      </c>
      <c r="U32" s="76">
        <f t="shared" si="4"/>
        <v>-527</v>
      </c>
      <c r="V32" s="76">
        <f t="shared" si="4"/>
        <v>-531</v>
      </c>
      <c r="W32" s="76">
        <f t="shared" si="4"/>
        <v>-536</v>
      </c>
      <c r="X32" s="76">
        <f t="shared" si="4"/>
        <v>-556</v>
      </c>
      <c r="Y32" s="76">
        <f t="shared" si="4"/>
        <v>-554</v>
      </c>
      <c r="Z32" s="76">
        <f t="shared" si="4"/>
        <v>-547</v>
      </c>
      <c r="AA32" s="63">
        <f t="shared" si="4"/>
        <v>-556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77693</v>
      </c>
      <c r="D34" s="76">
        <v>77255</v>
      </c>
      <c r="E34" s="76">
        <v>76791</v>
      </c>
      <c r="F34" s="76">
        <v>76313</v>
      </c>
      <c r="G34" s="76">
        <v>75836</v>
      </c>
      <c r="H34" s="76">
        <v>75367</v>
      </c>
      <c r="I34" s="76">
        <v>74885</v>
      </c>
      <c r="J34" s="76">
        <v>74394</v>
      </c>
      <c r="K34" s="76">
        <v>73898</v>
      </c>
      <c r="L34" s="63">
        <v>73418</v>
      </c>
      <c r="M34" s="76">
        <v>72916</v>
      </c>
      <c r="N34" s="76">
        <v>72432</v>
      </c>
      <c r="O34" s="76">
        <v>71921</v>
      </c>
      <c r="P34" s="76">
        <v>71413</v>
      </c>
      <c r="Q34" s="76">
        <v>70878</v>
      </c>
      <c r="R34" s="76">
        <v>70355</v>
      </c>
      <c r="S34" s="76">
        <v>69847</v>
      </c>
      <c r="T34" s="76">
        <v>69324</v>
      </c>
      <c r="U34" s="76">
        <v>68797</v>
      </c>
      <c r="V34" s="76">
        <v>68266</v>
      </c>
      <c r="W34" s="76">
        <v>67730</v>
      </c>
      <c r="X34" s="76">
        <v>67174</v>
      </c>
      <c r="Y34" s="76">
        <v>66620</v>
      </c>
      <c r="Z34" s="76">
        <v>66073</v>
      </c>
      <c r="AA34" s="63">
        <v>65517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-5.8477287268074215E-3</v>
      </c>
      <c r="D36" s="38">
        <f t="shared" si="5"/>
        <v>-5.6375735265725355E-3</v>
      </c>
      <c r="E36" s="38">
        <f t="shared" si="5"/>
        <v>-6.0060837486246845E-3</v>
      </c>
      <c r="F36" s="38">
        <f t="shared" si="5"/>
        <v>-6.2246877889335986E-3</v>
      </c>
      <c r="G36" s="38">
        <f t="shared" si="5"/>
        <v>-6.2505732968170559E-3</v>
      </c>
      <c r="H36" s="38">
        <f t="shared" si="5"/>
        <v>-6.184397911282241E-3</v>
      </c>
      <c r="I36" s="38">
        <f t="shared" si="5"/>
        <v>-6.3953719797789485E-3</v>
      </c>
      <c r="J36" s="38">
        <f t="shared" si="5"/>
        <v>-6.5567203044668496E-3</v>
      </c>
      <c r="K36" s="38">
        <f t="shared" si="5"/>
        <v>-6.6672043444363791E-3</v>
      </c>
      <c r="L36" s="39">
        <f t="shared" si="5"/>
        <v>-6.4954396600719914E-3</v>
      </c>
      <c r="M36" s="38">
        <f t="shared" si="5"/>
        <v>-6.8375602713231084E-3</v>
      </c>
      <c r="N36" s="38">
        <f t="shared" si="5"/>
        <v>-6.6377749739426192E-3</v>
      </c>
      <c r="O36" s="38">
        <f t="shared" si="5"/>
        <v>-7.0548928650320296E-3</v>
      </c>
      <c r="P36" s="38">
        <f t="shared" si="5"/>
        <v>-7.063305571390832E-3</v>
      </c>
      <c r="Q36" s="38">
        <f t="shared" si="5"/>
        <v>-7.4916331760323755E-3</v>
      </c>
      <c r="R36" s="38">
        <f t="shared" si="5"/>
        <v>-7.3788763791303369E-3</v>
      </c>
      <c r="S36" s="38">
        <f t="shared" si="5"/>
        <v>-7.2205244829791774E-3</v>
      </c>
      <c r="T36" s="38">
        <f t="shared" si="5"/>
        <v>-7.4877947513851701E-3</v>
      </c>
      <c r="U36" s="38">
        <f t="shared" si="5"/>
        <v>-7.6019848825803473E-3</v>
      </c>
      <c r="V36" s="38">
        <f t="shared" si="5"/>
        <v>-7.7183598122011138E-3</v>
      </c>
      <c r="W36" s="38">
        <f t="shared" si="5"/>
        <v>-7.8516391761638306E-3</v>
      </c>
      <c r="X36" s="38">
        <f t="shared" si="5"/>
        <v>-8.2090654067621446E-3</v>
      </c>
      <c r="Y36" s="38">
        <f t="shared" si="5"/>
        <v>-8.2472385149015993E-3</v>
      </c>
      <c r="Z36" s="38">
        <f t="shared" si="5"/>
        <v>-8.2107475232662871E-3</v>
      </c>
      <c r="AA36" s="39">
        <f t="shared" si="5"/>
        <v>-8.4149349961406324E-3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-5.8477287268074215E-3</v>
      </c>
      <c r="D37" s="75">
        <f t="shared" si="6"/>
        <v>-1.145233525271913E-2</v>
      </c>
      <c r="E37" s="75">
        <f t="shared" si="6"/>
        <v>-1.7389635316698657E-2</v>
      </c>
      <c r="F37" s="75">
        <f t="shared" si="6"/>
        <v>-2.3506078055022393E-2</v>
      </c>
      <c r="G37" s="75">
        <f t="shared" si="6"/>
        <v>-2.9609724888035829E-2</v>
      </c>
      <c r="H37" s="75">
        <f t="shared" si="6"/>
        <v>-3.5611004478566861E-2</v>
      </c>
      <c r="I37" s="75">
        <f t="shared" si="6"/>
        <v>-4.1778630838131797E-2</v>
      </c>
      <c r="J37" s="75">
        <f t="shared" si="6"/>
        <v>-4.8061420345489443E-2</v>
      </c>
      <c r="K37" s="75">
        <f t="shared" si="6"/>
        <v>-5.4408189379398592E-2</v>
      </c>
      <c r="L37" s="77">
        <f t="shared" si="6"/>
        <v>-6.0550223928342931E-2</v>
      </c>
      <c r="M37" s="75">
        <f t="shared" si="6"/>
        <v>-6.6973768394113883E-2</v>
      </c>
      <c r="N37" s="75">
        <f t="shared" si="6"/>
        <v>-7.316698656429943E-2</v>
      </c>
      <c r="O37" s="75">
        <f t="shared" si="6"/>
        <v>-7.9705694177863079E-2</v>
      </c>
      <c r="P37" s="75">
        <f t="shared" si="6"/>
        <v>-8.6206014075495843E-2</v>
      </c>
      <c r="Q37" s="75">
        <f t="shared" si="6"/>
        <v>-9.3051823416506724E-2</v>
      </c>
      <c r="R37" s="75">
        <f t="shared" si="6"/>
        <v>-9.9744081893793982E-2</v>
      </c>
      <c r="S37" s="75">
        <f t="shared" si="6"/>
        <v>-0.10624440179142675</v>
      </c>
      <c r="T37" s="75">
        <f t="shared" si="6"/>
        <v>-0.11293666026871402</v>
      </c>
      <c r="U37" s="75">
        <f t="shared" si="6"/>
        <v>-0.11968010236724248</v>
      </c>
      <c r="V37" s="75">
        <f t="shared" si="6"/>
        <v>-0.12647472808701216</v>
      </c>
      <c r="W37" s="75">
        <f t="shared" si="6"/>
        <v>-0.13333333333333333</v>
      </c>
      <c r="X37" s="75">
        <f t="shared" si="6"/>
        <v>-0.14044785668586052</v>
      </c>
      <c r="Y37" s="75">
        <f t="shared" si="6"/>
        <v>-0.14753678822776711</v>
      </c>
      <c r="Z37" s="75">
        <f t="shared" si="6"/>
        <v>-0.1545361484325016</v>
      </c>
      <c r="AA37" s="77">
        <f t="shared" si="6"/>
        <v>-0.16165067178502879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1.4548262828</v>
      </c>
      <c r="D44" s="3">
        <v>1.4768337198000001</v>
      </c>
      <c r="E44" s="3">
        <v>1.4744745046000001</v>
      </c>
      <c r="F44" s="3">
        <v>1.4723279137</v>
      </c>
      <c r="G44" s="3">
        <v>1.4594380943</v>
      </c>
      <c r="H44" s="3">
        <v>1.4646982863</v>
      </c>
      <c r="I44" s="3">
        <v>1.4580839791</v>
      </c>
      <c r="J44" s="3">
        <v>1.4777826901</v>
      </c>
      <c r="K44" s="3">
        <v>1.4797189455999999</v>
      </c>
      <c r="L44" s="4">
        <v>1.4879701916000001</v>
      </c>
      <c r="M44" s="3">
        <v>1.4971371491000001</v>
      </c>
      <c r="N44" s="3">
        <v>1.506066812</v>
      </c>
      <c r="O44" s="3">
        <v>1.5001407416999999</v>
      </c>
      <c r="P44" s="3">
        <v>1.5062557326999999</v>
      </c>
      <c r="Q44" s="3">
        <v>1.5196174542000001</v>
      </c>
      <c r="R44" s="3">
        <v>1.5343065238</v>
      </c>
      <c r="S44" s="3">
        <v>1.5342862628</v>
      </c>
      <c r="T44" s="3">
        <v>1.5427823357999999</v>
      </c>
      <c r="U44" s="3">
        <v>1.5533927352000001</v>
      </c>
      <c r="V44" s="3">
        <v>1.5640004314</v>
      </c>
      <c r="W44" s="3">
        <v>1.5567640968000001</v>
      </c>
      <c r="X44" s="3">
        <v>1.5670072632000001</v>
      </c>
      <c r="Y44" s="3">
        <v>1.5612349238000001</v>
      </c>
      <c r="Z44" s="3">
        <v>1.5601814057000001</v>
      </c>
      <c r="AA44" s="4">
        <v>1.5629889851000001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75.648594571443894</v>
      </c>
      <c r="D47" s="11">
        <v>75.678323571627701</v>
      </c>
      <c r="E47" s="11">
        <v>75.956043684709996</v>
      </c>
      <c r="F47" s="11">
        <v>76.058032756882</v>
      </c>
      <c r="G47" s="11">
        <v>76.040069238278306</v>
      </c>
      <c r="H47" s="11">
        <v>76.187358585892298</v>
      </c>
      <c r="I47" s="11">
        <v>76.084480729098004</v>
      </c>
      <c r="J47" s="11">
        <v>76.383367645012498</v>
      </c>
      <c r="K47" s="11">
        <v>76.629831357471005</v>
      </c>
      <c r="L47" s="64">
        <v>76.760878908008905</v>
      </c>
      <c r="M47" s="11">
        <v>76.687146693808799</v>
      </c>
      <c r="N47" s="11">
        <v>77.016574567769396</v>
      </c>
      <c r="O47" s="11">
        <v>77.149798846414896</v>
      </c>
      <c r="P47" s="11">
        <v>77.250072371799803</v>
      </c>
      <c r="Q47" s="11">
        <v>77.378578654095904</v>
      </c>
      <c r="R47" s="11">
        <v>77.677980812630395</v>
      </c>
      <c r="S47" s="11">
        <v>78.094455438862397</v>
      </c>
      <c r="T47" s="11">
        <v>78.000578944237702</v>
      </c>
      <c r="U47" s="11">
        <v>78.324979783618403</v>
      </c>
      <c r="V47" s="11">
        <v>78.540045709808894</v>
      </c>
      <c r="W47" s="11">
        <v>78.519448936854005</v>
      </c>
      <c r="X47" s="11">
        <v>78.285158057633694</v>
      </c>
      <c r="Y47" s="11">
        <v>78.613109899828999</v>
      </c>
      <c r="Z47" s="11">
        <v>78.708950832620005</v>
      </c>
      <c r="AA47" s="64">
        <v>78.7827836408661</v>
      </c>
    </row>
    <row r="48" spans="1:27" ht="12.75" customHeight="1" x14ac:dyDescent="0.3">
      <c r="A48" s="6" t="s">
        <v>89</v>
      </c>
      <c r="B48" s="25"/>
      <c r="C48" s="11">
        <v>81.321251398958907</v>
      </c>
      <c r="D48" s="11">
        <v>81.037848041435694</v>
      </c>
      <c r="E48" s="11">
        <v>80.950608279356501</v>
      </c>
      <c r="F48" s="11">
        <v>80.789492588407398</v>
      </c>
      <c r="G48" s="11">
        <v>81.090528890504601</v>
      </c>
      <c r="H48" s="11">
        <v>81.311865481081</v>
      </c>
      <c r="I48" s="11">
        <v>81.533821926709706</v>
      </c>
      <c r="J48" s="11">
        <v>81.181670683421999</v>
      </c>
      <c r="K48" s="11">
        <v>81.233016723047101</v>
      </c>
      <c r="L48" s="64">
        <v>81.500081128077696</v>
      </c>
      <c r="M48" s="11">
        <v>81.6984822824503</v>
      </c>
      <c r="N48" s="11">
        <v>81.841077092539194</v>
      </c>
      <c r="O48" s="11">
        <v>81.771774285518703</v>
      </c>
      <c r="P48" s="11">
        <v>82.093084289011102</v>
      </c>
      <c r="Q48" s="11">
        <v>81.853918463567098</v>
      </c>
      <c r="R48" s="11">
        <v>82.024692043030697</v>
      </c>
      <c r="S48" s="11">
        <v>82.293760135163694</v>
      </c>
      <c r="T48" s="11">
        <v>82.527486573386099</v>
      </c>
      <c r="U48" s="11">
        <v>82.547368389922994</v>
      </c>
      <c r="V48" s="11">
        <v>82.416647213878704</v>
      </c>
      <c r="W48" s="11">
        <v>82.830457311177696</v>
      </c>
      <c r="X48" s="11">
        <v>82.701459931809097</v>
      </c>
      <c r="Y48" s="11">
        <v>83.220034130650603</v>
      </c>
      <c r="Z48" s="11">
        <v>83.434790553338104</v>
      </c>
      <c r="AA48" s="64">
        <v>83.403619433565098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11843</v>
      </c>
      <c r="C57" s="76">
        <v>11675</v>
      </c>
      <c r="D57" s="76">
        <v>11496</v>
      </c>
      <c r="E57" s="76">
        <v>11350</v>
      </c>
      <c r="F57" s="76">
        <v>11168</v>
      </c>
      <c r="G57" s="76">
        <v>10956</v>
      </c>
      <c r="H57" s="76">
        <v>10799</v>
      </c>
      <c r="I57" s="76">
        <v>10576</v>
      </c>
      <c r="J57" s="76">
        <v>10384</v>
      </c>
      <c r="K57" s="76">
        <v>10219</v>
      </c>
      <c r="L57" s="63">
        <v>10049</v>
      </c>
      <c r="M57" s="76">
        <v>9903</v>
      </c>
      <c r="N57" s="76">
        <v>9758</v>
      </c>
      <c r="O57" s="76">
        <v>9663</v>
      </c>
      <c r="P57" s="76">
        <v>9574</v>
      </c>
      <c r="Q57" s="76">
        <v>9501</v>
      </c>
      <c r="R57" s="76">
        <v>9433</v>
      </c>
      <c r="S57" s="76">
        <v>9350</v>
      </c>
      <c r="T57" s="76">
        <v>9273</v>
      </c>
      <c r="U57" s="76">
        <v>9199</v>
      </c>
      <c r="V57" s="76">
        <v>9133</v>
      </c>
      <c r="W57" s="76">
        <v>9061</v>
      </c>
      <c r="X57" s="76">
        <v>8996</v>
      </c>
      <c r="Y57" s="76">
        <v>8923</v>
      </c>
      <c r="Z57" s="76">
        <v>8851</v>
      </c>
      <c r="AA57" s="63">
        <v>8779</v>
      </c>
    </row>
    <row r="58" spans="1:27" ht="12.75" customHeight="1" x14ac:dyDescent="0.3">
      <c r="A58" s="13" t="s">
        <v>68</v>
      </c>
      <c r="B58" s="76">
        <v>13229</v>
      </c>
      <c r="C58" s="76">
        <v>13060</v>
      </c>
      <c r="D58" s="76">
        <v>12843</v>
      </c>
      <c r="E58" s="76">
        <v>12540</v>
      </c>
      <c r="F58" s="76">
        <v>12289</v>
      </c>
      <c r="G58" s="76">
        <v>12186</v>
      </c>
      <c r="H58" s="76">
        <v>12021</v>
      </c>
      <c r="I58" s="76">
        <v>11885</v>
      </c>
      <c r="J58" s="76">
        <v>11727</v>
      </c>
      <c r="K58" s="76">
        <v>11589</v>
      </c>
      <c r="L58" s="63">
        <v>11520</v>
      </c>
      <c r="M58" s="76">
        <v>11364</v>
      </c>
      <c r="N58" s="76">
        <v>11276</v>
      </c>
      <c r="O58" s="76">
        <v>11160</v>
      </c>
      <c r="P58" s="76">
        <v>11099</v>
      </c>
      <c r="Q58" s="76">
        <v>10982</v>
      </c>
      <c r="R58" s="76">
        <v>10811</v>
      </c>
      <c r="S58" s="76">
        <v>10641</v>
      </c>
      <c r="T58" s="76">
        <v>10494</v>
      </c>
      <c r="U58" s="76">
        <v>10313</v>
      </c>
      <c r="V58" s="76">
        <v>10104</v>
      </c>
      <c r="W58" s="76">
        <v>9949</v>
      </c>
      <c r="X58" s="76">
        <v>9741</v>
      </c>
      <c r="Y58" s="76">
        <v>9566</v>
      </c>
      <c r="Z58" s="76">
        <v>9415</v>
      </c>
      <c r="AA58" s="63">
        <v>9257</v>
      </c>
    </row>
    <row r="59" spans="1:27" ht="12.75" customHeight="1" x14ac:dyDescent="0.3">
      <c r="A59" s="13" t="s">
        <v>69</v>
      </c>
      <c r="B59" s="76">
        <v>13064</v>
      </c>
      <c r="C59" s="76">
        <v>13026</v>
      </c>
      <c r="D59" s="76">
        <v>13026</v>
      </c>
      <c r="E59" s="76">
        <v>13187</v>
      </c>
      <c r="F59" s="76">
        <v>13343</v>
      </c>
      <c r="G59" s="76">
        <v>13374</v>
      </c>
      <c r="H59" s="76">
        <v>13340</v>
      </c>
      <c r="I59" s="76">
        <v>13280</v>
      </c>
      <c r="J59" s="76">
        <v>13267</v>
      </c>
      <c r="K59" s="76">
        <v>13172</v>
      </c>
      <c r="L59" s="63">
        <v>13026</v>
      </c>
      <c r="M59" s="76">
        <v>12968</v>
      </c>
      <c r="N59" s="76">
        <v>12834</v>
      </c>
      <c r="O59" s="76">
        <v>12589</v>
      </c>
      <c r="P59" s="76">
        <v>12353</v>
      </c>
      <c r="Q59" s="76">
        <v>12123</v>
      </c>
      <c r="R59" s="76">
        <v>11989</v>
      </c>
      <c r="S59" s="76">
        <v>11802</v>
      </c>
      <c r="T59" s="76">
        <v>11548</v>
      </c>
      <c r="U59" s="76">
        <v>11326</v>
      </c>
      <c r="V59" s="76">
        <v>11244</v>
      </c>
      <c r="W59" s="76">
        <v>11108</v>
      </c>
      <c r="X59" s="76">
        <v>11001</v>
      </c>
      <c r="Y59" s="76">
        <v>10872</v>
      </c>
      <c r="Z59" s="76">
        <v>10751</v>
      </c>
      <c r="AA59" s="63">
        <v>10693</v>
      </c>
    </row>
    <row r="60" spans="1:27" ht="12.75" customHeight="1" x14ac:dyDescent="0.3">
      <c r="A60" s="13" t="s">
        <v>70</v>
      </c>
      <c r="B60" s="76">
        <v>18348</v>
      </c>
      <c r="C60" s="76">
        <v>17909</v>
      </c>
      <c r="D60" s="76">
        <v>17527</v>
      </c>
      <c r="E60" s="76">
        <v>16965</v>
      </c>
      <c r="F60" s="76">
        <v>16372</v>
      </c>
      <c r="G60" s="76">
        <v>15769</v>
      </c>
      <c r="H60" s="76">
        <v>15305</v>
      </c>
      <c r="I60" s="76">
        <v>14914</v>
      </c>
      <c r="J60" s="76">
        <v>14475</v>
      </c>
      <c r="K60" s="76">
        <v>14092</v>
      </c>
      <c r="L60" s="63">
        <v>13721</v>
      </c>
      <c r="M60" s="76">
        <v>13439</v>
      </c>
      <c r="N60" s="76">
        <v>13219</v>
      </c>
      <c r="O60" s="76">
        <v>13070</v>
      </c>
      <c r="P60" s="76">
        <v>12936</v>
      </c>
      <c r="Q60" s="76">
        <v>12884</v>
      </c>
      <c r="R60" s="76">
        <v>12867</v>
      </c>
      <c r="S60" s="76">
        <v>12885</v>
      </c>
      <c r="T60" s="76">
        <v>13049</v>
      </c>
      <c r="U60" s="76">
        <v>13216</v>
      </c>
      <c r="V60" s="76">
        <v>13271</v>
      </c>
      <c r="W60" s="76">
        <v>13256</v>
      </c>
      <c r="X60" s="76">
        <v>13204</v>
      </c>
      <c r="Y60" s="76">
        <v>13193</v>
      </c>
      <c r="Z60" s="76">
        <v>13108</v>
      </c>
      <c r="AA60" s="63">
        <v>12972</v>
      </c>
    </row>
    <row r="61" spans="1:27" ht="12.75" customHeight="1" x14ac:dyDescent="0.3">
      <c r="A61" s="13" t="s">
        <v>71</v>
      </c>
      <c r="B61" s="76">
        <v>14271</v>
      </c>
      <c r="C61" s="76">
        <v>14501</v>
      </c>
      <c r="D61" s="76">
        <v>14820</v>
      </c>
      <c r="E61" s="76">
        <v>15126</v>
      </c>
      <c r="F61" s="76">
        <v>15294</v>
      </c>
      <c r="G61" s="76">
        <v>15538</v>
      </c>
      <c r="H61" s="76">
        <v>15756</v>
      </c>
      <c r="I61" s="76">
        <v>15938</v>
      </c>
      <c r="J61" s="76">
        <v>16112</v>
      </c>
      <c r="K61" s="76">
        <v>16334</v>
      </c>
      <c r="L61" s="63">
        <v>16522</v>
      </c>
      <c r="M61" s="76">
        <v>16582</v>
      </c>
      <c r="N61" s="76">
        <v>16559</v>
      </c>
      <c r="O61" s="76">
        <v>16528</v>
      </c>
      <c r="P61" s="76">
        <v>16363</v>
      </c>
      <c r="Q61" s="76">
        <v>16169</v>
      </c>
      <c r="R61" s="76">
        <v>15782</v>
      </c>
      <c r="S61" s="76">
        <v>15447</v>
      </c>
      <c r="T61" s="76">
        <v>14969</v>
      </c>
      <c r="U61" s="76">
        <v>14465</v>
      </c>
      <c r="V61" s="76">
        <v>13955</v>
      </c>
      <c r="W61" s="76">
        <v>13566</v>
      </c>
      <c r="X61" s="76">
        <v>13254</v>
      </c>
      <c r="Y61" s="76">
        <v>12907</v>
      </c>
      <c r="Z61" s="76">
        <v>12607</v>
      </c>
      <c r="AA61" s="63">
        <v>12317</v>
      </c>
    </row>
    <row r="62" spans="1:27" ht="12.75" customHeight="1" x14ac:dyDescent="0.3">
      <c r="A62" s="13" t="s">
        <v>72</v>
      </c>
      <c r="B62" s="76">
        <v>7395</v>
      </c>
      <c r="C62" s="76">
        <v>7522</v>
      </c>
      <c r="D62" s="76">
        <v>7543</v>
      </c>
      <c r="E62" s="76">
        <v>7623</v>
      </c>
      <c r="F62" s="76">
        <v>7847</v>
      </c>
      <c r="G62" s="76">
        <v>8013</v>
      </c>
      <c r="H62" s="76">
        <v>8146</v>
      </c>
      <c r="I62" s="76">
        <v>8292</v>
      </c>
      <c r="J62" s="76">
        <v>8429</v>
      </c>
      <c r="K62" s="76">
        <v>8492</v>
      </c>
      <c r="L62" s="63">
        <v>8580</v>
      </c>
      <c r="M62" s="76">
        <v>8660</v>
      </c>
      <c r="N62" s="76">
        <v>8786</v>
      </c>
      <c r="O62" s="76">
        <v>8911</v>
      </c>
      <c r="P62" s="76">
        <v>9088</v>
      </c>
      <c r="Q62" s="76">
        <v>9219</v>
      </c>
      <c r="R62" s="76">
        <v>9473</v>
      </c>
      <c r="S62" s="76">
        <v>9722</v>
      </c>
      <c r="T62" s="76">
        <v>9991</v>
      </c>
      <c r="U62" s="76">
        <v>10278</v>
      </c>
      <c r="V62" s="76">
        <v>10559</v>
      </c>
      <c r="W62" s="76">
        <v>10790</v>
      </c>
      <c r="X62" s="76">
        <v>10978</v>
      </c>
      <c r="Y62" s="76">
        <v>11159</v>
      </c>
      <c r="Z62" s="76">
        <v>11341</v>
      </c>
      <c r="AA62" s="63">
        <v>11499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78150</v>
      </c>
      <c r="C64" s="76">
        <f t="shared" ref="C64:AA64" si="7">SUM(C57:C62)</f>
        <v>77693</v>
      </c>
      <c r="D64" s="76">
        <f t="shared" si="7"/>
        <v>77255</v>
      </c>
      <c r="E64" s="76">
        <f t="shared" si="7"/>
        <v>76791</v>
      </c>
      <c r="F64" s="76">
        <f t="shared" si="7"/>
        <v>76313</v>
      </c>
      <c r="G64" s="76">
        <f t="shared" si="7"/>
        <v>75836</v>
      </c>
      <c r="H64" s="76">
        <f t="shared" si="7"/>
        <v>75367</v>
      </c>
      <c r="I64" s="76">
        <f t="shared" si="7"/>
        <v>74885</v>
      </c>
      <c r="J64" s="76">
        <f t="shared" si="7"/>
        <v>74394</v>
      </c>
      <c r="K64" s="76">
        <f t="shared" si="7"/>
        <v>73898</v>
      </c>
      <c r="L64" s="63">
        <f t="shared" si="7"/>
        <v>73418</v>
      </c>
      <c r="M64" s="76">
        <f t="shared" si="7"/>
        <v>72916</v>
      </c>
      <c r="N64" s="76">
        <f t="shared" si="7"/>
        <v>72432</v>
      </c>
      <c r="O64" s="76">
        <f t="shared" si="7"/>
        <v>71921</v>
      </c>
      <c r="P64" s="76">
        <f t="shared" si="7"/>
        <v>71413</v>
      </c>
      <c r="Q64" s="76">
        <f t="shared" si="7"/>
        <v>70878</v>
      </c>
      <c r="R64" s="76">
        <f t="shared" si="7"/>
        <v>70355</v>
      </c>
      <c r="S64" s="76">
        <f t="shared" si="7"/>
        <v>69847</v>
      </c>
      <c r="T64" s="76">
        <f t="shared" si="7"/>
        <v>69324</v>
      </c>
      <c r="U64" s="76">
        <f t="shared" si="7"/>
        <v>68797</v>
      </c>
      <c r="V64" s="76">
        <f t="shared" si="7"/>
        <v>68266</v>
      </c>
      <c r="W64" s="76">
        <f t="shared" si="7"/>
        <v>67730</v>
      </c>
      <c r="X64" s="76">
        <f t="shared" si="7"/>
        <v>67174</v>
      </c>
      <c r="Y64" s="76">
        <f t="shared" si="7"/>
        <v>66620</v>
      </c>
      <c r="Z64" s="76">
        <f t="shared" si="7"/>
        <v>66073</v>
      </c>
      <c r="AA64" s="63">
        <f t="shared" si="7"/>
        <v>65517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0.15154190658989122</v>
      </c>
      <c r="C67" s="38">
        <f t="shared" ref="C67:AA72" si="8">C57/C$64</f>
        <v>0.15027093817975878</v>
      </c>
      <c r="D67" s="38">
        <f t="shared" si="8"/>
        <v>0.14880590253058054</v>
      </c>
      <c r="E67" s="38">
        <f t="shared" si="8"/>
        <v>0.1478037790886953</v>
      </c>
      <c r="F67" s="38">
        <f t="shared" si="8"/>
        <v>0.1463446594944505</v>
      </c>
      <c r="G67" s="38">
        <f t="shared" si="8"/>
        <v>0.1444696450234717</v>
      </c>
      <c r="H67" s="38">
        <f t="shared" si="8"/>
        <v>0.14328552284156196</v>
      </c>
      <c r="I67" s="38">
        <f t="shared" si="8"/>
        <v>0.14122988582493157</v>
      </c>
      <c r="J67" s="38">
        <f t="shared" si="8"/>
        <v>0.13958114901739388</v>
      </c>
      <c r="K67" s="38">
        <f t="shared" si="8"/>
        <v>0.138285203929741</v>
      </c>
      <c r="L67" s="39">
        <f t="shared" si="8"/>
        <v>0.13687379116837833</v>
      </c>
      <c r="M67" s="38">
        <f t="shared" si="8"/>
        <v>0.13581381315486313</v>
      </c>
      <c r="N67" s="38">
        <f t="shared" si="8"/>
        <v>0.13471946101170754</v>
      </c>
      <c r="O67" s="38">
        <f t="shared" si="8"/>
        <v>0.13435575144950709</v>
      </c>
      <c r="P67" s="38">
        <f t="shared" si="8"/>
        <v>0.1340652262193158</v>
      </c>
      <c r="Q67" s="38">
        <f t="shared" si="8"/>
        <v>0.13404723609582664</v>
      </c>
      <c r="R67" s="38">
        <f t="shared" si="8"/>
        <v>0.13407718001563498</v>
      </c>
      <c r="S67" s="38">
        <f t="shared" si="8"/>
        <v>0.13386401706587256</v>
      </c>
      <c r="T67" s="38">
        <f t="shared" si="8"/>
        <v>0.13376319889215857</v>
      </c>
      <c r="U67" s="38">
        <f t="shared" si="8"/>
        <v>0.13371222582380046</v>
      </c>
      <c r="V67" s="38">
        <f t="shared" si="8"/>
        <v>0.13378548618638855</v>
      </c>
      <c r="W67" s="38">
        <f t="shared" si="8"/>
        <v>0.13378119001919386</v>
      </c>
      <c r="X67" s="38">
        <f t="shared" si="8"/>
        <v>0.13392086223836602</v>
      </c>
      <c r="Y67" s="38">
        <f t="shared" si="8"/>
        <v>0.13393875712999098</v>
      </c>
      <c r="Z67" s="38">
        <f t="shared" si="8"/>
        <v>0.13395789505546896</v>
      </c>
      <c r="AA67" s="39">
        <f t="shared" si="8"/>
        <v>0.13399575682647252</v>
      </c>
    </row>
    <row r="68" spans="1:27" ht="12.75" customHeight="1" x14ac:dyDescent="0.3">
      <c r="A68" s="13" t="s">
        <v>68</v>
      </c>
      <c r="B68" s="38">
        <f t="shared" ref="B68:Q72" si="9">B58/B$64</f>
        <v>0.16927703134996802</v>
      </c>
      <c r="C68" s="38">
        <f t="shared" si="9"/>
        <v>0.1680975120023683</v>
      </c>
      <c r="D68" s="38">
        <f t="shared" si="9"/>
        <v>0.16624166720600608</v>
      </c>
      <c r="E68" s="38">
        <f t="shared" si="9"/>
        <v>0.16330038676407391</v>
      </c>
      <c r="F68" s="38">
        <f t="shared" si="9"/>
        <v>0.16103416193833292</v>
      </c>
      <c r="G68" s="38">
        <f t="shared" si="9"/>
        <v>0.16068885489741019</v>
      </c>
      <c r="H68" s="38">
        <f t="shared" si="9"/>
        <v>0.15949951570315921</v>
      </c>
      <c r="I68" s="38">
        <f t="shared" si="9"/>
        <v>0.15871002203378515</v>
      </c>
      <c r="J68" s="38">
        <f t="shared" si="9"/>
        <v>0.15763368013549481</v>
      </c>
      <c r="K68" s="38">
        <f t="shared" si="9"/>
        <v>0.15682427129286314</v>
      </c>
      <c r="L68" s="39">
        <f t="shared" si="9"/>
        <v>0.15690974965267374</v>
      </c>
      <c r="M68" s="38">
        <f t="shared" si="9"/>
        <v>0.15585056777661968</v>
      </c>
      <c r="N68" s="38">
        <f t="shared" si="9"/>
        <v>0.15567704881820191</v>
      </c>
      <c r="O68" s="38">
        <f t="shared" si="9"/>
        <v>0.15517025625338912</v>
      </c>
      <c r="P68" s="38">
        <f t="shared" si="9"/>
        <v>0.15541988153417444</v>
      </c>
      <c r="Q68" s="38">
        <f t="shared" si="9"/>
        <v>0.15494229521149017</v>
      </c>
      <c r="R68" s="38">
        <f t="shared" si="8"/>
        <v>0.15366356335725961</v>
      </c>
      <c r="S68" s="38">
        <f t="shared" si="8"/>
        <v>0.15234727332598394</v>
      </c>
      <c r="T68" s="38">
        <f t="shared" si="8"/>
        <v>0.15137614678899083</v>
      </c>
      <c r="U68" s="38">
        <f t="shared" si="8"/>
        <v>0.14990479236013199</v>
      </c>
      <c r="V68" s="38">
        <f t="shared" si="8"/>
        <v>0.1480092579029092</v>
      </c>
      <c r="W68" s="38">
        <f t="shared" si="8"/>
        <v>0.14689207146020966</v>
      </c>
      <c r="X68" s="38">
        <f t="shared" si="8"/>
        <v>0.14501146276833299</v>
      </c>
      <c r="Y68" s="38">
        <f t="shared" si="8"/>
        <v>0.14359051335935155</v>
      </c>
      <c r="Z68" s="38">
        <f t="shared" si="8"/>
        <v>0.14249390825299291</v>
      </c>
      <c r="AA68" s="39">
        <f t="shared" si="8"/>
        <v>0.14129157317948013</v>
      </c>
    </row>
    <row r="69" spans="1:27" ht="12.75" customHeight="1" x14ac:dyDescent="0.3">
      <c r="A69" s="13" t="s">
        <v>69</v>
      </c>
      <c r="B69" s="38">
        <f t="shared" si="9"/>
        <v>0.1671657069737684</v>
      </c>
      <c r="C69" s="38">
        <f t="shared" si="8"/>
        <v>0.167659892139575</v>
      </c>
      <c r="D69" s="38">
        <f t="shared" si="8"/>
        <v>0.16861044592583005</v>
      </c>
      <c r="E69" s="38">
        <f t="shared" si="8"/>
        <v>0.1717258532900991</v>
      </c>
      <c r="F69" s="38">
        <f t="shared" si="8"/>
        <v>0.17484570125666662</v>
      </c>
      <c r="G69" s="38">
        <f t="shared" si="8"/>
        <v>0.17635423809272641</v>
      </c>
      <c r="H69" s="38">
        <f t="shared" si="8"/>
        <v>0.17700054400467047</v>
      </c>
      <c r="I69" s="38">
        <f t="shared" si="8"/>
        <v>0.17733858583160847</v>
      </c>
      <c r="J69" s="38">
        <f t="shared" si="8"/>
        <v>0.17833427426943033</v>
      </c>
      <c r="K69" s="38">
        <f t="shared" si="8"/>
        <v>0.17824569000514223</v>
      </c>
      <c r="L69" s="39">
        <f t="shared" si="8"/>
        <v>0.17742243046664305</v>
      </c>
      <c r="M69" s="38">
        <f t="shared" si="8"/>
        <v>0.177848483186132</v>
      </c>
      <c r="N69" s="38">
        <f t="shared" si="8"/>
        <v>0.17718687872763419</v>
      </c>
      <c r="O69" s="38">
        <f t="shared" si="8"/>
        <v>0.17503927920913223</v>
      </c>
      <c r="P69" s="38">
        <f t="shared" si="8"/>
        <v>0.17297970957668771</v>
      </c>
      <c r="Q69" s="38">
        <f t="shared" si="8"/>
        <v>0.17104037924320664</v>
      </c>
      <c r="R69" s="38">
        <f t="shared" si="8"/>
        <v>0.17040722052448298</v>
      </c>
      <c r="S69" s="38">
        <f t="shared" si="8"/>
        <v>0.16896931865362866</v>
      </c>
      <c r="T69" s="38">
        <f t="shared" si="8"/>
        <v>0.16658011655415153</v>
      </c>
      <c r="U69" s="38">
        <f t="shared" si="8"/>
        <v>0.16462927162521621</v>
      </c>
      <c r="V69" s="38">
        <f t="shared" si="8"/>
        <v>0.16470863973280989</v>
      </c>
      <c r="W69" s="38">
        <f t="shared" si="8"/>
        <v>0.16400413406171563</v>
      </c>
      <c r="X69" s="38">
        <f t="shared" si="8"/>
        <v>0.16376872004049187</v>
      </c>
      <c r="Y69" s="38">
        <f t="shared" si="8"/>
        <v>0.16319423596517563</v>
      </c>
      <c r="Z69" s="38">
        <f t="shared" si="8"/>
        <v>0.16271396788400708</v>
      </c>
      <c r="AA69" s="39">
        <f t="shared" si="8"/>
        <v>0.16320954866675824</v>
      </c>
    </row>
    <row r="70" spans="1:27" ht="12.75" customHeight="1" x14ac:dyDescent="0.3">
      <c r="A70" s="13" t="s">
        <v>70</v>
      </c>
      <c r="B70" s="38">
        <f t="shared" si="9"/>
        <v>0.23477927063339732</v>
      </c>
      <c r="C70" s="38">
        <f t="shared" si="8"/>
        <v>0.23050982714015419</v>
      </c>
      <c r="D70" s="38">
        <f t="shared" si="8"/>
        <v>0.22687204711669148</v>
      </c>
      <c r="E70" s="38">
        <f t="shared" si="8"/>
        <v>0.22092432706957846</v>
      </c>
      <c r="F70" s="38">
        <f t="shared" si="8"/>
        <v>0.21453749688781729</v>
      </c>
      <c r="G70" s="38">
        <f t="shared" si="8"/>
        <v>0.20793554512368795</v>
      </c>
      <c r="H70" s="38">
        <f t="shared" si="8"/>
        <v>0.20307296296787719</v>
      </c>
      <c r="I70" s="38">
        <f t="shared" si="8"/>
        <v>0.19915871002203378</v>
      </c>
      <c r="J70" s="38">
        <f t="shared" si="8"/>
        <v>0.19457214291475119</v>
      </c>
      <c r="K70" s="38">
        <f t="shared" si="8"/>
        <v>0.19069528268694688</v>
      </c>
      <c r="L70" s="39">
        <f t="shared" si="8"/>
        <v>0.18688877387016808</v>
      </c>
      <c r="M70" s="38">
        <f t="shared" si="8"/>
        <v>0.18430797081573316</v>
      </c>
      <c r="N70" s="38">
        <f t="shared" si="8"/>
        <v>0.18250220896841174</v>
      </c>
      <c r="O70" s="38">
        <f t="shared" si="8"/>
        <v>0.18172717287023263</v>
      </c>
      <c r="P70" s="38">
        <f t="shared" si="8"/>
        <v>0.18114348928066318</v>
      </c>
      <c r="Q70" s="38">
        <f t="shared" si="8"/>
        <v>0.18177713818109992</v>
      </c>
      <c r="R70" s="38">
        <f t="shared" si="8"/>
        <v>0.18288678843010447</v>
      </c>
      <c r="S70" s="38">
        <f t="shared" si="8"/>
        <v>0.18447463742179335</v>
      </c>
      <c r="T70" s="38">
        <f t="shared" si="8"/>
        <v>0.18823206970169062</v>
      </c>
      <c r="U70" s="38">
        <f t="shared" si="8"/>
        <v>0.19210139977033883</v>
      </c>
      <c r="V70" s="38">
        <f t="shared" si="8"/>
        <v>0.1944013125128175</v>
      </c>
      <c r="W70" s="38">
        <f t="shared" si="8"/>
        <v>0.1957182932230917</v>
      </c>
      <c r="X70" s="38">
        <f t="shared" si="8"/>
        <v>0.19656414684252835</v>
      </c>
      <c r="Y70" s="38">
        <f t="shared" si="8"/>
        <v>0.19803362353647552</v>
      </c>
      <c r="Z70" s="38">
        <f t="shared" si="8"/>
        <v>0.19838663296656728</v>
      </c>
      <c r="AA70" s="39">
        <f t="shared" si="8"/>
        <v>0.1979944136636293</v>
      </c>
    </row>
    <row r="71" spans="1:27" ht="12.75" customHeight="1" x14ac:dyDescent="0.3">
      <c r="A71" s="13" t="s">
        <v>71</v>
      </c>
      <c r="B71" s="38">
        <f t="shared" si="9"/>
        <v>0.18261036468330136</v>
      </c>
      <c r="C71" s="38">
        <f t="shared" si="8"/>
        <v>0.18664487148134323</v>
      </c>
      <c r="D71" s="38">
        <f t="shared" si="8"/>
        <v>0.19183224386771083</v>
      </c>
      <c r="E71" s="38">
        <f t="shared" si="8"/>
        <v>0.19697620814939251</v>
      </c>
      <c r="F71" s="38">
        <f t="shared" si="8"/>
        <v>0.20041146331555568</v>
      </c>
      <c r="G71" s="38">
        <f t="shared" si="8"/>
        <v>0.20488949839126536</v>
      </c>
      <c r="H71" s="38">
        <f t="shared" si="8"/>
        <v>0.20905701434314752</v>
      </c>
      <c r="I71" s="38">
        <f t="shared" si="8"/>
        <v>0.2128330106162783</v>
      </c>
      <c r="J71" s="38">
        <f t="shared" si="8"/>
        <v>0.21657660564023981</v>
      </c>
      <c r="K71" s="38">
        <f t="shared" si="8"/>
        <v>0.22103439876586647</v>
      </c>
      <c r="L71" s="39">
        <f t="shared" si="8"/>
        <v>0.2250401808820725</v>
      </c>
      <c r="M71" s="38">
        <f t="shared" si="8"/>
        <v>0.22741236491305064</v>
      </c>
      <c r="N71" s="38">
        <f t="shared" si="8"/>
        <v>0.22861442456372874</v>
      </c>
      <c r="O71" s="38">
        <f t="shared" si="8"/>
        <v>0.22980770567706232</v>
      </c>
      <c r="P71" s="38">
        <f t="shared" si="8"/>
        <v>0.22913195076526682</v>
      </c>
      <c r="Q71" s="38">
        <f t="shared" si="8"/>
        <v>0.2281243827421767</v>
      </c>
      <c r="R71" s="38">
        <f t="shared" si="8"/>
        <v>0.2243195224220027</v>
      </c>
      <c r="S71" s="38">
        <f t="shared" si="8"/>
        <v>0.2211548097985597</v>
      </c>
      <c r="T71" s="38">
        <f t="shared" si="8"/>
        <v>0.21592810570653742</v>
      </c>
      <c r="U71" s="38">
        <f t="shared" si="8"/>
        <v>0.21025626117417912</v>
      </c>
      <c r="V71" s="38">
        <f t="shared" si="8"/>
        <v>0.20442094161075791</v>
      </c>
      <c r="W71" s="38">
        <f t="shared" si="8"/>
        <v>0.20029529012254541</v>
      </c>
      <c r="X71" s="38">
        <f t="shared" si="8"/>
        <v>0.19730848244856641</v>
      </c>
      <c r="Y71" s="38">
        <f t="shared" si="8"/>
        <v>0.19374061843290302</v>
      </c>
      <c r="Z71" s="38">
        <f t="shared" si="8"/>
        <v>0.19080411060493696</v>
      </c>
      <c r="AA71" s="39">
        <f t="shared" si="8"/>
        <v>0.18799700841003097</v>
      </c>
    </row>
    <row r="72" spans="1:27" ht="12.75" customHeight="1" x14ac:dyDescent="0.3">
      <c r="A72" s="13" t="s">
        <v>72</v>
      </c>
      <c r="B72" s="38">
        <f t="shared" si="9"/>
        <v>9.4625719769673711E-2</v>
      </c>
      <c r="C72" s="38">
        <f t="shared" si="8"/>
        <v>9.6816959056800489E-2</v>
      </c>
      <c r="D72" s="38">
        <f t="shared" si="8"/>
        <v>9.7637693353181024E-2</v>
      </c>
      <c r="E72" s="38">
        <f t="shared" si="8"/>
        <v>9.9269445638160717E-2</v>
      </c>
      <c r="F72" s="38">
        <f t="shared" si="8"/>
        <v>0.10282651710717702</v>
      </c>
      <c r="G72" s="38">
        <f t="shared" si="8"/>
        <v>0.10566221847143836</v>
      </c>
      <c r="H72" s="38">
        <f t="shared" si="8"/>
        <v>0.10808444013958364</v>
      </c>
      <c r="I72" s="38">
        <f t="shared" si="8"/>
        <v>0.11072978567136275</v>
      </c>
      <c r="J72" s="38">
        <f t="shared" si="8"/>
        <v>0.11330214802269001</v>
      </c>
      <c r="K72" s="38">
        <f t="shared" si="8"/>
        <v>0.11491515331944031</v>
      </c>
      <c r="L72" s="39">
        <f t="shared" si="8"/>
        <v>0.11686507396006429</v>
      </c>
      <c r="M72" s="38">
        <f t="shared" si="8"/>
        <v>0.1187668001536014</v>
      </c>
      <c r="N72" s="38">
        <f t="shared" si="8"/>
        <v>0.12129997791031588</v>
      </c>
      <c r="O72" s="38">
        <f t="shared" si="8"/>
        <v>0.12389983454067657</v>
      </c>
      <c r="P72" s="38">
        <f t="shared" si="8"/>
        <v>0.127259742623892</v>
      </c>
      <c r="Q72" s="38">
        <f t="shared" si="8"/>
        <v>0.13006856852619994</v>
      </c>
      <c r="R72" s="38">
        <f t="shared" si="8"/>
        <v>0.13464572525051524</v>
      </c>
      <c r="S72" s="38">
        <f t="shared" si="8"/>
        <v>0.1391899437341618</v>
      </c>
      <c r="T72" s="38">
        <f t="shared" si="8"/>
        <v>0.14412036235647108</v>
      </c>
      <c r="U72" s="38">
        <f t="shared" si="8"/>
        <v>0.14939604924633343</v>
      </c>
      <c r="V72" s="38">
        <f t="shared" si="8"/>
        <v>0.15467436205431695</v>
      </c>
      <c r="W72" s="38">
        <f t="shared" si="8"/>
        <v>0.15930902111324377</v>
      </c>
      <c r="X72" s="38">
        <f t="shared" si="8"/>
        <v>0.16342632566171436</v>
      </c>
      <c r="Y72" s="38">
        <f t="shared" si="8"/>
        <v>0.16750225157610327</v>
      </c>
      <c r="Z72" s="38">
        <f t="shared" si="8"/>
        <v>0.17164348523602682</v>
      </c>
      <c r="AA72" s="39">
        <f t="shared" si="8"/>
        <v>0.17551169925362883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12628</v>
      </c>
      <c r="C83" s="76">
        <v>12512</v>
      </c>
      <c r="D83" s="76">
        <v>12350</v>
      </c>
      <c r="E83" s="76">
        <v>12158</v>
      </c>
      <c r="F83" s="76">
        <v>12008</v>
      </c>
      <c r="G83" s="76">
        <v>11816</v>
      </c>
      <c r="H83" s="76">
        <v>11599</v>
      </c>
      <c r="I83" s="76">
        <v>11432</v>
      </c>
      <c r="J83" s="76">
        <v>11211</v>
      </c>
      <c r="K83" s="76">
        <v>11012</v>
      </c>
      <c r="L83" s="63">
        <v>10841</v>
      </c>
      <c r="M83" s="76">
        <v>10666</v>
      </c>
      <c r="N83" s="76">
        <v>10515</v>
      </c>
      <c r="O83" s="76">
        <v>10360</v>
      </c>
      <c r="P83" s="76">
        <v>10259</v>
      </c>
      <c r="Q83" s="76">
        <v>10167</v>
      </c>
      <c r="R83" s="76">
        <v>10092</v>
      </c>
      <c r="S83" s="76">
        <v>10017</v>
      </c>
      <c r="T83" s="76">
        <v>9931</v>
      </c>
      <c r="U83" s="76">
        <v>9852</v>
      </c>
      <c r="V83" s="76">
        <v>9776</v>
      </c>
      <c r="W83" s="76">
        <v>9702</v>
      </c>
      <c r="X83" s="76">
        <v>9628</v>
      </c>
      <c r="Y83" s="76">
        <v>9557</v>
      </c>
      <c r="Z83" s="76">
        <v>9478</v>
      </c>
      <c r="AA83" s="63">
        <v>9401</v>
      </c>
    </row>
    <row r="84" spans="1:27" ht="12.75" customHeight="1" x14ac:dyDescent="0.3">
      <c r="A84" s="32" t="s">
        <v>77</v>
      </c>
      <c r="B84" s="76">
        <v>49000.986599999997</v>
      </c>
      <c r="C84" s="76">
        <v>49064.999739999999</v>
      </c>
      <c r="D84" s="76">
        <v>49153.665889999997</v>
      </c>
      <c r="E84" s="76">
        <v>48827</v>
      </c>
      <c r="F84" s="76">
        <v>48339</v>
      </c>
      <c r="G84" s="76">
        <v>47828</v>
      </c>
      <c r="H84" s="76">
        <v>47384</v>
      </c>
      <c r="I84" s="76">
        <v>46736</v>
      </c>
      <c r="J84" s="76">
        <v>46340.720775000002</v>
      </c>
      <c r="K84" s="76">
        <v>46308.723205000002</v>
      </c>
      <c r="L84" s="63">
        <v>46075</v>
      </c>
      <c r="M84" s="76">
        <v>45382</v>
      </c>
      <c r="N84" s="76">
        <v>44680</v>
      </c>
      <c r="O84" s="76">
        <v>44028</v>
      </c>
      <c r="P84" s="76">
        <v>43340</v>
      </c>
      <c r="Q84" s="76">
        <v>42639</v>
      </c>
      <c r="R84" s="76">
        <v>41940</v>
      </c>
      <c r="S84" s="76">
        <v>41266</v>
      </c>
      <c r="T84" s="76">
        <v>40728</v>
      </c>
      <c r="U84" s="76">
        <v>40225</v>
      </c>
      <c r="V84" s="76">
        <v>39703</v>
      </c>
      <c r="W84" s="76">
        <v>39265</v>
      </c>
      <c r="X84" s="76">
        <v>38876</v>
      </c>
      <c r="Y84" s="76">
        <v>38558</v>
      </c>
      <c r="Z84" s="76">
        <v>38211</v>
      </c>
      <c r="AA84" s="63">
        <v>37954</v>
      </c>
    </row>
    <row r="85" spans="1:27" ht="12.75" customHeight="1" x14ac:dyDescent="0.3">
      <c r="A85" s="13" t="s">
        <v>78</v>
      </c>
      <c r="B85" s="76">
        <v>16521.0134</v>
      </c>
      <c r="C85" s="76">
        <v>16116.000260000001</v>
      </c>
      <c r="D85" s="76">
        <v>15751.33411</v>
      </c>
      <c r="E85" s="76">
        <v>15806</v>
      </c>
      <c r="F85" s="76">
        <v>15966</v>
      </c>
      <c r="G85" s="76">
        <v>16192</v>
      </c>
      <c r="H85" s="76">
        <v>16384</v>
      </c>
      <c r="I85" s="76">
        <v>16717</v>
      </c>
      <c r="J85" s="76">
        <v>16842.279224999998</v>
      </c>
      <c r="K85" s="76">
        <v>16577.276795000002</v>
      </c>
      <c r="L85" s="63">
        <v>16502</v>
      </c>
      <c r="M85" s="76">
        <v>16868</v>
      </c>
      <c r="N85" s="76">
        <v>17237</v>
      </c>
      <c r="O85" s="76">
        <v>17533</v>
      </c>
      <c r="P85" s="76">
        <v>17814</v>
      </c>
      <c r="Q85" s="76">
        <v>18072</v>
      </c>
      <c r="R85" s="76">
        <v>18323</v>
      </c>
      <c r="S85" s="76">
        <v>18564</v>
      </c>
      <c r="T85" s="76">
        <v>18665</v>
      </c>
      <c r="U85" s="76">
        <v>18720</v>
      </c>
      <c r="V85" s="76">
        <v>18787</v>
      </c>
      <c r="W85" s="76">
        <v>18763</v>
      </c>
      <c r="X85" s="76">
        <v>18670</v>
      </c>
      <c r="Y85" s="76">
        <v>18505</v>
      </c>
      <c r="Z85" s="76">
        <v>18384</v>
      </c>
      <c r="AA85" s="63">
        <v>18162</v>
      </c>
    </row>
    <row r="86" spans="1:27" ht="12.75" customHeight="1" x14ac:dyDescent="0.3">
      <c r="A86" s="13" t="s">
        <v>91</v>
      </c>
      <c r="B86" s="76">
        <v>49140</v>
      </c>
      <c r="C86" s="76">
        <v>48688</v>
      </c>
      <c r="D86" s="76">
        <v>48255</v>
      </c>
      <c r="E86" s="76">
        <v>47802</v>
      </c>
      <c r="F86" s="76">
        <v>47265</v>
      </c>
      <c r="G86" s="76">
        <v>46787</v>
      </c>
      <c r="H86" s="76">
        <v>46198</v>
      </c>
      <c r="I86" s="76">
        <v>45562</v>
      </c>
      <c r="J86" s="76">
        <v>44938</v>
      </c>
      <c r="K86" s="76">
        <v>44273</v>
      </c>
      <c r="L86" s="63">
        <v>43587</v>
      </c>
      <c r="M86" s="76">
        <v>42944</v>
      </c>
      <c r="N86" s="76">
        <v>42312</v>
      </c>
      <c r="O86" s="76">
        <v>41676</v>
      </c>
      <c r="P86" s="76">
        <v>40995</v>
      </c>
      <c r="Q86" s="76">
        <v>40320</v>
      </c>
      <c r="R86" s="76">
        <v>39758</v>
      </c>
      <c r="S86" s="76">
        <v>39248</v>
      </c>
      <c r="T86" s="76">
        <v>38742</v>
      </c>
      <c r="U86" s="76">
        <v>38308</v>
      </c>
      <c r="V86" s="76">
        <v>37916</v>
      </c>
      <c r="W86" s="76">
        <v>37599</v>
      </c>
      <c r="X86" s="76">
        <v>37254</v>
      </c>
      <c r="Y86" s="76">
        <v>37000</v>
      </c>
      <c r="Z86" s="76">
        <v>36764</v>
      </c>
      <c r="AA86" s="63">
        <v>36526</v>
      </c>
    </row>
    <row r="87" spans="1:27" ht="12.75" customHeight="1" x14ac:dyDescent="0.3">
      <c r="A87" s="13" t="s">
        <v>92</v>
      </c>
      <c r="B87" s="76">
        <v>16382</v>
      </c>
      <c r="C87" s="76">
        <v>16493</v>
      </c>
      <c r="D87" s="76">
        <v>16650</v>
      </c>
      <c r="E87" s="76">
        <v>16831</v>
      </c>
      <c r="F87" s="76">
        <v>17040</v>
      </c>
      <c r="G87" s="76">
        <v>17233</v>
      </c>
      <c r="H87" s="76">
        <v>17570</v>
      </c>
      <c r="I87" s="76">
        <v>17891</v>
      </c>
      <c r="J87" s="76">
        <v>18245</v>
      </c>
      <c r="K87" s="76">
        <v>18613</v>
      </c>
      <c r="L87" s="63">
        <v>18990</v>
      </c>
      <c r="M87" s="76">
        <v>19306</v>
      </c>
      <c r="N87" s="76">
        <v>19605</v>
      </c>
      <c r="O87" s="76">
        <v>19885</v>
      </c>
      <c r="P87" s="76">
        <v>20159</v>
      </c>
      <c r="Q87" s="76">
        <v>20391</v>
      </c>
      <c r="R87" s="76">
        <v>20505</v>
      </c>
      <c r="S87" s="76">
        <v>20582</v>
      </c>
      <c r="T87" s="76">
        <v>20651</v>
      </c>
      <c r="U87" s="76">
        <v>20637</v>
      </c>
      <c r="V87" s="76">
        <v>20574</v>
      </c>
      <c r="W87" s="76">
        <v>20429</v>
      </c>
      <c r="X87" s="76">
        <v>20292</v>
      </c>
      <c r="Y87" s="76">
        <v>20063</v>
      </c>
      <c r="Z87" s="76">
        <v>19831</v>
      </c>
      <c r="AA87" s="63">
        <v>19590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0.1615866922584773</v>
      </c>
      <c r="C90" s="38">
        <f t="shared" ref="C90:AA94" si="11">C83/SUM(C$83:C$85)</f>
        <v>0.16104410950793507</v>
      </c>
      <c r="D90" s="38">
        <f t="shared" si="11"/>
        <v>0.15986020322309236</v>
      </c>
      <c r="E90" s="38">
        <f t="shared" si="11"/>
        <v>0.15832584547668346</v>
      </c>
      <c r="F90" s="38">
        <f t="shared" si="11"/>
        <v>0.15735195838192706</v>
      </c>
      <c r="G90" s="38">
        <f t="shared" si="11"/>
        <v>0.15580990558573765</v>
      </c>
      <c r="H90" s="38">
        <f t="shared" si="11"/>
        <v>0.15390024811920336</v>
      </c>
      <c r="I90" s="38">
        <f t="shared" si="11"/>
        <v>0.15266074647793282</v>
      </c>
      <c r="J90" s="38">
        <f t="shared" si="11"/>
        <v>0.15069763690620211</v>
      </c>
      <c r="K90" s="38">
        <f t="shared" si="11"/>
        <v>0.14901621153481825</v>
      </c>
      <c r="L90" s="39">
        <f t="shared" si="11"/>
        <v>0.14766133645699964</v>
      </c>
      <c r="M90" s="38">
        <f t="shared" si="11"/>
        <v>0.146277908826595</v>
      </c>
      <c r="N90" s="38">
        <f t="shared" si="11"/>
        <v>0.14517064280980782</v>
      </c>
      <c r="O90" s="38">
        <f t="shared" si="11"/>
        <v>0.14404694039293114</v>
      </c>
      <c r="P90" s="38">
        <f t="shared" si="11"/>
        <v>0.14365731729517034</v>
      </c>
      <c r="Q90" s="38">
        <f t="shared" si="11"/>
        <v>0.14344366376026413</v>
      </c>
      <c r="R90" s="38">
        <f t="shared" si="11"/>
        <v>0.14344396276028712</v>
      </c>
      <c r="S90" s="38">
        <f t="shared" si="11"/>
        <v>0.14341346085014389</v>
      </c>
      <c r="T90" s="38">
        <f t="shared" si="11"/>
        <v>0.14325486123131961</v>
      </c>
      <c r="U90" s="38">
        <f t="shared" si="11"/>
        <v>0.14320391877552802</v>
      </c>
      <c r="V90" s="38">
        <f t="shared" si="11"/>
        <v>0.14320452348167462</v>
      </c>
      <c r="W90" s="38">
        <f t="shared" si="11"/>
        <v>0.14324523844677395</v>
      </c>
      <c r="X90" s="38">
        <f t="shared" si="11"/>
        <v>0.143329264298687</v>
      </c>
      <c r="Y90" s="38">
        <f t="shared" si="11"/>
        <v>0.14345541879315521</v>
      </c>
      <c r="Z90" s="38">
        <f t="shared" si="11"/>
        <v>0.14344739908888654</v>
      </c>
      <c r="AA90" s="39">
        <f t="shared" si="11"/>
        <v>0.143489476013859</v>
      </c>
    </row>
    <row r="91" spans="1:27" ht="12.75" customHeight="1" x14ac:dyDescent="0.3">
      <c r="A91" s="13" t="s">
        <v>77</v>
      </c>
      <c r="B91" s="38">
        <f t="shared" ref="B91:Q94" si="12">B84/SUM(B$83:B$85)</f>
        <v>0.62701198464491359</v>
      </c>
      <c r="C91" s="38">
        <f t="shared" si="12"/>
        <v>0.63152407218153506</v>
      </c>
      <c r="D91" s="38">
        <f t="shared" si="12"/>
        <v>0.63625222820529415</v>
      </c>
      <c r="E91" s="38">
        <f t="shared" si="12"/>
        <v>0.6358427419879934</v>
      </c>
      <c r="F91" s="38">
        <f t="shared" si="12"/>
        <v>0.63343073919253601</v>
      </c>
      <c r="G91" s="38">
        <f t="shared" si="12"/>
        <v>0.63067672345587844</v>
      </c>
      <c r="H91" s="38">
        <f t="shared" si="12"/>
        <v>0.62871017819470065</v>
      </c>
      <c r="I91" s="38">
        <f t="shared" si="12"/>
        <v>0.62410362555919074</v>
      </c>
      <c r="J91" s="38">
        <f t="shared" si="12"/>
        <v>0.62290938482942171</v>
      </c>
      <c r="K91" s="38">
        <f t="shared" si="12"/>
        <v>0.6266573277355274</v>
      </c>
      <c r="L91" s="39">
        <f t="shared" si="12"/>
        <v>0.62757089542074151</v>
      </c>
      <c r="M91" s="38">
        <f t="shared" si="12"/>
        <v>0.62238740468484288</v>
      </c>
      <c r="N91" s="38">
        <f t="shared" si="12"/>
        <v>0.61685442898166554</v>
      </c>
      <c r="O91" s="38">
        <f t="shared" si="12"/>
        <v>0.61217168838030622</v>
      </c>
      <c r="P91" s="38">
        <f t="shared" si="12"/>
        <v>0.60689230252194981</v>
      </c>
      <c r="Q91" s="38">
        <f t="shared" si="12"/>
        <v>0.60158300177770252</v>
      </c>
      <c r="R91" s="38">
        <f t="shared" si="11"/>
        <v>0.59611967877194227</v>
      </c>
      <c r="S91" s="38">
        <f t="shared" si="11"/>
        <v>0.59080561799361464</v>
      </c>
      <c r="T91" s="38">
        <f t="shared" si="11"/>
        <v>0.58750216375281283</v>
      </c>
      <c r="U91" s="38">
        <f t="shared" si="11"/>
        <v>0.58469119292992422</v>
      </c>
      <c r="V91" s="38">
        <f t="shared" si="11"/>
        <v>0.58159259367767269</v>
      </c>
      <c r="W91" s="38">
        <f t="shared" si="11"/>
        <v>0.57972833308725824</v>
      </c>
      <c r="X91" s="38">
        <f t="shared" si="11"/>
        <v>0.57873582040670501</v>
      </c>
      <c r="Y91" s="38">
        <f t="shared" si="11"/>
        <v>0.57877514259981988</v>
      </c>
      <c r="Z91" s="38">
        <f t="shared" si="11"/>
        <v>0.57831489413224768</v>
      </c>
      <c r="AA91" s="39">
        <f t="shared" si="11"/>
        <v>0.5793000290001068</v>
      </c>
    </row>
    <row r="92" spans="1:27" ht="12.75" customHeight="1" x14ac:dyDescent="0.3">
      <c r="A92" s="13" t="s">
        <v>78</v>
      </c>
      <c r="B92" s="38">
        <f t="shared" si="12"/>
        <v>0.21140132309660908</v>
      </c>
      <c r="C92" s="38">
        <f t="shared" si="11"/>
        <v>0.20743181831052993</v>
      </c>
      <c r="D92" s="38">
        <f t="shared" si="11"/>
        <v>0.2038875685716135</v>
      </c>
      <c r="E92" s="38">
        <f t="shared" si="11"/>
        <v>0.20583141253532314</v>
      </c>
      <c r="F92" s="38">
        <f t="shared" si="11"/>
        <v>0.20921730242553693</v>
      </c>
      <c r="G92" s="38">
        <f t="shared" si="11"/>
        <v>0.21351337095838388</v>
      </c>
      <c r="H92" s="38">
        <f t="shared" si="11"/>
        <v>0.21738957368609604</v>
      </c>
      <c r="I92" s="38">
        <f t="shared" si="11"/>
        <v>0.22323562796287641</v>
      </c>
      <c r="J92" s="38">
        <f t="shared" si="11"/>
        <v>0.22639297826437613</v>
      </c>
      <c r="K92" s="38">
        <f t="shared" si="11"/>
        <v>0.2243264607296544</v>
      </c>
      <c r="L92" s="39">
        <f t="shared" si="11"/>
        <v>0.22476776812225885</v>
      </c>
      <c r="M92" s="38">
        <f t="shared" si="11"/>
        <v>0.23133468648856217</v>
      </c>
      <c r="N92" s="38">
        <f t="shared" si="11"/>
        <v>0.23797492820852661</v>
      </c>
      <c r="O92" s="38">
        <f t="shared" si="11"/>
        <v>0.24378137122676269</v>
      </c>
      <c r="P92" s="38">
        <f t="shared" si="11"/>
        <v>0.24945038018287988</v>
      </c>
      <c r="Q92" s="38">
        <f t="shared" si="11"/>
        <v>0.25497333446203335</v>
      </c>
      <c r="R92" s="38">
        <f t="shared" si="11"/>
        <v>0.26043635846777058</v>
      </c>
      <c r="S92" s="38">
        <f t="shared" si="11"/>
        <v>0.26578092115624152</v>
      </c>
      <c r="T92" s="38">
        <f t="shared" si="11"/>
        <v>0.26924297501586753</v>
      </c>
      <c r="U92" s="38">
        <f t="shared" si="11"/>
        <v>0.27210488829454771</v>
      </c>
      <c r="V92" s="38">
        <f t="shared" si="11"/>
        <v>0.27520288284065275</v>
      </c>
      <c r="W92" s="38">
        <f t="shared" si="11"/>
        <v>0.27702642846596781</v>
      </c>
      <c r="X92" s="38">
        <f t="shared" si="11"/>
        <v>0.27793491529460801</v>
      </c>
      <c r="Y92" s="38">
        <f t="shared" si="11"/>
        <v>0.27776943860702491</v>
      </c>
      <c r="Z92" s="38">
        <f t="shared" si="11"/>
        <v>0.27823770677886578</v>
      </c>
      <c r="AA92" s="39">
        <f t="shared" si="11"/>
        <v>0.27721049498603417</v>
      </c>
    </row>
    <row r="93" spans="1:27" ht="12.75" customHeight="1" x14ac:dyDescent="0.3">
      <c r="A93" s="13" t="s">
        <v>91</v>
      </c>
      <c r="B93" s="38">
        <f t="shared" si="12"/>
        <v>0.62879078694817658</v>
      </c>
      <c r="C93" s="38">
        <f t="shared" si="11"/>
        <v>0.62667164352000826</v>
      </c>
      <c r="D93" s="38">
        <f t="shared" si="11"/>
        <v>0.62461976571095723</v>
      </c>
      <c r="E93" s="38">
        <f t="shared" si="11"/>
        <v>0.62249482361214203</v>
      </c>
      <c r="F93" s="38">
        <f t="shared" si="11"/>
        <v>0.61935712132926235</v>
      </c>
      <c r="G93" s="38">
        <f t="shared" si="11"/>
        <v>0.61694973363574024</v>
      </c>
      <c r="H93" s="38">
        <f t="shared" si="11"/>
        <v>0.61297384797059717</v>
      </c>
      <c r="I93" s="38">
        <f t="shared" si="11"/>
        <v>0.60842625358883617</v>
      </c>
      <c r="J93" s="38">
        <f t="shared" si="11"/>
        <v>0.60405409038363311</v>
      </c>
      <c r="K93" s="38">
        <f t="shared" si="11"/>
        <v>0.59910958347993182</v>
      </c>
      <c r="L93" s="39">
        <f t="shared" si="11"/>
        <v>0.59368274809992105</v>
      </c>
      <c r="M93" s="38">
        <f t="shared" si="11"/>
        <v>0.58895167041527241</v>
      </c>
      <c r="N93" s="38">
        <f t="shared" si="11"/>
        <v>0.58416169648774019</v>
      </c>
      <c r="O93" s="38">
        <f t="shared" si="11"/>
        <v>0.57946913975055969</v>
      </c>
      <c r="P93" s="38">
        <f t="shared" si="11"/>
        <v>0.57405514402139668</v>
      </c>
      <c r="Q93" s="38">
        <f t="shared" si="11"/>
        <v>0.56886480995513422</v>
      </c>
      <c r="R93" s="38">
        <f t="shared" si="11"/>
        <v>0.56510553620922466</v>
      </c>
      <c r="S93" s="38">
        <f t="shared" si="11"/>
        <v>0.56191389751886267</v>
      </c>
      <c r="T93" s="38">
        <f t="shared" si="11"/>
        <v>0.5588540765102995</v>
      </c>
      <c r="U93" s="38">
        <f t="shared" si="11"/>
        <v>0.55682660581129995</v>
      </c>
      <c r="V93" s="38">
        <f t="shared" si="11"/>
        <v>0.55541558023027571</v>
      </c>
      <c r="W93" s="38">
        <f t="shared" si="11"/>
        <v>0.55513066587922633</v>
      </c>
      <c r="X93" s="38">
        <f t="shared" si="11"/>
        <v>0.55458957334683057</v>
      </c>
      <c r="Y93" s="38">
        <f t="shared" si="11"/>
        <v>0.55538877214049831</v>
      </c>
      <c r="Z93" s="38">
        <f t="shared" si="11"/>
        <v>0.55641487445703997</v>
      </c>
      <c r="AA93" s="39">
        <f t="shared" si="11"/>
        <v>0.55750415922584973</v>
      </c>
    </row>
    <row r="94" spans="1:27" ht="12.75" customHeight="1" x14ac:dyDescent="0.3">
      <c r="A94" s="13" t="s">
        <v>92</v>
      </c>
      <c r="B94" s="38">
        <f t="shared" si="12"/>
        <v>0.20962252079334612</v>
      </c>
      <c r="C94" s="38">
        <f t="shared" si="11"/>
        <v>0.21228424697205669</v>
      </c>
      <c r="D94" s="38">
        <f t="shared" si="11"/>
        <v>0.21552003106595041</v>
      </c>
      <c r="E94" s="38">
        <f t="shared" si="11"/>
        <v>0.21917933091117447</v>
      </c>
      <c r="F94" s="38">
        <f t="shared" si="11"/>
        <v>0.22329092028881056</v>
      </c>
      <c r="G94" s="38">
        <f t="shared" si="11"/>
        <v>0.22724036077852208</v>
      </c>
      <c r="H94" s="38">
        <f t="shared" si="11"/>
        <v>0.23312590391019941</v>
      </c>
      <c r="I94" s="38">
        <f t="shared" si="11"/>
        <v>0.23891299993323095</v>
      </c>
      <c r="J94" s="38">
        <f t="shared" si="11"/>
        <v>0.24524827271016481</v>
      </c>
      <c r="K94" s="38">
        <f t="shared" si="11"/>
        <v>0.25187420498524993</v>
      </c>
      <c r="L94" s="39">
        <f t="shared" si="11"/>
        <v>0.25865591544307937</v>
      </c>
      <c r="M94" s="38">
        <f t="shared" si="11"/>
        <v>0.26477042075813262</v>
      </c>
      <c r="N94" s="38">
        <f t="shared" si="11"/>
        <v>0.27066766070245196</v>
      </c>
      <c r="O94" s="38">
        <f t="shared" si="11"/>
        <v>0.27648391985650922</v>
      </c>
      <c r="P94" s="38">
        <f t="shared" si="11"/>
        <v>0.28228753868343298</v>
      </c>
      <c r="Q94" s="38">
        <f t="shared" si="11"/>
        <v>0.28769152628460171</v>
      </c>
      <c r="R94" s="38">
        <f t="shared" si="11"/>
        <v>0.29145050103048825</v>
      </c>
      <c r="S94" s="38">
        <f t="shared" si="11"/>
        <v>0.29467264163099344</v>
      </c>
      <c r="T94" s="38">
        <f t="shared" si="11"/>
        <v>0.29789106225838091</v>
      </c>
      <c r="U94" s="38">
        <f t="shared" si="11"/>
        <v>0.29996947541317209</v>
      </c>
      <c r="V94" s="38">
        <f t="shared" si="11"/>
        <v>0.30137989628804968</v>
      </c>
      <c r="W94" s="38">
        <f t="shared" si="11"/>
        <v>0.30162409567399973</v>
      </c>
      <c r="X94" s="38">
        <f t="shared" si="11"/>
        <v>0.3020811623544824</v>
      </c>
      <c r="Y94" s="38">
        <f t="shared" si="11"/>
        <v>0.30115580906634642</v>
      </c>
      <c r="Z94" s="38">
        <f t="shared" si="11"/>
        <v>0.30013772645407355</v>
      </c>
      <c r="AA94" s="39">
        <f t="shared" si="11"/>
        <v>0.29900636476029124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257.70909682051177</v>
      </c>
      <c r="C97" s="76">
        <f t="shared" ref="C97:AA97" si="13">C83/(C84/1000)</f>
        <v>255.00866333032209</v>
      </c>
      <c r="D97" s="76">
        <f t="shared" si="13"/>
        <v>251.25287761115959</v>
      </c>
      <c r="E97" s="76">
        <f t="shared" si="13"/>
        <v>249.00157699633399</v>
      </c>
      <c r="F97" s="76">
        <f t="shared" si="13"/>
        <v>248.41225511491757</v>
      </c>
      <c r="G97" s="76">
        <f t="shared" si="13"/>
        <v>247.05193610437399</v>
      </c>
      <c r="H97" s="76">
        <f t="shared" si="13"/>
        <v>244.787269964545</v>
      </c>
      <c r="I97" s="76">
        <f t="shared" si="13"/>
        <v>244.60801095515237</v>
      </c>
      <c r="J97" s="76">
        <f t="shared" si="13"/>
        <v>241.9254558951128</v>
      </c>
      <c r="K97" s="76">
        <f t="shared" si="13"/>
        <v>237.7953706745908</v>
      </c>
      <c r="L97" s="63">
        <f t="shared" si="13"/>
        <v>235.29028757460659</v>
      </c>
      <c r="M97" s="76">
        <f t="shared" si="13"/>
        <v>235.02710325679786</v>
      </c>
      <c r="N97" s="76">
        <f t="shared" si="13"/>
        <v>235.3401969561325</v>
      </c>
      <c r="O97" s="76">
        <f t="shared" si="13"/>
        <v>235.30480603252477</v>
      </c>
      <c r="P97" s="76">
        <f t="shared" si="13"/>
        <v>236.70973696354406</v>
      </c>
      <c r="Q97" s="76">
        <f t="shared" si="13"/>
        <v>238.44367832266232</v>
      </c>
      <c r="R97" s="76">
        <f t="shared" si="13"/>
        <v>240.62947067238915</v>
      </c>
      <c r="S97" s="76">
        <f t="shared" si="13"/>
        <v>242.7422090825377</v>
      </c>
      <c r="T97" s="76">
        <f t="shared" si="13"/>
        <v>243.83716362207818</v>
      </c>
      <c r="U97" s="76">
        <f t="shared" si="13"/>
        <v>244.92231199502797</v>
      </c>
      <c r="V97" s="76">
        <f t="shared" si="13"/>
        <v>246.2282447170239</v>
      </c>
      <c r="W97" s="76">
        <f t="shared" si="13"/>
        <v>247.09028396791035</v>
      </c>
      <c r="X97" s="76">
        <f t="shared" si="13"/>
        <v>247.65922420002059</v>
      </c>
      <c r="Y97" s="76">
        <f t="shared" si="13"/>
        <v>247.86036620156648</v>
      </c>
      <c r="Z97" s="76">
        <f t="shared" si="13"/>
        <v>248.04375703331502</v>
      </c>
      <c r="AA97" s="63">
        <f t="shared" si="13"/>
        <v>247.69457764662485</v>
      </c>
    </row>
    <row r="98" spans="1:27" ht="12.75" customHeight="1" x14ac:dyDescent="0.3">
      <c r="A98" s="13" t="s">
        <v>78</v>
      </c>
      <c r="B98" s="76">
        <f>B85/(B84/1000)</f>
        <v>337.15675022755562</v>
      </c>
      <c r="C98" s="76">
        <f t="shared" ref="C98:AA98" si="14">C85/(C84/1000)</f>
        <v>328.46225100173621</v>
      </c>
      <c r="D98" s="76">
        <f t="shared" si="14"/>
        <v>320.4508519313614</v>
      </c>
      <c r="E98" s="76">
        <f t="shared" si="14"/>
        <v>323.71433837835627</v>
      </c>
      <c r="F98" s="76">
        <f t="shared" si="14"/>
        <v>330.29231055669334</v>
      </c>
      <c r="G98" s="76">
        <f t="shared" si="14"/>
        <v>338.54645814167429</v>
      </c>
      <c r="H98" s="76">
        <f t="shared" si="14"/>
        <v>345.77072429512071</v>
      </c>
      <c r="I98" s="76">
        <f t="shared" si="14"/>
        <v>357.69000342348511</v>
      </c>
      <c r="J98" s="76">
        <f t="shared" si="14"/>
        <v>363.44448129702181</v>
      </c>
      <c r="K98" s="76">
        <f t="shared" si="14"/>
        <v>357.97309119527046</v>
      </c>
      <c r="L98" s="63">
        <f t="shared" si="14"/>
        <v>358.15518176885513</v>
      </c>
      <c r="M98" s="76">
        <f t="shared" si="14"/>
        <v>371.68921598871799</v>
      </c>
      <c r="N98" s="76">
        <f t="shared" si="14"/>
        <v>385.78782452999104</v>
      </c>
      <c r="O98" s="76">
        <f t="shared" si="14"/>
        <v>398.22385754519854</v>
      </c>
      <c r="P98" s="76">
        <f t="shared" si="14"/>
        <v>411.02907245039222</v>
      </c>
      <c r="Q98" s="76">
        <f t="shared" si="14"/>
        <v>423.83733201998166</v>
      </c>
      <c r="R98" s="76">
        <f t="shared" si="14"/>
        <v>436.8860276585599</v>
      </c>
      <c r="S98" s="76">
        <f t="shared" si="14"/>
        <v>449.86187175883293</v>
      </c>
      <c r="T98" s="76">
        <f t="shared" si="14"/>
        <v>458.28422706737376</v>
      </c>
      <c r="U98" s="76">
        <f t="shared" si="14"/>
        <v>465.38222498446237</v>
      </c>
      <c r="V98" s="76">
        <f t="shared" si="14"/>
        <v>473.18842404856053</v>
      </c>
      <c r="W98" s="76">
        <f t="shared" si="14"/>
        <v>477.85559658729147</v>
      </c>
      <c r="X98" s="76">
        <f t="shared" si="14"/>
        <v>480.24488116061326</v>
      </c>
      <c r="Y98" s="76">
        <f t="shared" si="14"/>
        <v>479.92634472742361</v>
      </c>
      <c r="Z98" s="76">
        <f t="shared" si="14"/>
        <v>481.11800266938843</v>
      </c>
      <c r="AA98" s="63">
        <f t="shared" si="14"/>
        <v>478.526637508563</v>
      </c>
    </row>
    <row r="99" spans="1:27" ht="12.75" customHeight="1" x14ac:dyDescent="0.3">
      <c r="A99" s="13" t="s">
        <v>80</v>
      </c>
      <c r="B99" s="76">
        <f>SUM(B97:B98)</f>
        <v>594.86584704806739</v>
      </c>
      <c r="C99" s="76">
        <f t="shared" ref="C99:AA99" si="15">SUM(C97:C98)</f>
        <v>583.47091433205833</v>
      </c>
      <c r="D99" s="76">
        <f t="shared" si="15"/>
        <v>571.70372954252093</v>
      </c>
      <c r="E99" s="76">
        <f t="shared" si="15"/>
        <v>572.71591537469021</v>
      </c>
      <c r="F99" s="76">
        <f t="shared" si="15"/>
        <v>578.70456567161091</v>
      </c>
      <c r="G99" s="76">
        <f t="shared" si="15"/>
        <v>585.59839424604831</v>
      </c>
      <c r="H99" s="76">
        <f t="shared" si="15"/>
        <v>590.55799425966575</v>
      </c>
      <c r="I99" s="76">
        <f t="shared" si="15"/>
        <v>602.2980143786375</v>
      </c>
      <c r="J99" s="76">
        <f t="shared" si="15"/>
        <v>605.36993719213456</v>
      </c>
      <c r="K99" s="76">
        <f t="shared" si="15"/>
        <v>595.76846186986131</v>
      </c>
      <c r="L99" s="63">
        <f t="shared" si="15"/>
        <v>593.4454693434617</v>
      </c>
      <c r="M99" s="76">
        <f t="shared" si="15"/>
        <v>606.71631924551582</v>
      </c>
      <c r="N99" s="76">
        <f t="shared" si="15"/>
        <v>621.12802148612354</v>
      </c>
      <c r="O99" s="76">
        <f t="shared" si="15"/>
        <v>633.52866357772336</v>
      </c>
      <c r="P99" s="76">
        <f t="shared" si="15"/>
        <v>647.73880941393622</v>
      </c>
      <c r="Q99" s="76">
        <f t="shared" si="15"/>
        <v>662.28101034264398</v>
      </c>
      <c r="R99" s="76">
        <f t="shared" si="15"/>
        <v>677.51549833094907</v>
      </c>
      <c r="S99" s="76">
        <f t="shared" si="15"/>
        <v>692.60408084137066</v>
      </c>
      <c r="T99" s="76">
        <f t="shared" si="15"/>
        <v>702.12139068945191</v>
      </c>
      <c r="U99" s="76">
        <f t="shared" si="15"/>
        <v>710.30453697949031</v>
      </c>
      <c r="V99" s="76">
        <f t="shared" si="15"/>
        <v>719.4166687655844</v>
      </c>
      <c r="W99" s="76">
        <f t="shared" si="15"/>
        <v>724.94588055520182</v>
      </c>
      <c r="X99" s="76">
        <f t="shared" si="15"/>
        <v>727.90410536063382</v>
      </c>
      <c r="Y99" s="76">
        <f t="shared" si="15"/>
        <v>727.78671092899003</v>
      </c>
      <c r="Z99" s="76">
        <f t="shared" si="15"/>
        <v>729.16175970270342</v>
      </c>
      <c r="AA99" s="63">
        <f t="shared" si="15"/>
        <v>726.22121515518779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40749</v>
      </c>
      <c r="D10" s="76">
        <v>40535</v>
      </c>
      <c r="E10" s="76">
        <v>40329</v>
      </c>
      <c r="F10" s="76">
        <v>40114</v>
      </c>
      <c r="G10" s="76">
        <v>39887</v>
      </c>
      <c r="H10" s="76">
        <v>39668</v>
      </c>
      <c r="I10" s="76">
        <v>39465</v>
      </c>
      <c r="J10" s="76">
        <v>39262</v>
      </c>
      <c r="K10" s="76">
        <v>39041</v>
      </c>
      <c r="L10" s="63">
        <v>38815</v>
      </c>
      <c r="M10" s="76">
        <v>38600</v>
      </c>
      <c r="N10" s="76">
        <v>38374</v>
      </c>
      <c r="O10" s="76">
        <v>38154</v>
      </c>
      <c r="P10" s="76">
        <v>37922</v>
      </c>
      <c r="Q10" s="76">
        <v>37696</v>
      </c>
      <c r="R10" s="76">
        <v>37445</v>
      </c>
      <c r="S10" s="76">
        <v>37204</v>
      </c>
      <c r="T10" s="76">
        <v>36968</v>
      </c>
      <c r="U10" s="76">
        <v>36728</v>
      </c>
      <c r="V10" s="76">
        <v>36483</v>
      </c>
      <c r="W10" s="76">
        <v>36229</v>
      </c>
      <c r="X10" s="76">
        <v>35979</v>
      </c>
      <c r="Y10" s="76">
        <v>35718</v>
      </c>
      <c r="Z10" s="76">
        <v>35459</v>
      </c>
      <c r="AA10" s="63">
        <v>35202</v>
      </c>
    </row>
    <row r="11" spans="1:27" ht="12.75" customHeight="1" x14ac:dyDescent="0.3">
      <c r="A11" s="6" t="s">
        <v>55</v>
      </c>
      <c r="B11" s="25"/>
      <c r="C11" s="76">
        <v>317</v>
      </c>
      <c r="D11" s="76">
        <v>322</v>
      </c>
      <c r="E11" s="76">
        <v>319</v>
      </c>
      <c r="F11" s="76">
        <v>315</v>
      </c>
      <c r="G11" s="76">
        <v>311</v>
      </c>
      <c r="H11" s="76">
        <v>310</v>
      </c>
      <c r="I11" s="76">
        <v>306</v>
      </c>
      <c r="J11" s="76">
        <v>309</v>
      </c>
      <c r="K11" s="76">
        <v>303</v>
      </c>
      <c r="L11" s="63">
        <v>302</v>
      </c>
      <c r="M11" s="76">
        <v>298</v>
      </c>
      <c r="N11" s="76">
        <v>296</v>
      </c>
      <c r="O11" s="76">
        <v>292</v>
      </c>
      <c r="P11" s="76">
        <v>290</v>
      </c>
      <c r="Q11" s="76">
        <v>287</v>
      </c>
      <c r="R11" s="76">
        <v>285</v>
      </c>
      <c r="S11" s="76">
        <v>282</v>
      </c>
      <c r="T11" s="76">
        <v>280</v>
      </c>
      <c r="U11" s="76">
        <v>278</v>
      </c>
      <c r="V11" s="76">
        <v>278</v>
      </c>
      <c r="W11" s="76">
        <v>276</v>
      </c>
      <c r="X11" s="76">
        <v>274</v>
      </c>
      <c r="Y11" s="76">
        <v>270</v>
      </c>
      <c r="Z11" s="76">
        <v>268</v>
      </c>
      <c r="AA11" s="63">
        <v>266</v>
      </c>
    </row>
    <row r="12" spans="1:27" ht="12.75" customHeight="1" x14ac:dyDescent="0.3">
      <c r="A12" s="6" t="s">
        <v>56</v>
      </c>
      <c r="B12" s="25"/>
      <c r="C12" s="76">
        <v>507</v>
      </c>
      <c r="D12" s="76">
        <v>521</v>
      </c>
      <c r="E12" s="76">
        <v>536</v>
      </c>
      <c r="F12" s="76">
        <v>544</v>
      </c>
      <c r="G12" s="76">
        <v>528</v>
      </c>
      <c r="H12" s="76">
        <v>518</v>
      </c>
      <c r="I12" s="76">
        <v>510</v>
      </c>
      <c r="J12" s="76">
        <v>531</v>
      </c>
      <c r="K12" s="76">
        <v>537</v>
      </c>
      <c r="L12" s="63">
        <v>526</v>
      </c>
      <c r="M12" s="76">
        <v>528</v>
      </c>
      <c r="N12" s="76">
        <v>522</v>
      </c>
      <c r="O12" s="76">
        <v>533</v>
      </c>
      <c r="P12" s="76">
        <v>525</v>
      </c>
      <c r="Q12" s="76">
        <v>547</v>
      </c>
      <c r="R12" s="76">
        <v>542</v>
      </c>
      <c r="S12" s="76">
        <v>533</v>
      </c>
      <c r="T12" s="76">
        <v>540</v>
      </c>
      <c r="U12" s="76">
        <v>543</v>
      </c>
      <c r="V12" s="76">
        <v>553</v>
      </c>
      <c r="W12" s="76">
        <v>548</v>
      </c>
      <c r="X12" s="76">
        <v>560</v>
      </c>
      <c r="Y12" s="76">
        <v>555</v>
      </c>
      <c r="Z12" s="76">
        <v>554</v>
      </c>
      <c r="AA12" s="63">
        <v>555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-190</v>
      </c>
      <c r="D14" s="76">
        <f t="shared" ref="D14:AA14" si="0">D11-D12</f>
        <v>-199</v>
      </c>
      <c r="E14" s="76">
        <f t="shared" si="0"/>
        <v>-217</v>
      </c>
      <c r="F14" s="76">
        <f t="shared" si="0"/>
        <v>-229</v>
      </c>
      <c r="G14" s="76">
        <f t="shared" si="0"/>
        <v>-217</v>
      </c>
      <c r="H14" s="76">
        <f t="shared" si="0"/>
        <v>-208</v>
      </c>
      <c r="I14" s="76">
        <f t="shared" si="0"/>
        <v>-204</v>
      </c>
      <c r="J14" s="76">
        <f t="shared" si="0"/>
        <v>-222</v>
      </c>
      <c r="K14" s="76">
        <f t="shared" si="0"/>
        <v>-234</v>
      </c>
      <c r="L14" s="63">
        <f t="shared" si="0"/>
        <v>-224</v>
      </c>
      <c r="M14" s="76">
        <f t="shared" si="0"/>
        <v>-230</v>
      </c>
      <c r="N14" s="76">
        <f t="shared" si="0"/>
        <v>-226</v>
      </c>
      <c r="O14" s="76">
        <f t="shared" si="0"/>
        <v>-241</v>
      </c>
      <c r="P14" s="76">
        <f t="shared" si="0"/>
        <v>-235</v>
      </c>
      <c r="Q14" s="76">
        <f t="shared" si="0"/>
        <v>-260</v>
      </c>
      <c r="R14" s="76">
        <f t="shared" si="0"/>
        <v>-257</v>
      </c>
      <c r="S14" s="76">
        <f t="shared" si="0"/>
        <v>-251</v>
      </c>
      <c r="T14" s="76">
        <f t="shared" si="0"/>
        <v>-260</v>
      </c>
      <c r="U14" s="76">
        <f t="shared" si="0"/>
        <v>-265</v>
      </c>
      <c r="V14" s="76">
        <f t="shared" si="0"/>
        <v>-275</v>
      </c>
      <c r="W14" s="76">
        <f t="shared" si="0"/>
        <v>-272</v>
      </c>
      <c r="X14" s="76">
        <f t="shared" si="0"/>
        <v>-286</v>
      </c>
      <c r="Y14" s="76">
        <f t="shared" si="0"/>
        <v>-285</v>
      </c>
      <c r="Z14" s="76">
        <f t="shared" si="0"/>
        <v>-286</v>
      </c>
      <c r="AA14" s="63">
        <f t="shared" si="0"/>
        <v>-289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54</v>
      </c>
      <c r="D16" s="76">
        <v>67</v>
      </c>
      <c r="E16" s="76">
        <v>64</v>
      </c>
      <c r="F16" s="76">
        <v>71</v>
      </c>
      <c r="G16" s="76">
        <v>77</v>
      </c>
      <c r="H16" s="76">
        <v>77</v>
      </c>
      <c r="I16" s="76">
        <v>77</v>
      </c>
      <c r="J16" s="76">
        <v>77</v>
      </c>
      <c r="K16" s="76">
        <v>77</v>
      </c>
      <c r="L16" s="63">
        <v>77</v>
      </c>
      <c r="M16" s="76">
        <v>77</v>
      </c>
      <c r="N16" s="76">
        <v>77</v>
      </c>
      <c r="O16" s="76">
        <v>77</v>
      </c>
      <c r="P16" s="76">
        <v>77</v>
      </c>
      <c r="Q16" s="76">
        <v>77</v>
      </c>
      <c r="R16" s="76">
        <v>77</v>
      </c>
      <c r="S16" s="76">
        <v>77</v>
      </c>
      <c r="T16" s="76">
        <v>77</v>
      </c>
      <c r="U16" s="76">
        <v>77</v>
      </c>
      <c r="V16" s="76">
        <v>77</v>
      </c>
      <c r="W16" s="76">
        <v>77</v>
      </c>
      <c r="X16" s="76">
        <v>77</v>
      </c>
      <c r="Y16" s="76">
        <v>77</v>
      </c>
      <c r="Z16" s="76">
        <v>77</v>
      </c>
      <c r="AA16" s="63">
        <v>77</v>
      </c>
    </row>
    <row r="17" spans="1:27" ht="12.75" customHeight="1" x14ac:dyDescent="0.3">
      <c r="A17" s="81" t="s">
        <v>83</v>
      </c>
      <c r="B17" s="81"/>
      <c r="C17" s="76">
        <v>176</v>
      </c>
      <c r="D17" s="76">
        <v>176</v>
      </c>
      <c r="E17" s="76">
        <v>176</v>
      </c>
      <c r="F17" s="76">
        <v>175</v>
      </c>
      <c r="G17" s="76">
        <v>176</v>
      </c>
      <c r="H17" s="76">
        <v>174</v>
      </c>
      <c r="I17" s="76">
        <v>172</v>
      </c>
      <c r="J17" s="76">
        <v>172</v>
      </c>
      <c r="K17" s="76">
        <v>172</v>
      </c>
      <c r="L17" s="63">
        <v>171</v>
      </c>
      <c r="M17" s="76">
        <v>170</v>
      </c>
      <c r="N17" s="76">
        <v>170</v>
      </c>
      <c r="O17" s="76">
        <v>170</v>
      </c>
      <c r="P17" s="76">
        <v>170</v>
      </c>
      <c r="Q17" s="76">
        <v>168</v>
      </c>
      <c r="R17" s="76">
        <v>168</v>
      </c>
      <c r="S17" s="76">
        <v>167</v>
      </c>
      <c r="T17" s="76">
        <v>169</v>
      </c>
      <c r="U17" s="76">
        <v>169</v>
      </c>
      <c r="V17" s="76">
        <v>169</v>
      </c>
      <c r="W17" s="76">
        <v>170</v>
      </c>
      <c r="X17" s="76">
        <v>170</v>
      </c>
      <c r="Y17" s="76">
        <v>170</v>
      </c>
      <c r="Z17" s="76">
        <v>171</v>
      </c>
      <c r="AA17" s="63">
        <v>171</v>
      </c>
    </row>
    <row r="18" spans="1:27" ht="12.75" customHeight="1" x14ac:dyDescent="0.3">
      <c r="A18" s="6" t="s">
        <v>97</v>
      </c>
      <c r="B18" s="6"/>
      <c r="C18" s="76">
        <v>381</v>
      </c>
      <c r="D18" s="76">
        <v>375</v>
      </c>
      <c r="E18" s="76">
        <v>371</v>
      </c>
      <c r="F18" s="76">
        <v>368</v>
      </c>
      <c r="G18" s="76">
        <v>362</v>
      </c>
      <c r="H18" s="76">
        <v>365</v>
      </c>
      <c r="I18" s="76">
        <v>366</v>
      </c>
      <c r="J18" s="76">
        <v>364</v>
      </c>
      <c r="K18" s="76">
        <v>363</v>
      </c>
      <c r="L18" s="63">
        <v>362</v>
      </c>
      <c r="M18" s="76">
        <v>361</v>
      </c>
      <c r="N18" s="76">
        <v>362</v>
      </c>
      <c r="O18" s="76">
        <v>360</v>
      </c>
      <c r="P18" s="76">
        <v>360</v>
      </c>
      <c r="Q18" s="76">
        <v>360</v>
      </c>
      <c r="R18" s="76">
        <v>360</v>
      </c>
      <c r="S18" s="76">
        <v>360</v>
      </c>
      <c r="T18" s="76">
        <v>360</v>
      </c>
      <c r="U18" s="76">
        <v>359</v>
      </c>
      <c r="V18" s="76">
        <v>359</v>
      </c>
      <c r="W18" s="76">
        <v>359</v>
      </c>
      <c r="X18" s="76">
        <v>359</v>
      </c>
      <c r="Y18" s="76">
        <v>359</v>
      </c>
      <c r="Z18" s="76">
        <v>359</v>
      </c>
      <c r="AA18" s="63">
        <v>359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61</v>
      </c>
      <c r="D20" s="76">
        <v>65</v>
      </c>
      <c r="E20" s="76">
        <v>67</v>
      </c>
      <c r="F20" s="76">
        <v>70</v>
      </c>
      <c r="G20" s="76">
        <v>75</v>
      </c>
      <c r="H20" s="76">
        <v>77</v>
      </c>
      <c r="I20" s="76">
        <v>78</v>
      </c>
      <c r="J20" s="76">
        <v>78</v>
      </c>
      <c r="K20" s="76">
        <v>78</v>
      </c>
      <c r="L20" s="63">
        <v>78</v>
      </c>
      <c r="M20" s="76">
        <v>78</v>
      </c>
      <c r="N20" s="76">
        <v>78</v>
      </c>
      <c r="O20" s="76">
        <v>78</v>
      </c>
      <c r="P20" s="76">
        <v>78</v>
      </c>
      <c r="Q20" s="76">
        <v>78</v>
      </c>
      <c r="R20" s="76">
        <v>78</v>
      </c>
      <c r="S20" s="76">
        <v>78</v>
      </c>
      <c r="T20" s="76">
        <v>78</v>
      </c>
      <c r="U20" s="76">
        <v>78</v>
      </c>
      <c r="V20" s="76">
        <v>78</v>
      </c>
      <c r="W20" s="76">
        <v>78</v>
      </c>
      <c r="X20" s="76">
        <v>78</v>
      </c>
      <c r="Y20" s="76">
        <v>78</v>
      </c>
      <c r="Z20" s="76">
        <v>78</v>
      </c>
      <c r="AA20" s="63">
        <v>78</v>
      </c>
    </row>
    <row r="21" spans="1:27" ht="12.75" customHeight="1" x14ac:dyDescent="0.3">
      <c r="A21" s="81" t="s">
        <v>84</v>
      </c>
      <c r="B21" s="81"/>
      <c r="C21" s="76">
        <v>122</v>
      </c>
      <c r="D21" s="76">
        <v>122</v>
      </c>
      <c r="E21" s="76">
        <v>119</v>
      </c>
      <c r="F21" s="76">
        <v>118</v>
      </c>
      <c r="G21" s="76">
        <v>116</v>
      </c>
      <c r="H21" s="76">
        <v>115</v>
      </c>
      <c r="I21" s="76">
        <v>116</v>
      </c>
      <c r="J21" s="76">
        <v>117</v>
      </c>
      <c r="K21" s="76">
        <v>116</v>
      </c>
      <c r="L21" s="63">
        <v>114</v>
      </c>
      <c r="M21" s="76">
        <v>115</v>
      </c>
      <c r="N21" s="76">
        <v>115</v>
      </c>
      <c r="O21" s="76">
        <v>114</v>
      </c>
      <c r="P21" s="76">
        <v>114</v>
      </c>
      <c r="Q21" s="76">
        <v>115</v>
      </c>
      <c r="R21" s="76">
        <v>114</v>
      </c>
      <c r="S21" s="76">
        <v>115</v>
      </c>
      <c r="T21" s="76">
        <v>112</v>
      </c>
      <c r="U21" s="76">
        <v>112</v>
      </c>
      <c r="V21" s="76">
        <v>111</v>
      </c>
      <c r="W21" s="76">
        <v>110</v>
      </c>
      <c r="X21" s="76">
        <v>109</v>
      </c>
      <c r="Y21" s="76">
        <v>109</v>
      </c>
      <c r="Z21" s="76">
        <v>108</v>
      </c>
      <c r="AA21" s="63">
        <v>108</v>
      </c>
    </row>
    <row r="22" spans="1:27" ht="12.75" customHeight="1" x14ac:dyDescent="0.3">
      <c r="A22" s="6" t="s">
        <v>98</v>
      </c>
      <c r="B22" s="6"/>
      <c r="C22" s="76">
        <v>441</v>
      </c>
      <c r="D22" s="76">
        <v>428</v>
      </c>
      <c r="E22" s="76">
        <v>416</v>
      </c>
      <c r="F22" s="76">
        <v>416</v>
      </c>
      <c r="G22" s="76">
        <v>417</v>
      </c>
      <c r="H22" s="76">
        <v>411</v>
      </c>
      <c r="I22" s="76">
        <v>410</v>
      </c>
      <c r="J22" s="76">
        <v>409</v>
      </c>
      <c r="K22" s="76">
        <v>405</v>
      </c>
      <c r="L22" s="63">
        <v>406</v>
      </c>
      <c r="M22" s="76">
        <v>406</v>
      </c>
      <c r="N22" s="76">
        <v>403</v>
      </c>
      <c r="O22" s="76">
        <v>402</v>
      </c>
      <c r="P22" s="76">
        <v>402</v>
      </c>
      <c r="Q22" s="76">
        <v>401</v>
      </c>
      <c r="R22" s="76">
        <v>399</v>
      </c>
      <c r="S22" s="76">
        <v>397</v>
      </c>
      <c r="T22" s="76">
        <v>397</v>
      </c>
      <c r="U22" s="76">
        <v>397</v>
      </c>
      <c r="V22" s="76">
        <v>396</v>
      </c>
      <c r="W22" s="76">
        <v>396</v>
      </c>
      <c r="X22" s="76">
        <v>395</v>
      </c>
      <c r="Y22" s="76">
        <v>394</v>
      </c>
      <c r="Z22" s="76">
        <v>393</v>
      </c>
      <c r="AA22" s="63">
        <v>392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-7</v>
      </c>
      <c r="D24" s="76">
        <f t="shared" ref="D24:AA26" si="1">D16-D20</f>
        <v>2</v>
      </c>
      <c r="E24" s="76">
        <f t="shared" si="1"/>
        <v>-3</v>
      </c>
      <c r="F24" s="76">
        <f t="shared" si="1"/>
        <v>1</v>
      </c>
      <c r="G24" s="76">
        <f t="shared" si="1"/>
        <v>2</v>
      </c>
      <c r="H24" s="76">
        <f t="shared" si="1"/>
        <v>0</v>
      </c>
      <c r="I24" s="76">
        <f t="shared" si="1"/>
        <v>-1</v>
      </c>
      <c r="J24" s="76">
        <f t="shared" si="1"/>
        <v>-1</v>
      </c>
      <c r="K24" s="76">
        <f t="shared" si="1"/>
        <v>-1</v>
      </c>
      <c r="L24" s="63">
        <f t="shared" si="1"/>
        <v>-1</v>
      </c>
      <c r="M24" s="76">
        <f t="shared" si="1"/>
        <v>-1</v>
      </c>
      <c r="N24" s="76">
        <f t="shared" si="1"/>
        <v>-1</v>
      </c>
      <c r="O24" s="76">
        <f t="shared" si="1"/>
        <v>-1</v>
      </c>
      <c r="P24" s="76">
        <f t="shared" si="1"/>
        <v>-1</v>
      </c>
      <c r="Q24" s="76">
        <f t="shared" si="1"/>
        <v>-1</v>
      </c>
      <c r="R24" s="76">
        <f t="shared" si="1"/>
        <v>-1</v>
      </c>
      <c r="S24" s="76">
        <f t="shared" si="1"/>
        <v>-1</v>
      </c>
      <c r="T24" s="76">
        <f t="shared" si="1"/>
        <v>-1</v>
      </c>
      <c r="U24" s="76">
        <f t="shared" si="1"/>
        <v>-1</v>
      </c>
      <c r="V24" s="76">
        <f t="shared" si="1"/>
        <v>-1</v>
      </c>
      <c r="W24" s="76">
        <f t="shared" si="1"/>
        <v>-1</v>
      </c>
      <c r="X24" s="76">
        <f t="shared" si="1"/>
        <v>-1</v>
      </c>
      <c r="Y24" s="76">
        <f t="shared" si="1"/>
        <v>-1</v>
      </c>
      <c r="Z24" s="76">
        <f t="shared" si="1"/>
        <v>-1</v>
      </c>
      <c r="AA24" s="63">
        <f t="shared" si="1"/>
        <v>-1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54</v>
      </c>
      <c r="D25" s="76">
        <f t="shared" si="2"/>
        <v>54</v>
      </c>
      <c r="E25" s="76">
        <f t="shared" si="2"/>
        <v>57</v>
      </c>
      <c r="F25" s="76">
        <f t="shared" si="2"/>
        <v>57</v>
      </c>
      <c r="G25" s="76">
        <f t="shared" si="2"/>
        <v>60</v>
      </c>
      <c r="H25" s="76">
        <f t="shared" si="2"/>
        <v>59</v>
      </c>
      <c r="I25" s="76">
        <f t="shared" si="2"/>
        <v>56</v>
      </c>
      <c r="J25" s="76">
        <f t="shared" si="2"/>
        <v>55</v>
      </c>
      <c r="K25" s="76">
        <f t="shared" si="2"/>
        <v>56</v>
      </c>
      <c r="L25" s="63">
        <f t="shared" si="2"/>
        <v>57</v>
      </c>
      <c r="M25" s="76">
        <f t="shared" si="2"/>
        <v>55</v>
      </c>
      <c r="N25" s="76">
        <f t="shared" si="2"/>
        <v>55</v>
      </c>
      <c r="O25" s="76">
        <f t="shared" si="2"/>
        <v>56</v>
      </c>
      <c r="P25" s="76">
        <f t="shared" si="2"/>
        <v>56</v>
      </c>
      <c r="Q25" s="76">
        <f t="shared" si="2"/>
        <v>53</v>
      </c>
      <c r="R25" s="76">
        <f t="shared" si="2"/>
        <v>54</v>
      </c>
      <c r="S25" s="76">
        <f t="shared" si="1"/>
        <v>52</v>
      </c>
      <c r="T25" s="76">
        <f t="shared" si="1"/>
        <v>57</v>
      </c>
      <c r="U25" s="76">
        <f t="shared" si="1"/>
        <v>57</v>
      </c>
      <c r="V25" s="76">
        <f t="shared" si="1"/>
        <v>58</v>
      </c>
      <c r="W25" s="76">
        <f t="shared" si="1"/>
        <v>60</v>
      </c>
      <c r="X25" s="76">
        <f t="shared" si="1"/>
        <v>61</v>
      </c>
      <c r="Y25" s="76">
        <f t="shared" si="1"/>
        <v>61</v>
      </c>
      <c r="Z25" s="76">
        <f t="shared" si="1"/>
        <v>63</v>
      </c>
      <c r="AA25" s="63">
        <f t="shared" si="1"/>
        <v>63</v>
      </c>
    </row>
    <row r="26" spans="1:27" ht="12.75" customHeight="1" x14ac:dyDescent="0.3">
      <c r="A26" s="6" t="s">
        <v>82</v>
      </c>
      <c r="B26" s="6"/>
      <c r="C26" s="76">
        <f t="shared" si="2"/>
        <v>-60</v>
      </c>
      <c r="D26" s="76">
        <f t="shared" si="1"/>
        <v>-53</v>
      </c>
      <c r="E26" s="76">
        <f t="shared" si="1"/>
        <v>-45</v>
      </c>
      <c r="F26" s="76">
        <f t="shared" si="1"/>
        <v>-48</v>
      </c>
      <c r="G26" s="76">
        <f t="shared" si="1"/>
        <v>-55</v>
      </c>
      <c r="H26" s="76">
        <f t="shared" si="1"/>
        <v>-46</v>
      </c>
      <c r="I26" s="76">
        <f t="shared" si="1"/>
        <v>-44</v>
      </c>
      <c r="J26" s="76">
        <f t="shared" si="1"/>
        <v>-45</v>
      </c>
      <c r="K26" s="76">
        <f t="shared" si="1"/>
        <v>-42</v>
      </c>
      <c r="L26" s="63">
        <f t="shared" si="1"/>
        <v>-44</v>
      </c>
      <c r="M26" s="76">
        <f t="shared" si="1"/>
        <v>-45</v>
      </c>
      <c r="N26" s="76">
        <f t="shared" si="1"/>
        <v>-41</v>
      </c>
      <c r="O26" s="76">
        <f t="shared" si="1"/>
        <v>-42</v>
      </c>
      <c r="P26" s="76">
        <f t="shared" si="1"/>
        <v>-42</v>
      </c>
      <c r="Q26" s="76">
        <f t="shared" si="1"/>
        <v>-41</v>
      </c>
      <c r="R26" s="76">
        <f t="shared" si="1"/>
        <v>-39</v>
      </c>
      <c r="S26" s="76">
        <f t="shared" si="1"/>
        <v>-37</v>
      </c>
      <c r="T26" s="76">
        <f t="shared" si="1"/>
        <v>-37</v>
      </c>
      <c r="U26" s="76">
        <f t="shared" si="1"/>
        <v>-38</v>
      </c>
      <c r="V26" s="76">
        <f t="shared" si="1"/>
        <v>-37</v>
      </c>
      <c r="W26" s="76">
        <f t="shared" si="1"/>
        <v>-37</v>
      </c>
      <c r="X26" s="76">
        <f t="shared" si="1"/>
        <v>-36</v>
      </c>
      <c r="Y26" s="76">
        <f t="shared" si="1"/>
        <v>-35</v>
      </c>
      <c r="Z26" s="76">
        <f t="shared" si="1"/>
        <v>-34</v>
      </c>
      <c r="AA26" s="63">
        <f t="shared" si="1"/>
        <v>-33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-13</v>
      </c>
      <c r="D28" s="76">
        <f t="shared" ref="D28:AA28" si="3">SUM(D24:D26)</f>
        <v>3</v>
      </c>
      <c r="E28" s="76">
        <f t="shared" si="3"/>
        <v>9</v>
      </c>
      <c r="F28" s="76">
        <f t="shared" si="3"/>
        <v>10</v>
      </c>
      <c r="G28" s="76">
        <f t="shared" si="3"/>
        <v>7</v>
      </c>
      <c r="H28" s="76">
        <f t="shared" si="3"/>
        <v>13</v>
      </c>
      <c r="I28" s="76">
        <f t="shared" si="3"/>
        <v>11</v>
      </c>
      <c r="J28" s="76">
        <f t="shared" si="3"/>
        <v>9</v>
      </c>
      <c r="K28" s="76">
        <f t="shared" si="3"/>
        <v>13</v>
      </c>
      <c r="L28" s="63">
        <f t="shared" si="3"/>
        <v>12</v>
      </c>
      <c r="M28" s="76">
        <f t="shared" si="3"/>
        <v>9</v>
      </c>
      <c r="N28" s="76">
        <f t="shared" si="3"/>
        <v>13</v>
      </c>
      <c r="O28" s="76">
        <f t="shared" si="3"/>
        <v>13</v>
      </c>
      <c r="P28" s="76">
        <f t="shared" si="3"/>
        <v>13</v>
      </c>
      <c r="Q28" s="76">
        <f t="shared" si="3"/>
        <v>11</v>
      </c>
      <c r="R28" s="76">
        <f t="shared" si="3"/>
        <v>14</v>
      </c>
      <c r="S28" s="76">
        <f t="shared" si="3"/>
        <v>14</v>
      </c>
      <c r="T28" s="76">
        <f t="shared" si="3"/>
        <v>19</v>
      </c>
      <c r="U28" s="76">
        <f t="shared" si="3"/>
        <v>18</v>
      </c>
      <c r="V28" s="76">
        <f t="shared" si="3"/>
        <v>20</v>
      </c>
      <c r="W28" s="76">
        <f t="shared" si="3"/>
        <v>22</v>
      </c>
      <c r="X28" s="76">
        <f t="shared" si="3"/>
        <v>24</v>
      </c>
      <c r="Y28" s="76">
        <f t="shared" si="3"/>
        <v>25</v>
      </c>
      <c r="Z28" s="76">
        <f t="shared" si="3"/>
        <v>28</v>
      </c>
      <c r="AA28" s="63">
        <f t="shared" si="3"/>
        <v>29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-11</v>
      </c>
      <c r="D30" s="76">
        <v>-10</v>
      </c>
      <c r="E30" s="76">
        <v>-7</v>
      </c>
      <c r="F30" s="76">
        <v>-8</v>
      </c>
      <c r="G30" s="76">
        <v>-9</v>
      </c>
      <c r="H30" s="76">
        <v>-8</v>
      </c>
      <c r="I30" s="76">
        <v>-10</v>
      </c>
      <c r="J30" s="76">
        <v>-8</v>
      </c>
      <c r="K30" s="76">
        <v>-5</v>
      </c>
      <c r="L30" s="63">
        <v>-3</v>
      </c>
      <c r="M30" s="76">
        <v>-5</v>
      </c>
      <c r="N30" s="76">
        <v>-7</v>
      </c>
      <c r="O30" s="76">
        <v>-4</v>
      </c>
      <c r="P30" s="76">
        <v>-4</v>
      </c>
      <c r="Q30" s="76">
        <v>-2</v>
      </c>
      <c r="R30" s="76">
        <v>2</v>
      </c>
      <c r="S30" s="76">
        <v>1</v>
      </c>
      <c r="T30" s="76">
        <v>1</v>
      </c>
      <c r="U30" s="76">
        <v>2</v>
      </c>
      <c r="V30" s="76">
        <v>1</v>
      </c>
      <c r="W30" s="76">
        <v>0</v>
      </c>
      <c r="X30" s="76">
        <v>1</v>
      </c>
      <c r="Y30" s="76">
        <v>1</v>
      </c>
      <c r="Z30" s="76">
        <v>1</v>
      </c>
      <c r="AA30" s="63">
        <v>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-214</v>
      </c>
      <c r="D32" s="76">
        <f t="shared" ref="D32:AA32" si="4">D30+D28+D14</f>
        <v>-206</v>
      </c>
      <c r="E32" s="76">
        <f t="shared" si="4"/>
        <v>-215</v>
      </c>
      <c r="F32" s="76">
        <f t="shared" si="4"/>
        <v>-227</v>
      </c>
      <c r="G32" s="76">
        <f t="shared" si="4"/>
        <v>-219</v>
      </c>
      <c r="H32" s="76">
        <f t="shared" si="4"/>
        <v>-203</v>
      </c>
      <c r="I32" s="76">
        <f t="shared" si="4"/>
        <v>-203</v>
      </c>
      <c r="J32" s="76">
        <f t="shared" si="4"/>
        <v>-221</v>
      </c>
      <c r="K32" s="76">
        <f t="shared" si="4"/>
        <v>-226</v>
      </c>
      <c r="L32" s="63">
        <f t="shared" si="4"/>
        <v>-215</v>
      </c>
      <c r="M32" s="76">
        <f t="shared" si="4"/>
        <v>-226</v>
      </c>
      <c r="N32" s="76">
        <f t="shared" si="4"/>
        <v>-220</v>
      </c>
      <c r="O32" s="76">
        <f t="shared" si="4"/>
        <v>-232</v>
      </c>
      <c r="P32" s="76">
        <f t="shared" si="4"/>
        <v>-226</v>
      </c>
      <c r="Q32" s="76">
        <f t="shared" si="4"/>
        <v>-251</v>
      </c>
      <c r="R32" s="76">
        <f t="shared" si="4"/>
        <v>-241</v>
      </c>
      <c r="S32" s="76">
        <f t="shared" si="4"/>
        <v>-236</v>
      </c>
      <c r="T32" s="76">
        <f t="shared" si="4"/>
        <v>-240</v>
      </c>
      <c r="U32" s="76">
        <f t="shared" si="4"/>
        <v>-245</v>
      </c>
      <c r="V32" s="76">
        <f t="shared" si="4"/>
        <v>-254</v>
      </c>
      <c r="W32" s="76">
        <f t="shared" si="4"/>
        <v>-250</v>
      </c>
      <c r="X32" s="76">
        <f t="shared" si="4"/>
        <v>-261</v>
      </c>
      <c r="Y32" s="76">
        <f t="shared" si="4"/>
        <v>-259</v>
      </c>
      <c r="Z32" s="76">
        <f t="shared" si="4"/>
        <v>-257</v>
      </c>
      <c r="AA32" s="63">
        <f t="shared" si="4"/>
        <v>-260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40535</v>
      </c>
      <c r="D34" s="76">
        <v>40329</v>
      </c>
      <c r="E34" s="76">
        <v>40114</v>
      </c>
      <c r="F34" s="76">
        <v>39887</v>
      </c>
      <c r="G34" s="76">
        <v>39668</v>
      </c>
      <c r="H34" s="76">
        <v>39465</v>
      </c>
      <c r="I34" s="76">
        <v>39262</v>
      </c>
      <c r="J34" s="76">
        <v>39041</v>
      </c>
      <c r="K34" s="76">
        <v>38815</v>
      </c>
      <c r="L34" s="63">
        <v>38600</v>
      </c>
      <c r="M34" s="76">
        <v>38374</v>
      </c>
      <c r="N34" s="76">
        <v>38154</v>
      </c>
      <c r="O34" s="76">
        <v>37922</v>
      </c>
      <c r="P34" s="76">
        <v>37696</v>
      </c>
      <c r="Q34" s="76">
        <v>37445</v>
      </c>
      <c r="R34" s="76">
        <v>37204</v>
      </c>
      <c r="S34" s="76">
        <v>36968</v>
      </c>
      <c r="T34" s="76">
        <v>36728</v>
      </c>
      <c r="U34" s="76">
        <v>36483</v>
      </c>
      <c r="V34" s="76">
        <v>36229</v>
      </c>
      <c r="W34" s="76">
        <v>35979</v>
      </c>
      <c r="X34" s="76">
        <v>35718</v>
      </c>
      <c r="Y34" s="76">
        <v>35459</v>
      </c>
      <c r="Z34" s="76">
        <v>35202</v>
      </c>
      <c r="AA34" s="63">
        <v>34942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-5.2516626174875453E-3</v>
      </c>
      <c r="D36" s="38">
        <f t="shared" si="5"/>
        <v>-5.0820278771432099E-3</v>
      </c>
      <c r="E36" s="38">
        <f t="shared" si="5"/>
        <v>-5.3311512807161102E-3</v>
      </c>
      <c r="F36" s="38">
        <f t="shared" si="5"/>
        <v>-5.6588722141895599E-3</v>
      </c>
      <c r="G36" s="38">
        <f t="shared" si="5"/>
        <v>-5.4905106927068967E-3</v>
      </c>
      <c r="H36" s="38">
        <f t="shared" si="5"/>
        <v>-5.1174750428557023E-3</v>
      </c>
      <c r="I36" s="38">
        <f t="shared" si="5"/>
        <v>-5.1437983022931712E-3</v>
      </c>
      <c r="J36" s="38">
        <f t="shared" si="5"/>
        <v>-5.6288523254036981E-3</v>
      </c>
      <c r="K36" s="38">
        <f t="shared" si="5"/>
        <v>-5.7887861478958021E-3</v>
      </c>
      <c r="L36" s="39">
        <f t="shared" si="5"/>
        <v>-5.5390957104212287E-3</v>
      </c>
      <c r="M36" s="38">
        <f t="shared" si="5"/>
        <v>-5.8549222797927465E-3</v>
      </c>
      <c r="N36" s="38">
        <f t="shared" si="5"/>
        <v>-5.733048418199823E-3</v>
      </c>
      <c r="O36" s="38">
        <f t="shared" si="5"/>
        <v>-6.0806206426586989E-3</v>
      </c>
      <c r="P36" s="38">
        <f t="shared" si="5"/>
        <v>-5.959601286851959E-3</v>
      </c>
      <c r="Q36" s="38">
        <f t="shared" si="5"/>
        <v>-6.6585314091680819E-3</v>
      </c>
      <c r="R36" s="38">
        <f t="shared" si="5"/>
        <v>-6.4361062892241954E-3</v>
      </c>
      <c r="S36" s="38">
        <f t="shared" si="5"/>
        <v>-6.3434039350607459E-3</v>
      </c>
      <c r="T36" s="38">
        <f t="shared" si="5"/>
        <v>-6.4921012767799177E-3</v>
      </c>
      <c r="U36" s="38">
        <f t="shared" si="5"/>
        <v>-6.6706599869309517E-3</v>
      </c>
      <c r="V36" s="38">
        <f t="shared" si="5"/>
        <v>-6.9621467532823503E-3</v>
      </c>
      <c r="W36" s="38">
        <f t="shared" si="5"/>
        <v>-6.9005492837229841E-3</v>
      </c>
      <c r="X36" s="38">
        <f t="shared" si="5"/>
        <v>-7.2542316351204873E-3</v>
      </c>
      <c r="Y36" s="38">
        <f t="shared" si="5"/>
        <v>-7.2512458704294749E-3</v>
      </c>
      <c r="Z36" s="38">
        <f t="shared" si="5"/>
        <v>-7.2478073267717644E-3</v>
      </c>
      <c r="AA36" s="39">
        <f t="shared" si="5"/>
        <v>-7.3859439804556557E-3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-5.2516626174875453E-3</v>
      </c>
      <c r="D37" s="75">
        <f t="shared" si="6"/>
        <v>-1.0307001398807332E-2</v>
      </c>
      <c r="E37" s="75">
        <f t="shared" si="6"/>
        <v>-1.5583204495815848E-2</v>
      </c>
      <c r="F37" s="75">
        <f t="shared" si="6"/>
        <v>-2.1153893347076003E-2</v>
      </c>
      <c r="G37" s="75">
        <f t="shared" si="6"/>
        <v>-2.6528258362168398E-2</v>
      </c>
      <c r="H37" s="75">
        <f t="shared" si="6"/>
        <v>-3.1509975704925273E-2</v>
      </c>
      <c r="I37" s="75">
        <f t="shared" si="6"/>
        <v>-3.6491693047682149E-2</v>
      </c>
      <c r="J37" s="75">
        <f t="shared" si="6"/>
        <v>-4.1915139021816483E-2</v>
      </c>
      <c r="K37" s="75">
        <f t="shared" si="6"/>
        <v>-4.7461287393555672E-2</v>
      </c>
      <c r="L37" s="77">
        <f t="shared" si="6"/>
        <v>-5.2737490490564184E-2</v>
      </c>
      <c r="M37" s="75">
        <f t="shared" si="6"/>
        <v>-5.8283638862303366E-2</v>
      </c>
      <c r="N37" s="75">
        <f t="shared" si="6"/>
        <v>-6.368254435691674E-2</v>
      </c>
      <c r="O37" s="75">
        <f t="shared" si="6"/>
        <v>-6.9375935605781744E-2</v>
      </c>
      <c r="P37" s="75">
        <f t="shared" si="6"/>
        <v>-7.4922083977520926E-2</v>
      </c>
      <c r="Q37" s="75">
        <f t="shared" si="6"/>
        <v>-8.108174433728435E-2</v>
      </c>
      <c r="R37" s="75">
        <f t="shared" si="6"/>
        <v>-8.6995999901838081E-2</v>
      </c>
      <c r="S37" s="75">
        <f t="shared" si="6"/>
        <v>-9.2787553068786971E-2</v>
      </c>
      <c r="T37" s="75">
        <f t="shared" si="6"/>
        <v>-9.8677268153819719E-2</v>
      </c>
      <c r="U37" s="75">
        <f t="shared" si="6"/>
        <v>-0.10468968563645734</v>
      </c>
      <c r="V37" s="75">
        <f t="shared" si="6"/>
        <v>-0.11092296743478368</v>
      </c>
      <c r="W37" s="75">
        <f t="shared" si="6"/>
        <v>-0.11705808731502614</v>
      </c>
      <c r="X37" s="75">
        <f t="shared" si="6"/>
        <v>-0.12346315246999927</v>
      </c>
      <c r="Y37" s="75">
        <f t="shared" si="6"/>
        <v>-0.12981913666593045</v>
      </c>
      <c r="Z37" s="75">
        <f t="shared" si="6"/>
        <v>-0.13612603990281971</v>
      </c>
      <c r="AA37" s="77">
        <f t="shared" si="6"/>
        <v>-0.14250656457827185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1.4548262828</v>
      </c>
      <c r="D44" s="3">
        <v>1.4768337198000001</v>
      </c>
      <c r="E44" s="3">
        <v>1.4744745046000001</v>
      </c>
      <c r="F44" s="3">
        <v>1.4723279137</v>
      </c>
      <c r="G44" s="3">
        <v>1.4594380943</v>
      </c>
      <c r="H44" s="3">
        <v>1.4646982863</v>
      </c>
      <c r="I44" s="3">
        <v>1.4580839791</v>
      </c>
      <c r="J44" s="3">
        <v>1.4777826901</v>
      </c>
      <c r="K44" s="3">
        <v>1.4797189455999999</v>
      </c>
      <c r="L44" s="4">
        <v>1.4879701916000001</v>
      </c>
      <c r="M44" s="3">
        <v>1.4971371491000001</v>
      </c>
      <c r="N44" s="3">
        <v>1.506066812</v>
      </c>
      <c r="O44" s="3">
        <v>1.5001407416999999</v>
      </c>
      <c r="P44" s="3">
        <v>1.5062557326999999</v>
      </c>
      <c r="Q44" s="3">
        <v>1.5196174542000001</v>
      </c>
      <c r="R44" s="3">
        <v>1.5343065238</v>
      </c>
      <c r="S44" s="3">
        <v>1.5342862628</v>
      </c>
      <c r="T44" s="3">
        <v>1.5427823357999999</v>
      </c>
      <c r="U44" s="3">
        <v>1.5533927352000001</v>
      </c>
      <c r="V44" s="3">
        <v>1.5640004314</v>
      </c>
      <c r="W44" s="3">
        <v>1.5567640968000001</v>
      </c>
      <c r="X44" s="3">
        <v>1.5670072632000001</v>
      </c>
      <c r="Y44" s="3">
        <v>1.5612349238000001</v>
      </c>
      <c r="Z44" s="3">
        <v>1.5601814057000001</v>
      </c>
      <c r="AA44" s="4">
        <v>1.5629889851000001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81.321251398958907</v>
      </c>
      <c r="D48" s="11">
        <v>81.037848041435694</v>
      </c>
      <c r="E48" s="11">
        <v>80.950608279356501</v>
      </c>
      <c r="F48" s="11">
        <v>80.789492588407398</v>
      </c>
      <c r="G48" s="11">
        <v>81.090528890504601</v>
      </c>
      <c r="H48" s="11">
        <v>81.311865481081</v>
      </c>
      <c r="I48" s="11">
        <v>81.533821926709706</v>
      </c>
      <c r="J48" s="11">
        <v>81.181670683421999</v>
      </c>
      <c r="K48" s="11">
        <v>81.233016723047101</v>
      </c>
      <c r="L48" s="64">
        <v>81.500081128077696</v>
      </c>
      <c r="M48" s="11">
        <v>81.6984822824503</v>
      </c>
      <c r="N48" s="11">
        <v>81.841077092539194</v>
      </c>
      <c r="O48" s="11">
        <v>81.771774285518703</v>
      </c>
      <c r="P48" s="11">
        <v>82.093084289011102</v>
      </c>
      <c r="Q48" s="11">
        <v>81.853918463567098</v>
      </c>
      <c r="R48" s="11">
        <v>82.024692043030697</v>
      </c>
      <c r="S48" s="11">
        <v>82.293760135163694</v>
      </c>
      <c r="T48" s="11">
        <v>82.527486573386099</v>
      </c>
      <c r="U48" s="11">
        <v>82.547368389922994</v>
      </c>
      <c r="V48" s="11">
        <v>82.416647213878704</v>
      </c>
      <c r="W48" s="11">
        <v>82.830457311177696</v>
      </c>
      <c r="X48" s="11">
        <v>82.701459931809097</v>
      </c>
      <c r="Y48" s="11">
        <v>83.220034130650603</v>
      </c>
      <c r="Z48" s="11">
        <v>83.434790553338104</v>
      </c>
      <c r="AA48" s="64">
        <v>83.403619433565098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5663</v>
      </c>
      <c r="C57" s="76">
        <v>5599</v>
      </c>
      <c r="D57" s="76">
        <v>5533</v>
      </c>
      <c r="E57" s="76">
        <v>5434</v>
      </c>
      <c r="F57" s="76">
        <v>5359</v>
      </c>
      <c r="G57" s="76">
        <v>5270</v>
      </c>
      <c r="H57" s="76">
        <v>5189</v>
      </c>
      <c r="I57" s="76">
        <v>5097</v>
      </c>
      <c r="J57" s="76">
        <v>5024</v>
      </c>
      <c r="K57" s="76">
        <v>4964</v>
      </c>
      <c r="L57" s="63">
        <v>4871</v>
      </c>
      <c r="M57" s="76">
        <v>4815</v>
      </c>
      <c r="N57" s="76">
        <v>4750</v>
      </c>
      <c r="O57" s="76">
        <v>4722</v>
      </c>
      <c r="P57" s="76">
        <v>4689</v>
      </c>
      <c r="Q57" s="76">
        <v>4659</v>
      </c>
      <c r="R57" s="76">
        <v>4628</v>
      </c>
      <c r="S57" s="76">
        <v>4587</v>
      </c>
      <c r="T57" s="76">
        <v>4549</v>
      </c>
      <c r="U57" s="76">
        <v>4513</v>
      </c>
      <c r="V57" s="76">
        <v>4481</v>
      </c>
      <c r="W57" s="76">
        <v>4447</v>
      </c>
      <c r="X57" s="76">
        <v>4415</v>
      </c>
      <c r="Y57" s="76">
        <v>4377</v>
      </c>
      <c r="Z57" s="76">
        <v>4343</v>
      </c>
      <c r="AA57" s="63">
        <v>4308</v>
      </c>
    </row>
    <row r="58" spans="1:27" ht="12.75" customHeight="1" x14ac:dyDescent="0.3">
      <c r="A58" s="13" t="s">
        <v>68</v>
      </c>
      <c r="B58" s="76">
        <v>6525</v>
      </c>
      <c r="C58" s="76">
        <v>6438</v>
      </c>
      <c r="D58" s="76">
        <v>6310</v>
      </c>
      <c r="E58" s="76">
        <v>6219</v>
      </c>
      <c r="F58" s="76">
        <v>6084</v>
      </c>
      <c r="G58" s="76">
        <v>6034</v>
      </c>
      <c r="H58" s="76">
        <v>5954</v>
      </c>
      <c r="I58" s="76">
        <v>5878</v>
      </c>
      <c r="J58" s="76">
        <v>5790</v>
      </c>
      <c r="K58" s="76">
        <v>5711</v>
      </c>
      <c r="L58" s="63">
        <v>5713</v>
      </c>
      <c r="M58" s="76">
        <v>5632</v>
      </c>
      <c r="N58" s="76">
        <v>5582</v>
      </c>
      <c r="O58" s="76">
        <v>5512</v>
      </c>
      <c r="P58" s="76">
        <v>5469</v>
      </c>
      <c r="Q58" s="76">
        <v>5406</v>
      </c>
      <c r="R58" s="76">
        <v>5338</v>
      </c>
      <c r="S58" s="76">
        <v>5275</v>
      </c>
      <c r="T58" s="76">
        <v>5186</v>
      </c>
      <c r="U58" s="76">
        <v>5116</v>
      </c>
      <c r="V58" s="76">
        <v>5031</v>
      </c>
      <c r="W58" s="76">
        <v>4956</v>
      </c>
      <c r="X58" s="76">
        <v>4873</v>
      </c>
      <c r="Y58" s="76">
        <v>4809</v>
      </c>
      <c r="Z58" s="76">
        <v>4759</v>
      </c>
      <c r="AA58" s="63">
        <v>4678</v>
      </c>
    </row>
    <row r="59" spans="1:27" ht="12.75" customHeight="1" x14ac:dyDescent="0.3">
      <c r="A59" s="13" t="s">
        <v>69</v>
      </c>
      <c r="B59" s="76">
        <v>6772</v>
      </c>
      <c r="C59" s="76">
        <v>6727</v>
      </c>
      <c r="D59" s="76">
        <v>6695</v>
      </c>
      <c r="E59" s="76">
        <v>6755</v>
      </c>
      <c r="F59" s="76">
        <v>6849</v>
      </c>
      <c r="G59" s="76">
        <v>6862</v>
      </c>
      <c r="H59" s="76">
        <v>6867</v>
      </c>
      <c r="I59" s="76">
        <v>6827</v>
      </c>
      <c r="J59" s="76">
        <v>6815</v>
      </c>
      <c r="K59" s="76">
        <v>6796</v>
      </c>
      <c r="L59" s="63">
        <v>6710</v>
      </c>
      <c r="M59" s="76">
        <v>6694</v>
      </c>
      <c r="N59" s="76">
        <v>6640</v>
      </c>
      <c r="O59" s="76">
        <v>6534</v>
      </c>
      <c r="P59" s="76">
        <v>6450</v>
      </c>
      <c r="Q59" s="76">
        <v>6348</v>
      </c>
      <c r="R59" s="76">
        <v>6279</v>
      </c>
      <c r="S59" s="76">
        <v>6170</v>
      </c>
      <c r="T59" s="76">
        <v>6086</v>
      </c>
      <c r="U59" s="76">
        <v>5955</v>
      </c>
      <c r="V59" s="76">
        <v>5909</v>
      </c>
      <c r="W59" s="76">
        <v>5841</v>
      </c>
      <c r="X59" s="76">
        <v>5778</v>
      </c>
      <c r="Y59" s="76">
        <v>5704</v>
      </c>
      <c r="Z59" s="76">
        <v>5633</v>
      </c>
      <c r="AA59" s="63">
        <v>5637</v>
      </c>
    </row>
    <row r="60" spans="1:27" ht="12.75" customHeight="1" x14ac:dyDescent="0.3">
      <c r="A60" s="13" t="s">
        <v>70</v>
      </c>
      <c r="B60" s="76">
        <v>9691</v>
      </c>
      <c r="C60" s="76">
        <v>9477</v>
      </c>
      <c r="D60" s="76">
        <v>9308</v>
      </c>
      <c r="E60" s="76">
        <v>9059</v>
      </c>
      <c r="F60" s="76">
        <v>8791</v>
      </c>
      <c r="G60" s="76">
        <v>8495</v>
      </c>
      <c r="H60" s="76">
        <v>8249</v>
      </c>
      <c r="I60" s="76">
        <v>8078</v>
      </c>
      <c r="J60" s="76">
        <v>7862</v>
      </c>
      <c r="K60" s="76">
        <v>7623</v>
      </c>
      <c r="L60" s="63">
        <v>7404</v>
      </c>
      <c r="M60" s="76">
        <v>7209</v>
      </c>
      <c r="N60" s="76">
        <v>7082</v>
      </c>
      <c r="O60" s="76">
        <v>6937</v>
      </c>
      <c r="P60" s="76">
        <v>6849</v>
      </c>
      <c r="Q60" s="76">
        <v>6800</v>
      </c>
      <c r="R60" s="76">
        <v>6768</v>
      </c>
      <c r="S60" s="76">
        <v>6747</v>
      </c>
      <c r="T60" s="76">
        <v>6809</v>
      </c>
      <c r="U60" s="76">
        <v>6907</v>
      </c>
      <c r="V60" s="76">
        <v>6929</v>
      </c>
      <c r="W60" s="76">
        <v>6932</v>
      </c>
      <c r="X60" s="76">
        <v>6891</v>
      </c>
      <c r="Y60" s="76">
        <v>6876</v>
      </c>
      <c r="Z60" s="76">
        <v>6859</v>
      </c>
      <c r="AA60" s="63">
        <v>6781</v>
      </c>
    </row>
    <row r="61" spans="1:27" ht="12.75" customHeight="1" x14ac:dyDescent="0.3">
      <c r="A61" s="13" t="s">
        <v>71</v>
      </c>
      <c r="B61" s="76">
        <v>7543</v>
      </c>
      <c r="C61" s="76">
        <v>7701</v>
      </c>
      <c r="D61" s="76">
        <v>7896</v>
      </c>
      <c r="E61" s="76">
        <v>8065</v>
      </c>
      <c r="F61" s="76">
        <v>8128</v>
      </c>
      <c r="G61" s="76">
        <v>8231</v>
      </c>
      <c r="H61" s="76">
        <v>8360</v>
      </c>
      <c r="I61" s="76">
        <v>8455</v>
      </c>
      <c r="J61" s="76">
        <v>8567</v>
      </c>
      <c r="K61" s="76">
        <v>8712</v>
      </c>
      <c r="L61" s="63">
        <v>8848</v>
      </c>
      <c r="M61" s="76">
        <v>8912</v>
      </c>
      <c r="N61" s="76">
        <v>8927</v>
      </c>
      <c r="O61" s="76">
        <v>8989</v>
      </c>
      <c r="P61" s="76">
        <v>8899</v>
      </c>
      <c r="Q61" s="76">
        <v>8824</v>
      </c>
      <c r="R61" s="76">
        <v>8628</v>
      </c>
      <c r="S61" s="76">
        <v>8477</v>
      </c>
      <c r="T61" s="76">
        <v>8251</v>
      </c>
      <c r="U61" s="76">
        <v>8011</v>
      </c>
      <c r="V61" s="76">
        <v>7750</v>
      </c>
      <c r="W61" s="76">
        <v>7535</v>
      </c>
      <c r="X61" s="76">
        <v>7393</v>
      </c>
      <c r="Y61" s="76">
        <v>7211</v>
      </c>
      <c r="Z61" s="76">
        <v>7010</v>
      </c>
      <c r="AA61" s="63">
        <v>6826</v>
      </c>
    </row>
    <row r="62" spans="1:27" ht="12.75" customHeight="1" x14ac:dyDescent="0.3">
      <c r="A62" s="13" t="s">
        <v>72</v>
      </c>
      <c r="B62" s="76">
        <v>4555</v>
      </c>
      <c r="C62" s="76">
        <v>4593</v>
      </c>
      <c r="D62" s="76">
        <v>4587</v>
      </c>
      <c r="E62" s="76">
        <v>4582</v>
      </c>
      <c r="F62" s="76">
        <v>4676</v>
      </c>
      <c r="G62" s="76">
        <v>4776</v>
      </c>
      <c r="H62" s="76">
        <v>4846</v>
      </c>
      <c r="I62" s="76">
        <v>4927</v>
      </c>
      <c r="J62" s="76">
        <v>4983</v>
      </c>
      <c r="K62" s="76">
        <v>5009</v>
      </c>
      <c r="L62" s="63">
        <v>5054</v>
      </c>
      <c r="M62" s="76">
        <v>5112</v>
      </c>
      <c r="N62" s="76">
        <v>5173</v>
      </c>
      <c r="O62" s="76">
        <v>5228</v>
      </c>
      <c r="P62" s="76">
        <v>5340</v>
      </c>
      <c r="Q62" s="76">
        <v>5408</v>
      </c>
      <c r="R62" s="76">
        <v>5563</v>
      </c>
      <c r="S62" s="76">
        <v>5712</v>
      </c>
      <c r="T62" s="76">
        <v>5847</v>
      </c>
      <c r="U62" s="76">
        <v>5981</v>
      </c>
      <c r="V62" s="76">
        <v>6129</v>
      </c>
      <c r="W62" s="76">
        <v>6268</v>
      </c>
      <c r="X62" s="76">
        <v>6368</v>
      </c>
      <c r="Y62" s="76">
        <v>6482</v>
      </c>
      <c r="Z62" s="76">
        <v>6598</v>
      </c>
      <c r="AA62" s="63">
        <v>6712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40749</v>
      </c>
      <c r="C64" s="76">
        <f t="shared" ref="C64:AA64" si="7">SUM(C57:C62)</f>
        <v>40535</v>
      </c>
      <c r="D64" s="76">
        <f t="shared" si="7"/>
        <v>40329</v>
      </c>
      <c r="E64" s="76">
        <f t="shared" si="7"/>
        <v>40114</v>
      </c>
      <c r="F64" s="76">
        <f t="shared" si="7"/>
        <v>39887</v>
      </c>
      <c r="G64" s="76">
        <f t="shared" si="7"/>
        <v>39668</v>
      </c>
      <c r="H64" s="76">
        <f t="shared" si="7"/>
        <v>39465</v>
      </c>
      <c r="I64" s="76">
        <f t="shared" si="7"/>
        <v>39262</v>
      </c>
      <c r="J64" s="76">
        <f t="shared" si="7"/>
        <v>39041</v>
      </c>
      <c r="K64" s="76">
        <f t="shared" si="7"/>
        <v>38815</v>
      </c>
      <c r="L64" s="63">
        <f t="shared" si="7"/>
        <v>38600</v>
      </c>
      <c r="M64" s="76">
        <f t="shared" si="7"/>
        <v>38374</v>
      </c>
      <c r="N64" s="76">
        <f t="shared" si="7"/>
        <v>38154</v>
      </c>
      <c r="O64" s="76">
        <f t="shared" si="7"/>
        <v>37922</v>
      </c>
      <c r="P64" s="76">
        <f t="shared" si="7"/>
        <v>37696</v>
      </c>
      <c r="Q64" s="76">
        <f t="shared" si="7"/>
        <v>37445</v>
      </c>
      <c r="R64" s="76">
        <f t="shared" si="7"/>
        <v>37204</v>
      </c>
      <c r="S64" s="76">
        <f t="shared" si="7"/>
        <v>36968</v>
      </c>
      <c r="T64" s="76">
        <f t="shared" si="7"/>
        <v>36728</v>
      </c>
      <c r="U64" s="76">
        <f t="shared" si="7"/>
        <v>36483</v>
      </c>
      <c r="V64" s="76">
        <f t="shared" si="7"/>
        <v>36229</v>
      </c>
      <c r="W64" s="76">
        <f t="shared" si="7"/>
        <v>35979</v>
      </c>
      <c r="X64" s="76">
        <f t="shared" si="7"/>
        <v>35718</v>
      </c>
      <c r="Y64" s="76">
        <f t="shared" si="7"/>
        <v>35459</v>
      </c>
      <c r="Z64" s="76">
        <f t="shared" si="7"/>
        <v>35202</v>
      </c>
      <c r="AA64" s="63">
        <f t="shared" si="7"/>
        <v>34942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0.1389727355272522</v>
      </c>
      <c r="C67" s="38">
        <f t="shared" ref="C67:AA72" si="8">C57/C$64</f>
        <v>0.13812754409769334</v>
      </c>
      <c r="D67" s="38">
        <f t="shared" si="8"/>
        <v>0.13719655830791738</v>
      </c>
      <c r="E67" s="38">
        <f t="shared" si="8"/>
        <v>0.13546392780575361</v>
      </c>
      <c r="F67" s="38">
        <f t="shared" si="8"/>
        <v>0.13435455160829343</v>
      </c>
      <c r="G67" s="38">
        <f t="shared" si="8"/>
        <v>0.13285267722093375</v>
      </c>
      <c r="H67" s="38">
        <f t="shared" si="8"/>
        <v>0.13148359305713925</v>
      </c>
      <c r="I67" s="38">
        <f t="shared" si="8"/>
        <v>0.12982018236462736</v>
      </c>
      <c r="J67" s="38">
        <f t="shared" si="8"/>
        <v>0.12868522834968366</v>
      </c>
      <c r="K67" s="38">
        <f t="shared" si="8"/>
        <v>0.12788870282107434</v>
      </c>
      <c r="L67" s="39">
        <f t="shared" si="8"/>
        <v>0.12619170984455957</v>
      </c>
      <c r="M67" s="38">
        <f t="shared" si="8"/>
        <v>0.12547558242560067</v>
      </c>
      <c r="N67" s="38">
        <f t="shared" si="8"/>
        <v>0.12449546574408975</v>
      </c>
      <c r="O67" s="38">
        <f t="shared" si="8"/>
        <v>0.12451874901112811</v>
      </c>
      <c r="P67" s="38">
        <f t="shared" si="8"/>
        <v>0.12438985568760612</v>
      </c>
      <c r="Q67" s="38">
        <f t="shared" si="8"/>
        <v>0.12442248631325944</v>
      </c>
      <c r="R67" s="38">
        <f t="shared" si="8"/>
        <v>0.12439522631975057</v>
      </c>
      <c r="S67" s="38">
        <f t="shared" si="8"/>
        <v>0.12408028565245618</v>
      </c>
      <c r="T67" s="38">
        <f t="shared" si="8"/>
        <v>0.12385645828795469</v>
      </c>
      <c r="U67" s="38">
        <f t="shared" si="8"/>
        <v>0.12370144999040648</v>
      </c>
      <c r="V67" s="38">
        <f t="shared" si="8"/>
        <v>0.12368544536145078</v>
      </c>
      <c r="W67" s="38">
        <f t="shared" si="8"/>
        <v>0.12359987770643986</v>
      </c>
      <c r="X67" s="38">
        <f t="shared" si="8"/>
        <v>0.12360714485693487</v>
      </c>
      <c r="Y67" s="38">
        <f t="shared" si="8"/>
        <v>0.12343833723455258</v>
      </c>
      <c r="Z67" s="38">
        <f t="shared" si="8"/>
        <v>0.12337367195045736</v>
      </c>
      <c r="AA67" s="39">
        <f t="shared" si="8"/>
        <v>0.12329002346746036</v>
      </c>
    </row>
    <row r="68" spans="1:27" ht="12.75" customHeight="1" x14ac:dyDescent="0.3">
      <c r="A68" s="13" t="s">
        <v>68</v>
      </c>
      <c r="B68" s="38">
        <f t="shared" ref="B68:Q72" si="9">B58/B$64</f>
        <v>0.16012662887432821</v>
      </c>
      <c r="C68" s="38">
        <f t="shared" si="9"/>
        <v>0.15882570617984457</v>
      </c>
      <c r="D68" s="38">
        <f t="shared" si="9"/>
        <v>0.15646309107590073</v>
      </c>
      <c r="E68" s="38">
        <f t="shared" si="9"/>
        <v>0.1550331555068056</v>
      </c>
      <c r="F68" s="38">
        <f t="shared" si="9"/>
        <v>0.15253089979191214</v>
      </c>
      <c r="G68" s="38">
        <f t="shared" si="9"/>
        <v>0.15211253403246949</v>
      </c>
      <c r="H68" s="38">
        <f t="shared" si="9"/>
        <v>0.15086785759533763</v>
      </c>
      <c r="I68" s="38">
        <f t="shared" si="9"/>
        <v>0.1497121899037237</v>
      </c>
      <c r="J68" s="38">
        <f t="shared" si="9"/>
        <v>0.1483056274173305</v>
      </c>
      <c r="K68" s="38">
        <f t="shared" si="9"/>
        <v>0.1471338400103053</v>
      </c>
      <c r="L68" s="39">
        <f t="shared" si="9"/>
        <v>0.14800518134715027</v>
      </c>
      <c r="M68" s="38">
        <f t="shared" si="9"/>
        <v>0.14676603950591546</v>
      </c>
      <c r="N68" s="38">
        <f t="shared" si="9"/>
        <v>0.14630182942810716</v>
      </c>
      <c r="O68" s="38">
        <f t="shared" si="9"/>
        <v>0.14535098359791152</v>
      </c>
      <c r="P68" s="38">
        <f t="shared" si="9"/>
        <v>0.14508170628183362</v>
      </c>
      <c r="Q68" s="38">
        <f t="shared" si="9"/>
        <v>0.14437174522633195</v>
      </c>
      <c r="R68" s="38">
        <f t="shared" si="8"/>
        <v>0.14347919578539942</v>
      </c>
      <c r="S68" s="38">
        <f t="shared" si="8"/>
        <v>0.14269097597922528</v>
      </c>
      <c r="T68" s="38">
        <f t="shared" si="8"/>
        <v>0.14120017425397516</v>
      </c>
      <c r="U68" s="38">
        <f t="shared" si="8"/>
        <v>0.14022969602280513</v>
      </c>
      <c r="V68" s="38">
        <f t="shared" si="8"/>
        <v>0.13886665378564134</v>
      </c>
      <c r="W68" s="38">
        <f t="shared" si="8"/>
        <v>0.13774701909447176</v>
      </c>
      <c r="X68" s="38">
        <f t="shared" si="8"/>
        <v>0.13642981129962484</v>
      </c>
      <c r="Y68" s="38">
        <f t="shared" si="8"/>
        <v>0.13562142192391213</v>
      </c>
      <c r="Z68" s="38">
        <f t="shared" si="8"/>
        <v>0.13519118231918642</v>
      </c>
      <c r="AA68" s="39">
        <f t="shared" si="8"/>
        <v>0.13387899948486062</v>
      </c>
    </row>
    <row r="69" spans="1:27" ht="12.75" customHeight="1" x14ac:dyDescent="0.3">
      <c r="A69" s="13" t="s">
        <v>69</v>
      </c>
      <c r="B69" s="38">
        <f t="shared" si="9"/>
        <v>0.16618812731600777</v>
      </c>
      <c r="C69" s="38">
        <f t="shared" si="8"/>
        <v>0.1659553472307882</v>
      </c>
      <c r="D69" s="38">
        <f t="shared" si="8"/>
        <v>0.16600957127625282</v>
      </c>
      <c r="E69" s="38">
        <f t="shared" si="8"/>
        <v>0.16839507403898887</v>
      </c>
      <c r="F69" s="38">
        <f t="shared" si="8"/>
        <v>0.171710080978765</v>
      </c>
      <c r="G69" s="38">
        <f t="shared" si="8"/>
        <v>0.17298578199052134</v>
      </c>
      <c r="H69" s="38">
        <f t="shared" si="8"/>
        <v>0.17400228050171038</v>
      </c>
      <c r="I69" s="38">
        <f t="shared" si="8"/>
        <v>0.17388314400692781</v>
      </c>
      <c r="J69" s="38">
        <f t="shared" si="8"/>
        <v>0.17456007786685793</v>
      </c>
      <c r="K69" s="38">
        <f t="shared" si="8"/>
        <v>0.17508695092103568</v>
      </c>
      <c r="L69" s="39">
        <f t="shared" si="8"/>
        <v>0.1738341968911917</v>
      </c>
      <c r="M69" s="38">
        <f t="shared" si="8"/>
        <v>0.17444102777922552</v>
      </c>
      <c r="N69" s="38">
        <f t="shared" si="8"/>
        <v>0.17403155632436965</v>
      </c>
      <c r="O69" s="38">
        <f t="shared" si="8"/>
        <v>0.17230103897473761</v>
      </c>
      <c r="P69" s="38">
        <f t="shared" si="8"/>
        <v>0.17110568760611206</v>
      </c>
      <c r="Q69" s="38">
        <f t="shared" si="8"/>
        <v>0.1695286420082788</v>
      </c>
      <c r="R69" s="38">
        <f t="shared" si="8"/>
        <v>0.16877217503494249</v>
      </c>
      <c r="S69" s="38">
        <f t="shared" si="8"/>
        <v>0.16690110365721705</v>
      </c>
      <c r="T69" s="38">
        <f t="shared" si="8"/>
        <v>0.16570463951208886</v>
      </c>
      <c r="U69" s="38">
        <f t="shared" si="8"/>
        <v>0.16322670832990707</v>
      </c>
      <c r="V69" s="38">
        <f t="shared" si="8"/>
        <v>0.16310138287007644</v>
      </c>
      <c r="W69" s="38">
        <f t="shared" si="8"/>
        <v>0.16234470107562746</v>
      </c>
      <c r="X69" s="38">
        <f t="shared" si="8"/>
        <v>0.16176717621367379</v>
      </c>
      <c r="Y69" s="38">
        <f t="shared" si="8"/>
        <v>0.16086184043543247</v>
      </c>
      <c r="Z69" s="38">
        <f t="shared" si="8"/>
        <v>0.16001931708425657</v>
      </c>
      <c r="AA69" s="39">
        <f t="shared" si="8"/>
        <v>0.16132448056779808</v>
      </c>
    </row>
    <row r="70" spans="1:27" ht="12.75" customHeight="1" x14ac:dyDescent="0.3">
      <c r="A70" s="13" t="s">
        <v>70</v>
      </c>
      <c r="B70" s="38">
        <f t="shared" si="9"/>
        <v>0.23782178703771872</v>
      </c>
      <c r="C70" s="38">
        <f t="shared" si="8"/>
        <v>0.23379795238682621</v>
      </c>
      <c r="D70" s="38">
        <f t="shared" si="8"/>
        <v>0.2308016563763049</v>
      </c>
      <c r="E70" s="38">
        <f t="shared" si="8"/>
        <v>0.22583138056538865</v>
      </c>
      <c r="F70" s="38">
        <f t="shared" si="8"/>
        <v>0.22039762328578233</v>
      </c>
      <c r="G70" s="38">
        <f t="shared" si="8"/>
        <v>0.21415246546334576</v>
      </c>
      <c r="H70" s="38">
        <f t="shared" si="8"/>
        <v>0.20902065120993285</v>
      </c>
      <c r="I70" s="38">
        <f t="shared" si="8"/>
        <v>0.20574601395751618</v>
      </c>
      <c r="J70" s="38">
        <f t="shared" si="8"/>
        <v>0.2013780384723752</v>
      </c>
      <c r="K70" s="38">
        <f t="shared" si="8"/>
        <v>0.19639314697926061</v>
      </c>
      <c r="L70" s="39">
        <f t="shared" si="8"/>
        <v>0.19181347150259068</v>
      </c>
      <c r="M70" s="38">
        <f t="shared" si="8"/>
        <v>0.18786157294001146</v>
      </c>
      <c r="N70" s="38">
        <f t="shared" si="8"/>
        <v>0.1856161870315039</v>
      </c>
      <c r="O70" s="38">
        <f t="shared" si="8"/>
        <v>0.18292811560571701</v>
      </c>
      <c r="P70" s="38">
        <f t="shared" si="8"/>
        <v>0.1816903650254669</v>
      </c>
      <c r="Q70" s="38">
        <f t="shared" si="8"/>
        <v>0.1815996795299773</v>
      </c>
      <c r="R70" s="38">
        <f t="shared" si="8"/>
        <v>0.1819159230190302</v>
      </c>
      <c r="S70" s="38">
        <f t="shared" si="8"/>
        <v>0.18250919714347544</v>
      </c>
      <c r="T70" s="38">
        <f t="shared" si="8"/>
        <v>0.18538989326944022</v>
      </c>
      <c r="U70" s="38">
        <f t="shared" si="8"/>
        <v>0.18932105364142204</v>
      </c>
      <c r="V70" s="38">
        <f t="shared" si="8"/>
        <v>0.19125562394766624</v>
      </c>
      <c r="W70" s="38">
        <f t="shared" si="8"/>
        <v>0.19266794519024988</v>
      </c>
      <c r="X70" s="38">
        <f t="shared" si="8"/>
        <v>0.19292793549470855</v>
      </c>
      <c r="Y70" s="38">
        <f t="shared" si="8"/>
        <v>0.19391409797230605</v>
      </c>
      <c r="Z70" s="38">
        <f t="shared" si="8"/>
        <v>0.19484688369978978</v>
      </c>
      <c r="AA70" s="39">
        <f t="shared" si="8"/>
        <v>0.19406444965943564</v>
      </c>
    </row>
    <row r="71" spans="1:27" ht="12.75" customHeight="1" x14ac:dyDescent="0.3">
      <c r="A71" s="13" t="s">
        <v>71</v>
      </c>
      <c r="B71" s="38">
        <f t="shared" si="9"/>
        <v>0.18510883702667549</v>
      </c>
      <c r="C71" s="38">
        <f t="shared" si="8"/>
        <v>0.18998396447514493</v>
      </c>
      <c r="D71" s="38">
        <f t="shared" si="8"/>
        <v>0.19578963029085769</v>
      </c>
      <c r="E71" s="38">
        <f t="shared" si="8"/>
        <v>0.20105200179488458</v>
      </c>
      <c r="F71" s="38">
        <f t="shared" si="8"/>
        <v>0.20377566625717652</v>
      </c>
      <c r="G71" s="38">
        <f t="shared" si="8"/>
        <v>0.20749722698396691</v>
      </c>
      <c r="H71" s="38">
        <f t="shared" si="8"/>
        <v>0.21183326998606361</v>
      </c>
      <c r="I71" s="38">
        <f t="shared" si="8"/>
        <v>0.21534817380673424</v>
      </c>
      <c r="J71" s="38">
        <f t="shared" si="8"/>
        <v>0.21943597756205016</v>
      </c>
      <c r="K71" s="38">
        <f t="shared" si="8"/>
        <v>0.22444931083344069</v>
      </c>
      <c r="L71" s="39">
        <f t="shared" si="8"/>
        <v>0.22922279792746114</v>
      </c>
      <c r="M71" s="38">
        <f t="shared" si="8"/>
        <v>0.23224057955907645</v>
      </c>
      <c r="N71" s="38">
        <f t="shared" si="8"/>
        <v>0.23397284688368192</v>
      </c>
      <c r="O71" s="38">
        <f t="shared" si="8"/>
        <v>0.23703918569695692</v>
      </c>
      <c r="P71" s="38">
        <f t="shared" si="8"/>
        <v>0.23607279286926994</v>
      </c>
      <c r="Q71" s="38">
        <f t="shared" si="8"/>
        <v>0.23565229002537055</v>
      </c>
      <c r="R71" s="38">
        <f t="shared" si="8"/>
        <v>0.23191054725298355</v>
      </c>
      <c r="S71" s="38">
        <f t="shared" si="8"/>
        <v>0.22930642718026401</v>
      </c>
      <c r="T71" s="38">
        <f t="shared" si="8"/>
        <v>0.22465149204966239</v>
      </c>
      <c r="U71" s="38">
        <f t="shared" si="8"/>
        <v>0.21958172299427131</v>
      </c>
      <c r="V71" s="38">
        <f t="shared" si="8"/>
        <v>0.21391702779541252</v>
      </c>
      <c r="W71" s="38">
        <f t="shared" si="8"/>
        <v>0.20942772172656271</v>
      </c>
      <c r="X71" s="38">
        <f t="shared" si="8"/>
        <v>0.20698247382272245</v>
      </c>
      <c r="Y71" s="38">
        <f t="shared" si="8"/>
        <v>0.20336162892354551</v>
      </c>
      <c r="Z71" s="38">
        <f t="shared" si="8"/>
        <v>0.19913641270382365</v>
      </c>
      <c r="AA71" s="39">
        <f t="shared" si="8"/>
        <v>0.19535229809398433</v>
      </c>
    </row>
    <row r="72" spans="1:27" ht="12.75" customHeight="1" x14ac:dyDescent="0.3">
      <c r="A72" s="13" t="s">
        <v>72</v>
      </c>
      <c r="B72" s="38">
        <f t="shared" si="9"/>
        <v>0.11178188421801762</v>
      </c>
      <c r="C72" s="38">
        <f t="shared" si="8"/>
        <v>0.11330948562970272</v>
      </c>
      <c r="D72" s="38">
        <f t="shared" si="8"/>
        <v>0.11373949267276649</v>
      </c>
      <c r="E72" s="38">
        <f t="shared" si="8"/>
        <v>0.11422446028817869</v>
      </c>
      <c r="F72" s="38">
        <f t="shared" si="8"/>
        <v>0.11723117807807056</v>
      </c>
      <c r="G72" s="38">
        <f t="shared" si="8"/>
        <v>0.12039931430876273</v>
      </c>
      <c r="H72" s="38">
        <f t="shared" si="8"/>
        <v>0.12279234764981629</v>
      </c>
      <c r="I72" s="38">
        <f t="shared" si="8"/>
        <v>0.12549029596047068</v>
      </c>
      <c r="J72" s="38">
        <f t="shared" si="8"/>
        <v>0.12763505033170258</v>
      </c>
      <c r="K72" s="38">
        <f t="shared" si="8"/>
        <v>0.12904804843488343</v>
      </c>
      <c r="L72" s="39">
        <f t="shared" si="8"/>
        <v>0.13093264248704664</v>
      </c>
      <c r="M72" s="38">
        <f t="shared" si="8"/>
        <v>0.13321519779017044</v>
      </c>
      <c r="N72" s="38">
        <f t="shared" si="8"/>
        <v>0.13558211458824762</v>
      </c>
      <c r="O72" s="38">
        <f t="shared" si="8"/>
        <v>0.13786192711354886</v>
      </c>
      <c r="P72" s="38">
        <f t="shared" si="8"/>
        <v>0.14165959252971139</v>
      </c>
      <c r="Q72" s="38">
        <f t="shared" si="8"/>
        <v>0.14442515689678195</v>
      </c>
      <c r="R72" s="38">
        <f t="shared" si="8"/>
        <v>0.14952693258789376</v>
      </c>
      <c r="S72" s="38">
        <f t="shared" si="8"/>
        <v>0.15451201038736204</v>
      </c>
      <c r="T72" s="38">
        <f t="shared" si="8"/>
        <v>0.15919734262687868</v>
      </c>
      <c r="U72" s="38">
        <f t="shared" si="8"/>
        <v>0.16393936902118794</v>
      </c>
      <c r="V72" s="38">
        <f t="shared" si="8"/>
        <v>0.1691738662397527</v>
      </c>
      <c r="W72" s="38">
        <f t="shared" si="8"/>
        <v>0.17421273520664832</v>
      </c>
      <c r="X72" s="38">
        <f t="shared" si="8"/>
        <v>0.17828545831233553</v>
      </c>
      <c r="Y72" s="38">
        <f t="shared" si="8"/>
        <v>0.18280267351025128</v>
      </c>
      <c r="Z72" s="38">
        <f t="shared" si="8"/>
        <v>0.18743253224248621</v>
      </c>
      <c r="AA72" s="39">
        <f t="shared" si="8"/>
        <v>0.19208974872646098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6054</v>
      </c>
      <c r="C83" s="76">
        <v>5997</v>
      </c>
      <c r="D83" s="76">
        <v>5937</v>
      </c>
      <c r="E83" s="76">
        <v>5862</v>
      </c>
      <c r="F83" s="76">
        <v>5760</v>
      </c>
      <c r="G83" s="76">
        <v>5683</v>
      </c>
      <c r="H83" s="76">
        <v>5593</v>
      </c>
      <c r="I83" s="76">
        <v>5508</v>
      </c>
      <c r="J83" s="76">
        <v>5419</v>
      </c>
      <c r="K83" s="76">
        <v>5340</v>
      </c>
      <c r="L83" s="63">
        <v>5278</v>
      </c>
      <c r="M83" s="76">
        <v>5181</v>
      </c>
      <c r="N83" s="76">
        <v>5123</v>
      </c>
      <c r="O83" s="76">
        <v>5054</v>
      </c>
      <c r="P83" s="76">
        <v>5024</v>
      </c>
      <c r="Q83" s="76">
        <v>4988</v>
      </c>
      <c r="R83" s="76">
        <v>4956</v>
      </c>
      <c r="S83" s="76">
        <v>4922</v>
      </c>
      <c r="T83" s="76">
        <v>4879</v>
      </c>
      <c r="U83" s="76">
        <v>4839</v>
      </c>
      <c r="V83" s="76">
        <v>4803</v>
      </c>
      <c r="W83" s="76">
        <v>4769</v>
      </c>
      <c r="X83" s="76">
        <v>4733</v>
      </c>
      <c r="Y83" s="76">
        <v>4698</v>
      </c>
      <c r="Z83" s="76">
        <v>4658</v>
      </c>
      <c r="AA83" s="63">
        <v>4622</v>
      </c>
    </row>
    <row r="84" spans="1:27" ht="12.75" customHeight="1" x14ac:dyDescent="0.3">
      <c r="A84" s="32" t="s">
        <v>77</v>
      </c>
      <c r="B84" s="76">
        <v>25225.9866</v>
      </c>
      <c r="C84" s="76">
        <v>25346.177940000001</v>
      </c>
      <c r="D84" s="76">
        <v>25396.7124</v>
      </c>
      <c r="E84" s="76">
        <v>25253</v>
      </c>
      <c r="F84" s="76">
        <v>25080</v>
      </c>
      <c r="G84" s="76">
        <v>24817</v>
      </c>
      <c r="H84" s="76">
        <v>24603</v>
      </c>
      <c r="I84" s="76">
        <v>24288</v>
      </c>
      <c r="J84" s="76">
        <v>24080.781129999999</v>
      </c>
      <c r="K84" s="76">
        <v>24081.276669999999</v>
      </c>
      <c r="L84" s="63">
        <v>23977</v>
      </c>
      <c r="M84" s="76">
        <v>23682</v>
      </c>
      <c r="N84" s="76">
        <v>23326</v>
      </c>
      <c r="O84" s="76">
        <v>22988</v>
      </c>
      <c r="P84" s="76">
        <v>22640</v>
      </c>
      <c r="Q84" s="76">
        <v>22279</v>
      </c>
      <c r="R84" s="76">
        <v>21911</v>
      </c>
      <c r="S84" s="76">
        <v>21547</v>
      </c>
      <c r="T84" s="76">
        <v>21249</v>
      </c>
      <c r="U84" s="76">
        <v>20993</v>
      </c>
      <c r="V84" s="76">
        <v>20683</v>
      </c>
      <c r="W84" s="76">
        <v>20473</v>
      </c>
      <c r="X84" s="76">
        <v>20271</v>
      </c>
      <c r="Y84" s="76">
        <v>20112</v>
      </c>
      <c r="Z84" s="76">
        <v>19926</v>
      </c>
      <c r="AA84" s="63">
        <v>19809</v>
      </c>
    </row>
    <row r="85" spans="1:27" ht="12.75" customHeight="1" x14ac:dyDescent="0.3">
      <c r="A85" s="13" t="s">
        <v>78</v>
      </c>
      <c r="B85" s="76">
        <v>9469.0133999999998</v>
      </c>
      <c r="C85" s="76">
        <v>9191.8220600000004</v>
      </c>
      <c r="D85" s="76">
        <v>8995.2875999999997</v>
      </c>
      <c r="E85" s="76">
        <v>8999</v>
      </c>
      <c r="F85" s="76">
        <v>9047</v>
      </c>
      <c r="G85" s="76">
        <v>9168</v>
      </c>
      <c r="H85" s="76">
        <v>9269</v>
      </c>
      <c r="I85" s="76">
        <v>9466</v>
      </c>
      <c r="J85" s="76">
        <v>9541.2188700000006</v>
      </c>
      <c r="K85" s="76">
        <v>9393.7233300000007</v>
      </c>
      <c r="L85" s="63">
        <v>9345</v>
      </c>
      <c r="M85" s="76">
        <v>9511</v>
      </c>
      <c r="N85" s="76">
        <v>9705</v>
      </c>
      <c r="O85" s="76">
        <v>9880</v>
      </c>
      <c r="P85" s="76">
        <v>10032</v>
      </c>
      <c r="Q85" s="76">
        <v>10178</v>
      </c>
      <c r="R85" s="76">
        <v>10337</v>
      </c>
      <c r="S85" s="76">
        <v>10499</v>
      </c>
      <c r="T85" s="76">
        <v>10600</v>
      </c>
      <c r="U85" s="76">
        <v>10651</v>
      </c>
      <c r="V85" s="76">
        <v>10743</v>
      </c>
      <c r="W85" s="76">
        <v>10737</v>
      </c>
      <c r="X85" s="76">
        <v>10714</v>
      </c>
      <c r="Y85" s="76">
        <v>10649</v>
      </c>
      <c r="Z85" s="76">
        <v>10618</v>
      </c>
      <c r="AA85" s="63">
        <v>10511</v>
      </c>
    </row>
    <row r="86" spans="1:27" ht="12.75" customHeight="1" x14ac:dyDescent="0.3">
      <c r="A86" s="13" t="s">
        <v>91</v>
      </c>
      <c r="B86" s="76">
        <v>25365</v>
      </c>
      <c r="C86" s="76">
        <v>25140</v>
      </c>
      <c r="D86" s="76">
        <v>24928</v>
      </c>
      <c r="E86" s="76">
        <v>24730</v>
      </c>
      <c r="F86" s="76">
        <v>24499</v>
      </c>
      <c r="G86" s="76">
        <v>24266</v>
      </c>
      <c r="H86" s="76">
        <v>23961</v>
      </c>
      <c r="I86" s="76">
        <v>23651</v>
      </c>
      <c r="J86" s="76">
        <v>23357</v>
      </c>
      <c r="K86" s="76">
        <v>23048</v>
      </c>
      <c r="L86" s="63">
        <v>22695</v>
      </c>
      <c r="M86" s="76">
        <v>22382</v>
      </c>
      <c r="N86" s="76">
        <v>22065</v>
      </c>
      <c r="O86" s="76">
        <v>21741</v>
      </c>
      <c r="P86" s="76">
        <v>21371</v>
      </c>
      <c r="Q86" s="76">
        <v>21004</v>
      </c>
      <c r="R86" s="76">
        <v>20687</v>
      </c>
      <c r="S86" s="76">
        <v>20421</v>
      </c>
      <c r="T86" s="76">
        <v>20120</v>
      </c>
      <c r="U86" s="76">
        <v>19912</v>
      </c>
      <c r="V86" s="76">
        <v>19705</v>
      </c>
      <c r="W86" s="76">
        <v>19545</v>
      </c>
      <c r="X86" s="76">
        <v>19354</v>
      </c>
      <c r="Y86" s="76">
        <v>19237</v>
      </c>
      <c r="Z86" s="76">
        <v>19141</v>
      </c>
      <c r="AA86" s="63">
        <v>19035</v>
      </c>
    </row>
    <row r="87" spans="1:27" ht="12.75" customHeight="1" x14ac:dyDescent="0.3">
      <c r="A87" s="13" t="s">
        <v>92</v>
      </c>
      <c r="B87" s="76">
        <v>9330</v>
      </c>
      <c r="C87" s="76">
        <v>9398</v>
      </c>
      <c r="D87" s="76">
        <v>9464</v>
      </c>
      <c r="E87" s="76">
        <v>9522</v>
      </c>
      <c r="F87" s="76">
        <v>9628</v>
      </c>
      <c r="G87" s="76">
        <v>9719</v>
      </c>
      <c r="H87" s="76">
        <v>9911</v>
      </c>
      <c r="I87" s="76">
        <v>10103</v>
      </c>
      <c r="J87" s="76">
        <v>10265</v>
      </c>
      <c r="K87" s="76">
        <v>10427</v>
      </c>
      <c r="L87" s="63">
        <v>10627</v>
      </c>
      <c r="M87" s="76">
        <v>10811</v>
      </c>
      <c r="N87" s="76">
        <v>10966</v>
      </c>
      <c r="O87" s="76">
        <v>11127</v>
      </c>
      <c r="P87" s="76">
        <v>11301</v>
      </c>
      <c r="Q87" s="76">
        <v>11453</v>
      </c>
      <c r="R87" s="76">
        <v>11561</v>
      </c>
      <c r="S87" s="76">
        <v>11625</v>
      </c>
      <c r="T87" s="76">
        <v>11729</v>
      </c>
      <c r="U87" s="76">
        <v>11732</v>
      </c>
      <c r="V87" s="76">
        <v>11721</v>
      </c>
      <c r="W87" s="76">
        <v>11665</v>
      </c>
      <c r="X87" s="76">
        <v>11631</v>
      </c>
      <c r="Y87" s="76">
        <v>11524</v>
      </c>
      <c r="Z87" s="76">
        <v>11403</v>
      </c>
      <c r="AA87" s="63">
        <v>11285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0.1485680630199514</v>
      </c>
      <c r="C90" s="38">
        <f t="shared" ref="C90:AA94" si="11">C83/SUM(C$83:C$85)</f>
        <v>0.14794621931663995</v>
      </c>
      <c r="D90" s="38">
        <f t="shared" si="11"/>
        <v>0.14721416350516997</v>
      </c>
      <c r="E90" s="38">
        <f t="shared" si="11"/>
        <v>0.14613351946951189</v>
      </c>
      <c r="F90" s="38">
        <f t="shared" si="11"/>
        <v>0.14440795246571564</v>
      </c>
      <c r="G90" s="38">
        <f t="shared" si="11"/>
        <v>0.14326409196329534</v>
      </c>
      <c r="H90" s="38">
        <f t="shared" si="11"/>
        <v>0.14172051184593945</v>
      </c>
      <c r="I90" s="38">
        <f t="shared" si="11"/>
        <v>0.14028831949467679</v>
      </c>
      <c r="J90" s="38">
        <f t="shared" si="11"/>
        <v>0.13880279705950155</v>
      </c>
      <c r="K90" s="38">
        <f t="shared" si="11"/>
        <v>0.13757567950534588</v>
      </c>
      <c r="L90" s="39">
        <f t="shared" si="11"/>
        <v>0.1367357512953368</v>
      </c>
      <c r="M90" s="38">
        <f t="shared" si="11"/>
        <v>0.13501329024860584</v>
      </c>
      <c r="N90" s="38">
        <f t="shared" si="11"/>
        <v>0.13427163600146774</v>
      </c>
      <c r="O90" s="38">
        <f t="shared" si="11"/>
        <v>0.13327356152101683</v>
      </c>
      <c r="P90" s="38">
        <f t="shared" si="11"/>
        <v>0.13327674023769101</v>
      </c>
      <c r="Q90" s="38">
        <f t="shared" si="11"/>
        <v>0.13320870610228336</v>
      </c>
      <c r="R90" s="38">
        <f t="shared" si="11"/>
        <v>0.13321148263627566</v>
      </c>
      <c r="S90" s="38">
        <f t="shared" si="11"/>
        <v>0.13314217701796149</v>
      </c>
      <c r="T90" s="38">
        <f t="shared" si="11"/>
        <v>0.1328414288825964</v>
      </c>
      <c r="U90" s="38">
        <f t="shared" si="11"/>
        <v>0.13263711865800509</v>
      </c>
      <c r="V90" s="38">
        <f t="shared" si="11"/>
        <v>0.13257335283888597</v>
      </c>
      <c r="W90" s="38">
        <f t="shared" si="11"/>
        <v>0.13254954278884906</v>
      </c>
      <c r="X90" s="38">
        <f t="shared" si="11"/>
        <v>0.13251021893723053</v>
      </c>
      <c r="Y90" s="38">
        <f t="shared" si="11"/>
        <v>0.13249104599678502</v>
      </c>
      <c r="Z90" s="38">
        <f t="shared" si="11"/>
        <v>0.13232202715754787</v>
      </c>
      <c r="AA90" s="39">
        <f t="shared" si="11"/>
        <v>0.13227634365520005</v>
      </c>
    </row>
    <row r="91" spans="1:27" ht="12.75" customHeight="1" x14ac:dyDescent="0.3">
      <c r="A91" s="13" t="s">
        <v>77</v>
      </c>
      <c r="B91" s="38">
        <f t="shared" ref="B91:Q94" si="12">B84/SUM(B$83:B$85)</f>
        <v>0.61905780755355955</v>
      </c>
      <c r="C91" s="38">
        <f t="shared" si="12"/>
        <v>0.6252911789811274</v>
      </c>
      <c r="D91" s="38">
        <f t="shared" si="12"/>
        <v>0.62973821319645917</v>
      </c>
      <c r="E91" s="38">
        <f t="shared" si="12"/>
        <v>0.62953083711422442</v>
      </c>
      <c r="F91" s="38">
        <f t="shared" si="12"/>
        <v>0.62877629302780358</v>
      </c>
      <c r="G91" s="38">
        <f t="shared" si="12"/>
        <v>0.62561762629827566</v>
      </c>
      <c r="H91" s="38">
        <f t="shared" si="12"/>
        <v>0.62341315089319649</v>
      </c>
      <c r="I91" s="38">
        <f t="shared" si="12"/>
        <v>0.61861341755386889</v>
      </c>
      <c r="J91" s="38">
        <f t="shared" si="12"/>
        <v>0.61680748776926819</v>
      </c>
      <c r="K91" s="38">
        <f t="shared" si="12"/>
        <v>0.62041161071750606</v>
      </c>
      <c r="L91" s="39">
        <f t="shared" si="12"/>
        <v>0.62116580310880831</v>
      </c>
      <c r="M91" s="38">
        <f t="shared" si="12"/>
        <v>0.61713660290821915</v>
      </c>
      <c r="N91" s="38">
        <f t="shared" si="12"/>
        <v>0.61136447030455521</v>
      </c>
      <c r="O91" s="38">
        <f t="shared" si="12"/>
        <v>0.6061916565581984</v>
      </c>
      <c r="P91" s="38">
        <f t="shared" si="12"/>
        <v>0.60059422750424452</v>
      </c>
      <c r="Q91" s="38">
        <f t="shared" si="12"/>
        <v>0.59497930297770063</v>
      </c>
      <c r="R91" s="38">
        <f t="shared" si="11"/>
        <v>0.58894204924201699</v>
      </c>
      <c r="S91" s="38">
        <f t="shared" si="11"/>
        <v>0.58285544254490373</v>
      </c>
      <c r="T91" s="38">
        <f t="shared" si="11"/>
        <v>0.57855042474406448</v>
      </c>
      <c r="U91" s="38">
        <f t="shared" si="11"/>
        <v>0.57541868815612751</v>
      </c>
      <c r="V91" s="38">
        <f t="shared" si="11"/>
        <v>0.57089624334096989</v>
      </c>
      <c r="W91" s="38">
        <f t="shared" si="11"/>
        <v>0.56902637649740129</v>
      </c>
      <c r="X91" s="38">
        <f t="shared" si="11"/>
        <v>0.56752897698639337</v>
      </c>
      <c r="Y91" s="38">
        <f t="shared" si="11"/>
        <v>0.56719027609351647</v>
      </c>
      <c r="Z91" s="38">
        <f t="shared" si="11"/>
        <v>0.5660473836713823</v>
      </c>
      <c r="AA91" s="39">
        <f t="shared" si="11"/>
        <v>0.56691088088832919</v>
      </c>
    </row>
    <row r="92" spans="1:27" ht="12.75" customHeight="1" x14ac:dyDescent="0.3">
      <c r="A92" s="13" t="s">
        <v>78</v>
      </c>
      <c r="B92" s="38">
        <f t="shared" si="12"/>
        <v>0.232374129426489</v>
      </c>
      <c r="C92" s="38">
        <f t="shared" si="11"/>
        <v>0.22676260170223264</v>
      </c>
      <c r="D92" s="38">
        <f t="shared" si="11"/>
        <v>0.22304762329837088</v>
      </c>
      <c r="E92" s="38">
        <f t="shared" si="11"/>
        <v>0.22433564341626364</v>
      </c>
      <c r="F92" s="38">
        <f t="shared" si="11"/>
        <v>0.22681575450648081</v>
      </c>
      <c r="G92" s="38">
        <f t="shared" si="11"/>
        <v>0.23111828173842897</v>
      </c>
      <c r="H92" s="38">
        <f t="shared" si="11"/>
        <v>0.23486633726086406</v>
      </c>
      <c r="I92" s="38">
        <f t="shared" si="11"/>
        <v>0.24109826295145434</v>
      </c>
      <c r="J92" s="38">
        <f t="shared" si="11"/>
        <v>0.24438971517123026</v>
      </c>
      <c r="K92" s="38">
        <f t="shared" si="11"/>
        <v>0.24201270977714803</v>
      </c>
      <c r="L92" s="39">
        <f t="shared" si="11"/>
        <v>0.24209844559585492</v>
      </c>
      <c r="M92" s="38">
        <f t="shared" si="11"/>
        <v>0.24785010684317507</v>
      </c>
      <c r="N92" s="38">
        <f t="shared" si="11"/>
        <v>0.25436389369397705</v>
      </c>
      <c r="O92" s="38">
        <f t="shared" si="11"/>
        <v>0.26053478192078477</v>
      </c>
      <c r="P92" s="38">
        <f t="shared" si="11"/>
        <v>0.2661290322580645</v>
      </c>
      <c r="Q92" s="38">
        <f t="shared" si="11"/>
        <v>0.27181199092001601</v>
      </c>
      <c r="R92" s="38">
        <f t="shared" si="11"/>
        <v>0.27784646812170732</v>
      </c>
      <c r="S92" s="38">
        <f t="shared" si="11"/>
        <v>0.28400238043713483</v>
      </c>
      <c r="T92" s="38">
        <f t="shared" si="11"/>
        <v>0.28860814637333915</v>
      </c>
      <c r="U92" s="38">
        <f t="shared" si="11"/>
        <v>0.2919441931858674</v>
      </c>
      <c r="V92" s="38">
        <f t="shared" si="11"/>
        <v>0.29653040382014406</v>
      </c>
      <c r="W92" s="38">
        <f t="shared" si="11"/>
        <v>0.29842408071374971</v>
      </c>
      <c r="X92" s="38">
        <f t="shared" si="11"/>
        <v>0.29996080407637604</v>
      </c>
      <c r="Y92" s="38">
        <f t="shared" si="11"/>
        <v>0.30031867790969852</v>
      </c>
      <c r="Z92" s="38">
        <f t="shared" si="11"/>
        <v>0.30163058917106983</v>
      </c>
      <c r="AA92" s="39">
        <f t="shared" si="11"/>
        <v>0.30081277545647073</v>
      </c>
    </row>
    <row r="93" spans="1:27" ht="12.75" customHeight="1" x14ac:dyDescent="0.3">
      <c r="A93" s="13" t="s">
        <v>91</v>
      </c>
      <c r="B93" s="38">
        <f t="shared" si="12"/>
        <v>0.62246926304939998</v>
      </c>
      <c r="C93" s="38">
        <f t="shared" si="11"/>
        <v>0.62020476131738</v>
      </c>
      <c r="D93" s="38">
        <f t="shared" si="11"/>
        <v>0.61811599593344735</v>
      </c>
      <c r="E93" s="38">
        <f t="shared" si="11"/>
        <v>0.61649299496435161</v>
      </c>
      <c r="F93" s="38">
        <f t="shared" si="11"/>
        <v>0.61421014365582771</v>
      </c>
      <c r="G93" s="38">
        <f t="shared" si="11"/>
        <v>0.61172733689623882</v>
      </c>
      <c r="H93" s="38">
        <f t="shared" si="11"/>
        <v>0.60714557202584574</v>
      </c>
      <c r="I93" s="38">
        <f t="shared" si="11"/>
        <v>0.60238907849829348</v>
      </c>
      <c r="J93" s="38">
        <f t="shared" si="11"/>
        <v>0.59826848697523116</v>
      </c>
      <c r="K93" s="38">
        <f t="shared" si="11"/>
        <v>0.59379106015715577</v>
      </c>
      <c r="L93" s="39">
        <f t="shared" si="11"/>
        <v>0.58795336787564767</v>
      </c>
      <c r="M93" s="38">
        <f t="shared" si="11"/>
        <v>0.58325949861885651</v>
      </c>
      <c r="N93" s="38">
        <f t="shared" si="11"/>
        <v>0.57831420034596637</v>
      </c>
      <c r="O93" s="38">
        <f t="shared" si="11"/>
        <v>0.57330836981171884</v>
      </c>
      <c r="P93" s="38">
        <f t="shared" si="11"/>
        <v>0.56693017826825132</v>
      </c>
      <c r="Q93" s="38">
        <f t="shared" si="11"/>
        <v>0.56092936306582986</v>
      </c>
      <c r="R93" s="38">
        <f t="shared" si="11"/>
        <v>0.55604236103644766</v>
      </c>
      <c r="S93" s="38">
        <f t="shared" si="11"/>
        <v>0.5523966673880113</v>
      </c>
      <c r="T93" s="38">
        <f t="shared" si="11"/>
        <v>0.54781093443694184</v>
      </c>
      <c r="U93" s="38">
        <f t="shared" si="11"/>
        <v>0.54578844941479598</v>
      </c>
      <c r="V93" s="38">
        <f t="shared" si="11"/>
        <v>0.54390129454304559</v>
      </c>
      <c r="W93" s="38">
        <f t="shared" si="11"/>
        <v>0.54323355290586173</v>
      </c>
      <c r="X93" s="38">
        <f t="shared" si="11"/>
        <v>0.54185564701271072</v>
      </c>
      <c r="Y93" s="38">
        <f t="shared" si="11"/>
        <v>0.54251388928057753</v>
      </c>
      <c r="Z93" s="38">
        <f t="shared" si="11"/>
        <v>0.54374751434577584</v>
      </c>
      <c r="AA93" s="39">
        <f t="shared" si="11"/>
        <v>0.5447598878140919</v>
      </c>
    </row>
    <row r="94" spans="1:27" ht="12.75" customHeight="1" x14ac:dyDescent="0.3">
      <c r="A94" s="13" t="s">
        <v>92</v>
      </c>
      <c r="B94" s="38">
        <f t="shared" si="12"/>
        <v>0.22896267393064859</v>
      </c>
      <c r="C94" s="38">
        <f t="shared" si="11"/>
        <v>0.23184901936598001</v>
      </c>
      <c r="D94" s="38">
        <f t="shared" si="11"/>
        <v>0.23466984056138263</v>
      </c>
      <c r="E94" s="38">
        <f t="shared" si="11"/>
        <v>0.23737348556613652</v>
      </c>
      <c r="F94" s="38">
        <f t="shared" si="11"/>
        <v>0.24138190387845665</v>
      </c>
      <c r="G94" s="38">
        <f t="shared" si="11"/>
        <v>0.24500857114046587</v>
      </c>
      <c r="H94" s="38">
        <f t="shared" si="11"/>
        <v>0.2511339161282149</v>
      </c>
      <c r="I94" s="38">
        <f t="shared" si="11"/>
        <v>0.25732260200702972</v>
      </c>
      <c r="J94" s="38">
        <f t="shared" si="11"/>
        <v>0.26292871596526729</v>
      </c>
      <c r="K94" s="38">
        <f t="shared" si="11"/>
        <v>0.2686332603374984</v>
      </c>
      <c r="L94" s="39">
        <f t="shared" si="11"/>
        <v>0.27531088082901556</v>
      </c>
      <c r="M94" s="38">
        <f t="shared" si="11"/>
        <v>0.28172721113253768</v>
      </c>
      <c r="N94" s="38">
        <f t="shared" si="11"/>
        <v>0.28741416365256589</v>
      </c>
      <c r="O94" s="38">
        <f t="shared" si="11"/>
        <v>0.29341806866726439</v>
      </c>
      <c r="P94" s="38">
        <f t="shared" si="11"/>
        <v>0.2997930814940577</v>
      </c>
      <c r="Q94" s="38">
        <f t="shared" si="11"/>
        <v>0.30586193083188679</v>
      </c>
      <c r="R94" s="38">
        <f t="shared" si="11"/>
        <v>0.31074615632727665</v>
      </c>
      <c r="S94" s="38">
        <f t="shared" si="11"/>
        <v>0.31446115559402726</v>
      </c>
      <c r="T94" s="38">
        <f t="shared" si="11"/>
        <v>0.31934763668046179</v>
      </c>
      <c r="U94" s="38">
        <f t="shared" si="11"/>
        <v>0.32157443192719898</v>
      </c>
      <c r="V94" s="38">
        <f t="shared" si="11"/>
        <v>0.32352535261806842</v>
      </c>
      <c r="W94" s="38">
        <f t="shared" si="11"/>
        <v>0.32421690430528921</v>
      </c>
      <c r="X94" s="38">
        <f t="shared" si="11"/>
        <v>0.32563413405005881</v>
      </c>
      <c r="Y94" s="38">
        <f t="shared" si="11"/>
        <v>0.32499506472263739</v>
      </c>
      <c r="Z94" s="38">
        <f t="shared" si="11"/>
        <v>0.32393045849667634</v>
      </c>
      <c r="AA94" s="39">
        <f t="shared" si="11"/>
        <v>0.32296376853070802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239.99061348902802</v>
      </c>
      <c r="C97" s="76">
        <f t="shared" ref="C97:AA97" si="13">C83/(C84/1000)</f>
        <v>236.60372045821754</v>
      </c>
      <c r="D97" s="76">
        <f t="shared" si="13"/>
        <v>233.77041510301939</v>
      </c>
      <c r="E97" s="76">
        <f t="shared" si="13"/>
        <v>232.13083594028433</v>
      </c>
      <c r="F97" s="76">
        <f t="shared" si="13"/>
        <v>229.66507177033495</v>
      </c>
      <c r="G97" s="76">
        <f t="shared" si="13"/>
        <v>228.99625256880364</v>
      </c>
      <c r="H97" s="76">
        <f t="shared" si="13"/>
        <v>227.33000040645447</v>
      </c>
      <c r="I97" s="76">
        <f t="shared" si="13"/>
        <v>226.77865612648222</v>
      </c>
      <c r="J97" s="76">
        <f t="shared" si="13"/>
        <v>225.03422836433546</v>
      </c>
      <c r="K97" s="76">
        <f t="shared" si="13"/>
        <v>221.74904068323221</v>
      </c>
      <c r="L97" s="63">
        <f t="shared" si="13"/>
        <v>220.12762230470867</v>
      </c>
      <c r="M97" s="76">
        <f t="shared" si="13"/>
        <v>218.77375221687359</v>
      </c>
      <c r="N97" s="76">
        <f t="shared" si="13"/>
        <v>219.62616822429905</v>
      </c>
      <c r="O97" s="76">
        <f t="shared" si="13"/>
        <v>219.85383678440925</v>
      </c>
      <c r="P97" s="76">
        <f t="shared" si="13"/>
        <v>221.90812720848055</v>
      </c>
      <c r="Q97" s="76">
        <f t="shared" si="13"/>
        <v>223.88796624624086</v>
      </c>
      <c r="R97" s="76">
        <f t="shared" si="13"/>
        <v>226.1877595728173</v>
      </c>
      <c r="S97" s="76">
        <f t="shared" si="13"/>
        <v>228.43087204715272</v>
      </c>
      <c r="T97" s="76">
        <f t="shared" si="13"/>
        <v>229.61080521436304</v>
      </c>
      <c r="U97" s="76">
        <f t="shared" si="13"/>
        <v>230.50540656409282</v>
      </c>
      <c r="V97" s="76">
        <f t="shared" si="13"/>
        <v>232.21969733597641</v>
      </c>
      <c r="W97" s="76">
        <f t="shared" si="13"/>
        <v>232.94094661261175</v>
      </c>
      <c r="X97" s="76">
        <f t="shared" si="13"/>
        <v>233.48626116126485</v>
      </c>
      <c r="Y97" s="76">
        <f t="shared" si="13"/>
        <v>233.59188544152747</v>
      </c>
      <c r="Z97" s="76">
        <f t="shared" si="13"/>
        <v>233.76493024189503</v>
      </c>
      <c r="AA97" s="63">
        <f t="shared" si="13"/>
        <v>233.32828512292392</v>
      </c>
    </row>
    <row r="98" spans="1:27" ht="12.75" customHeight="1" x14ac:dyDescent="0.3">
      <c r="A98" s="13" t="s">
        <v>78</v>
      </c>
      <c r="B98" s="76">
        <f>B85/(B84/1000)</f>
        <v>375.36741575847822</v>
      </c>
      <c r="C98" s="76">
        <f t="shared" ref="C98:AA98" si="14">C85/(C84/1000)</f>
        <v>362.65120846855382</v>
      </c>
      <c r="D98" s="76">
        <f t="shared" si="14"/>
        <v>354.19102513441857</v>
      </c>
      <c r="E98" s="76">
        <f t="shared" si="14"/>
        <v>356.35370055042966</v>
      </c>
      <c r="F98" s="76">
        <f t="shared" si="14"/>
        <v>360.72567783094104</v>
      </c>
      <c r="G98" s="76">
        <f t="shared" si="14"/>
        <v>369.42418503445219</v>
      </c>
      <c r="H98" s="76">
        <f t="shared" si="14"/>
        <v>376.74267365768401</v>
      </c>
      <c r="I98" s="76">
        <f t="shared" si="14"/>
        <v>389.73978919631094</v>
      </c>
      <c r="J98" s="76">
        <f t="shared" si="14"/>
        <v>396.21716664803228</v>
      </c>
      <c r="K98" s="76">
        <f t="shared" si="14"/>
        <v>390.08410802831418</v>
      </c>
      <c r="L98" s="63">
        <f t="shared" si="14"/>
        <v>389.74850898777993</v>
      </c>
      <c r="M98" s="76">
        <f t="shared" si="14"/>
        <v>401.61303943923656</v>
      </c>
      <c r="N98" s="76">
        <f t="shared" si="14"/>
        <v>416.05933293320754</v>
      </c>
      <c r="O98" s="76">
        <f t="shared" si="14"/>
        <v>429.78945536801808</v>
      </c>
      <c r="P98" s="76">
        <f t="shared" si="14"/>
        <v>443.10954063604237</v>
      </c>
      <c r="Q98" s="76">
        <f t="shared" si="14"/>
        <v>456.84276673100231</v>
      </c>
      <c r="R98" s="76">
        <f t="shared" si="14"/>
        <v>471.77216923006705</v>
      </c>
      <c r="S98" s="76">
        <f t="shared" si="14"/>
        <v>487.26040748131987</v>
      </c>
      <c r="T98" s="76">
        <f t="shared" si="14"/>
        <v>498.84700456492072</v>
      </c>
      <c r="U98" s="76">
        <f t="shared" si="14"/>
        <v>507.35959605582815</v>
      </c>
      <c r="V98" s="76">
        <f t="shared" si="14"/>
        <v>519.41207755161247</v>
      </c>
      <c r="W98" s="76">
        <f t="shared" si="14"/>
        <v>524.44683241342261</v>
      </c>
      <c r="X98" s="76">
        <f t="shared" si="14"/>
        <v>528.53830595431896</v>
      </c>
      <c r="Y98" s="76">
        <f t="shared" si="14"/>
        <v>529.48488464598256</v>
      </c>
      <c r="Z98" s="76">
        <f t="shared" si="14"/>
        <v>532.87162501254647</v>
      </c>
      <c r="AA98" s="63">
        <f t="shared" si="14"/>
        <v>530.61739613307077</v>
      </c>
    </row>
    <row r="99" spans="1:27" ht="12.75" customHeight="1" x14ac:dyDescent="0.3">
      <c r="A99" s="13" t="s">
        <v>80</v>
      </c>
      <c r="B99" s="76">
        <f>SUM(B97:B98)</f>
        <v>615.35802924750624</v>
      </c>
      <c r="C99" s="76">
        <f t="shared" ref="C99:AA99" si="15">SUM(C97:C98)</f>
        <v>599.2549289267713</v>
      </c>
      <c r="D99" s="76">
        <f t="shared" si="15"/>
        <v>587.96144023743796</v>
      </c>
      <c r="E99" s="76">
        <f t="shared" si="15"/>
        <v>588.48453649071394</v>
      </c>
      <c r="F99" s="76">
        <f t="shared" si="15"/>
        <v>590.39074960127596</v>
      </c>
      <c r="G99" s="76">
        <f t="shared" si="15"/>
        <v>598.42043760325578</v>
      </c>
      <c r="H99" s="76">
        <f t="shared" si="15"/>
        <v>604.07267406413848</v>
      </c>
      <c r="I99" s="76">
        <f t="shared" si="15"/>
        <v>616.51844532279313</v>
      </c>
      <c r="J99" s="76">
        <f t="shared" si="15"/>
        <v>621.25139501236777</v>
      </c>
      <c r="K99" s="76">
        <f t="shared" si="15"/>
        <v>611.83314871154641</v>
      </c>
      <c r="L99" s="63">
        <f t="shared" si="15"/>
        <v>609.87613129248859</v>
      </c>
      <c r="M99" s="76">
        <f t="shared" si="15"/>
        <v>620.38679165611018</v>
      </c>
      <c r="N99" s="76">
        <f t="shared" si="15"/>
        <v>635.68550115750656</v>
      </c>
      <c r="O99" s="76">
        <f t="shared" si="15"/>
        <v>649.64329215242731</v>
      </c>
      <c r="P99" s="76">
        <f t="shared" si="15"/>
        <v>665.01766784452298</v>
      </c>
      <c r="Q99" s="76">
        <f t="shared" si="15"/>
        <v>680.73073297724318</v>
      </c>
      <c r="R99" s="76">
        <f t="shared" si="15"/>
        <v>697.95992880288441</v>
      </c>
      <c r="S99" s="76">
        <f t="shared" si="15"/>
        <v>715.69127952847259</v>
      </c>
      <c r="T99" s="76">
        <f t="shared" si="15"/>
        <v>728.45780977928371</v>
      </c>
      <c r="U99" s="76">
        <f t="shared" si="15"/>
        <v>737.86500261992092</v>
      </c>
      <c r="V99" s="76">
        <f t="shared" si="15"/>
        <v>751.6317748875889</v>
      </c>
      <c r="W99" s="76">
        <f t="shared" si="15"/>
        <v>757.38777902603442</v>
      </c>
      <c r="X99" s="76">
        <f t="shared" si="15"/>
        <v>762.02456711558375</v>
      </c>
      <c r="Y99" s="76">
        <f t="shared" si="15"/>
        <v>763.07677008751</v>
      </c>
      <c r="Z99" s="76">
        <f t="shared" si="15"/>
        <v>766.63655525444153</v>
      </c>
      <c r="AA99" s="63">
        <f t="shared" si="15"/>
        <v>763.94568125599471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37401</v>
      </c>
      <c r="D10" s="76">
        <v>37158</v>
      </c>
      <c r="E10" s="76">
        <v>36926</v>
      </c>
      <c r="F10" s="76">
        <v>36677</v>
      </c>
      <c r="G10" s="76">
        <v>36426</v>
      </c>
      <c r="H10" s="76">
        <v>36168</v>
      </c>
      <c r="I10" s="76">
        <v>35902</v>
      </c>
      <c r="J10" s="76">
        <v>35623</v>
      </c>
      <c r="K10" s="76">
        <v>35353</v>
      </c>
      <c r="L10" s="63">
        <v>35083</v>
      </c>
      <c r="M10" s="76">
        <v>34818</v>
      </c>
      <c r="N10" s="76">
        <v>34542</v>
      </c>
      <c r="O10" s="76">
        <v>34278</v>
      </c>
      <c r="P10" s="76">
        <v>33999</v>
      </c>
      <c r="Q10" s="76">
        <v>33717</v>
      </c>
      <c r="R10" s="76">
        <v>33433</v>
      </c>
      <c r="S10" s="76">
        <v>33151</v>
      </c>
      <c r="T10" s="76">
        <v>32879</v>
      </c>
      <c r="U10" s="76">
        <v>32596</v>
      </c>
      <c r="V10" s="76">
        <v>32314</v>
      </c>
      <c r="W10" s="76">
        <v>32037</v>
      </c>
      <c r="X10" s="76">
        <v>31751</v>
      </c>
      <c r="Y10" s="76">
        <v>31456</v>
      </c>
      <c r="Z10" s="76">
        <v>31161</v>
      </c>
      <c r="AA10" s="63">
        <v>30871</v>
      </c>
    </row>
    <row r="11" spans="1:27" ht="12.75" customHeight="1" x14ac:dyDescent="0.3">
      <c r="A11" s="6" t="s">
        <v>55</v>
      </c>
      <c r="B11" s="25"/>
      <c r="C11" s="76">
        <v>336</v>
      </c>
      <c r="D11" s="76">
        <v>337</v>
      </c>
      <c r="E11" s="76">
        <v>335</v>
      </c>
      <c r="F11" s="76">
        <v>334</v>
      </c>
      <c r="G11" s="76">
        <v>328</v>
      </c>
      <c r="H11" s="76">
        <v>326</v>
      </c>
      <c r="I11" s="76">
        <v>321</v>
      </c>
      <c r="J11" s="76">
        <v>320</v>
      </c>
      <c r="K11" s="76">
        <v>319</v>
      </c>
      <c r="L11" s="63">
        <v>315</v>
      </c>
      <c r="M11" s="76">
        <v>314</v>
      </c>
      <c r="N11" s="76">
        <v>311</v>
      </c>
      <c r="O11" s="76">
        <v>305</v>
      </c>
      <c r="P11" s="76">
        <v>301</v>
      </c>
      <c r="Q11" s="76">
        <v>301</v>
      </c>
      <c r="R11" s="76">
        <v>301</v>
      </c>
      <c r="S11" s="76">
        <v>297</v>
      </c>
      <c r="T11" s="76">
        <v>296</v>
      </c>
      <c r="U11" s="76">
        <v>296</v>
      </c>
      <c r="V11" s="76">
        <v>294</v>
      </c>
      <c r="W11" s="76">
        <v>288</v>
      </c>
      <c r="X11" s="76">
        <v>288</v>
      </c>
      <c r="Y11" s="76">
        <v>285</v>
      </c>
      <c r="Z11" s="76">
        <v>281</v>
      </c>
      <c r="AA11" s="63">
        <v>278</v>
      </c>
    </row>
    <row r="12" spans="1:27" ht="12.75" customHeight="1" x14ac:dyDescent="0.3">
      <c r="A12" s="6" t="s">
        <v>56</v>
      </c>
      <c r="B12" s="25"/>
      <c r="C12" s="76">
        <v>503</v>
      </c>
      <c r="D12" s="76">
        <v>508</v>
      </c>
      <c r="E12" s="76">
        <v>498</v>
      </c>
      <c r="F12" s="76">
        <v>505</v>
      </c>
      <c r="G12" s="76">
        <v>506</v>
      </c>
      <c r="H12" s="76">
        <v>509</v>
      </c>
      <c r="I12" s="76">
        <v>522</v>
      </c>
      <c r="J12" s="76">
        <v>515</v>
      </c>
      <c r="K12" s="76">
        <v>518</v>
      </c>
      <c r="L12" s="63">
        <v>519</v>
      </c>
      <c r="M12" s="76">
        <v>522</v>
      </c>
      <c r="N12" s="76">
        <v>515</v>
      </c>
      <c r="O12" s="76">
        <v>524</v>
      </c>
      <c r="P12" s="76">
        <v>525</v>
      </c>
      <c r="Q12" s="76">
        <v>524</v>
      </c>
      <c r="R12" s="76">
        <v>526</v>
      </c>
      <c r="S12" s="76">
        <v>515</v>
      </c>
      <c r="T12" s="76">
        <v>527</v>
      </c>
      <c r="U12" s="76">
        <v>522</v>
      </c>
      <c r="V12" s="76">
        <v>515</v>
      </c>
      <c r="W12" s="76">
        <v>519</v>
      </c>
      <c r="X12" s="76">
        <v>531</v>
      </c>
      <c r="Y12" s="76">
        <v>528</v>
      </c>
      <c r="Z12" s="76">
        <v>519</v>
      </c>
      <c r="AA12" s="63">
        <v>520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-167</v>
      </c>
      <c r="D14" s="76">
        <f t="shared" ref="D14:AA14" si="0">D11-D12</f>
        <v>-171</v>
      </c>
      <c r="E14" s="76">
        <f t="shared" si="0"/>
        <v>-163</v>
      </c>
      <c r="F14" s="76">
        <f t="shared" si="0"/>
        <v>-171</v>
      </c>
      <c r="G14" s="76">
        <f t="shared" si="0"/>
        <v>-178</v>
      </c>
      <c r="H14" s="76">
        <f t="shared" si="0"/>
        <v>-183</v>
      </c>
      <c r="I14" s="76">
        <f t="shared" si="0"/>
        <v>-201</v>
      </c>
      <c r="J14" s="76">
        <f t="shared" si="0"/>
        <v>-195</v>
      </c>
      <c r="K14" s="76">
        <f t="shared" si="0"/>
        <v>-199</v>
      </c>
      <c r="L14" s="63">
        <f t="shared" si="0"/>
        <v>-204</v>
      </c>
      <c r="M14" s="76">
        <f t="shared" si="0"/>
        <v>-208</v>
      </c>
      <c r="N14" s="76">
        <f t="shared" si="0"/>
        <v>-204</v>
      </c>
      <c r="O14" s="76">
        <f t="shared" si="0"/>
        <v>-219</v>
      </c>
      <c r="P14" s="76">
        <f t="shared" si="0"/>
        <v>-224</v>
      </c>
      <c r="Q14" s="76">
        <f t="shared" si="0"/>
        <v>-223</v>
      </c>
      <c r="R14" s="76">
        <f t="shared" si="0"/>
        <v>-225</v>
      </c>
      <c r="S14" s="76">
        <f t="shared" si="0"/>
        <v>-218</v>
      </c>
      <c r="T14" s="76">
        <f t="shared" si="0"/>
        <v>-231</v>
      </c>
      <c r="U14" s="76">
        <f t="shared" si="0"/>
        <v>-226</v>
      </c>
      <c r="V14" s="76">
        <f t="shared" si="0"/>
        <v>-221</v>
      </c>
      <c r="W14" s="76">
        <f t="shared" si="0"/>
        <v>-231</v>
      </c>
      <c r="X14" s="76">
        <f t="shared" si="0"/>
        <v>-243</v>
      </c>
      <c r="Y14" s="76">
        <f t="shared" si="0"/>
        <v>-243</v>
      </c>
      <c r="Z14" s="76">
        <f t="shared" si="0"/>
        <v>-238</v>
      </c>
      <c r="AA14" s="63">
        <f t="shared" si="0"/>
        <v>-242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43</v>
      </c>
      <c r="D16" s="76">
        <v>38</v>
      </c>
      <c r="E16" s="76">
        <v>27</v>
      </c>
      <c r="F16" s="76">
        <v>24</v>
      </c>
      <c r="G16" s="76">
        <v>25</v>
      </c>
      <c r="H16" s="76">
        <v>23</v>
      </c>
      <c r="I16" s="76">
        <v>22</v>
      </c>
      <c r="J16" s="76">
        <v>22</v>
      </c>
      <c r="K16" s="76">
        <v>22</v>
      </c>
      <c r="L16" s="63">
        <v>22</v>
      </c>
      <c r="M16" s="76">
        <v>22</v>
      </c>
      <c r="N16" s="76">
        <v>22</v>
      </c>
      <c r="O16" s="76">
        <v>22</v>
      </c>
      <c r="P16" s="76">
        <v>22</v>
      </c>
      <c r="Q16" s="76">
        <v>22</v>
      </c>
      <c r="R16" s="76">
        <v>22</v>
      </c>
      <c r="S16" s="76">
        <v>22</v>
      </c>
      <c r="T16" s="76">
        <v>22</v>
      </c>
      <c r="U16" s="76">
        <v>22</v>
      </c>
      <c r="V16" s="76">
        <v>22</v>
      </c>
      <c r="W16" s="76">
        <v>22</v>
      </c>
      <c r="X16" s="76">
        <v>22</v>
      </c>
      <c r="Y16" s="76">
        <v>22</v>
      </c>
      <c r="Z16" s="76">
        <v>22</v>
      </c>
      <c r="AA16" s="63">
        <v>22</v>
      </c>
    </row>
    <row r="17" spans="1:27" ht="12.75" customHeight="1" x14ac:dyDescent="0.3">
      <c r="A17" s="81" t="s">
        <v>83</v>
      </c>
      <c r="B17" s="81"/>
      <c r="C17" s="76">
        <v>189</v>
      </c>
      <c r="D17" s="76">
        <v>189</v>
      </c>
      <c r="E17" s="76">
        <v>188</v>
      </c>
      <c r="F17" s="76">
        <v>189</v>
      </c>
      <c r="G17" s="76">
        <v>190</v>
      </c>
      <c r="H17" s="76">
        <v>190</v>
      </c>
      <c r="I17" s="76">
        <v>189</v>
      </c>
      <c r="J17" s="76">
        <v>189</v>
      </c>
      <c r="K17" s="76">
        <v>190</v>
      </c>
      <c r="L17" s="63">
        <v>191</v>
      </c>
      <c r="M17" s="76">
        <v>192</v>
      </c>
      <c r="N17" s="76">
        <v>195</v>
      </c>
      <c r="O17" s="76">
        <v>192</v>
      </c>
      <c r="P17" s="76">
        <v>194</v>
      </c>
      <c r="Q17" s="76">
        <v>193</v>
      </c>
      <c r="R17" s="76">
        <v>193</v>
      </c>
      <c r="S17" s="76">
        <v>192</v>
      </c>
      <c r="T17" s="76">
        <v>194</v>
      </c>
      <c r="U17" s="76">
        <v>192</v>
      </c>
      <c r="V17" s="76">
        <v>193</v>
      </c>
      <c r="W17" s="76">
        <v>191</v>
      </c>
      <c r="X17" s="76">
        <v>193</v>
      </c>
      <c r="Y17" s="76">
        <v>194</v>
      </c>
      <c r="Z17" s="76">
        <v>193</v>
      </c>
      <c r="AA17" s="63">
        <v>191</v>
      </c>
    </row>
    <row r="18" spans="1:27" ht="12.75" customHeight="1" x14ac:dyDescent="0.3">
      <c r="A18" s="6" t="s">
        <v>97</v>
      </c>
      <c r="B18" s="6"/>
      <c r="C18" s="76">
        <v>390</v>
      </c>
      <c r="D18" s="76">
        <v>387</v>
      </c>
      <c r="E18" s="76">
        <v>384</v>
      </c>
      <c r="F18" s="76">
        <v>390</v>
      </c>
      <c r="G18" s="76">
        <v>392</v>
      </c>
      <c r="H18" s="76">
        <v>385</v>
      </c>
      <c r="I18" s="76">
        <v>389</v>
      </c>
      <c r="J18" s="76">
        <v>390</v>
      </c>
      <c r="K18" s="76">
        <v>392</v>
      </c>
      <c r="L18" s="63">
        <v>392</v>
      </c>
      <c r="M18" s="76">
        <v>393</v>
      </c>
      <c r="N18" s="76">
        <v>393</v>
      </c>
      <c r="O18" s="76">
        <v>394</v>
      </c>
      <c r="P18" s="76">
        <v>391</v>
      </c>
      <c r="Q18" s="76">
        <v>391</v>
      </c>
      <c r="R18" s="76">
        <v>391</v>
      </c>
      <c r="S18" s="76">
        <v>390</v>
      </c>
      <c r="T18" s="76">
        <v>390</v>
      </c>
      <c r="U18" s="76">
        <v>390</v>
      </c>
      <c r="V18" s="76">
        <v>390</v>
      </c>
      <c r="W18" s="76">
        <v>388</v>
      </c>
      <c r="X18" s="76">
        <v>387</v>
      </c>
      <c r="Y18" s="76">
        <v>388</v>
      </c>
      <c r="Z18" s="76">
        <v>388</v>
      </c>
      <c r="AA18" s="63">
        <v>388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79</v>
      </c>
      <c r="D20" s="76">
        <v>81</v>
      </c>
      <c r="E20" s="76">
        <v>85</v>
      </c>
      <c r="F20" s="76">
        <v>85</v>
      </c>
      <c r="G20" s="76">
        <v>91</v>
      </c>
      <c r="H20" s="76">
        <v>93</v>
      </c>
      <c r="I20" s="76">
        <v>96</v>
      </c>
      <c r="J20" s="76">
        <v>96</v>
      </c>
      <c r="K20" s="76">
        <v>96</v>
      </c>
      <c r="L20" s="63">
        <v>96</v>
      </c>
      <c r="M20" s="76">
        <v>96</v>
      </c>
      <c r="N20" s="76">
        <v>96</v>
      </c>
      <c r="O20" s="76">
        <v>96</v>
      </c>
      <c r="P20" s="76">
        <v>96</v>
      </c>
      <c r="Q20" s="76">
        <v>96</v>
      </c>
      <c r="R20" s="76">
        <v>96</v>
      </c>
      <c r="S20" s="76">
        <v>96</v>
      </c>
      <c r="T20" s="76">
        <v>96</v>
      </c>
      <c r="U20" s="76">
        <v>96</v>
      </c>
      <c r="V20" s="76">
        <v>96</v>
      </c>
      <c r="W20" s="76">
        <v>96</v>
      </c>
      <c r="X20" s="76">
        <v>96</v>
      </c>
      <c r="Y20" s="76">
        <v>96</v>
      </c>
      <c r="Z20" s="76">
        <v>96</v>
      </c>
      <c r="AA20" s="63">
        <v>96</v>
      </c>
    </row>
    <row r="21" spans="1:27" ht="12.75" customHeight="1" x14ac:dyDescent="0.3">
      <c r="A21" s="81" t="s">
        <v>84</v>
      </c>
      <c r="B21" s="81"/>
      <c r="C21" s="76">
        <v>135</v>
      </c>
      <c r="D21" s="76">
        <v>134</v>
      </c>
      <c r="E21" s="76">
        <v>137</v>
      </c>
      <c r="F21" s="76">
        <v>132</v>
      </c>
      <c r="G21" s="76">
        <v>133</v>
      </c>
      <c r="H21" s="76">
        <v>134</v>
      </c>
      <c r="I21" s="76">
        <v>132</v>
      </c>
      <c r="J21" s="76">
        <v>130</v>
      </c>
      <c r="K21" s="76">
        <v>128</v>
      </c>
      <c r="L21" s="63">
        <v>128</v>
      </c>
      <c r="M21" s="76">
        <v>129</v>
      </c>
      <c r="N21" s="76">
        <v>127</v>
      </c>
      <c r="O21" s="76">
        <v>128</v>
      </c>
      <c r="P21" s="76">
        <v>127</v>
      </c>
      <c r="Q21" s="76">
        <v>129</v>
      </c>
      <c r="R21" s="76">
        <v>130</v>
      </c>
      <c r="S21" s="76">
        <v>124</v>
      </c>
      <c r="T21" s="76">
        <v>125</v>
      </c>
      <c r="U21" s="76">
        <v>127</v>
      </c>
      <c r="V21" s="76">
        <v>129</v>
      </c>
      <c r="W21" s="76">
        <v>127</v>
      </c>
      <c r="X21" s="76">
        <v>125</v>
      </c>
      <c r="Y21" s="76">
        <v>126</v>
      </c>
      <c r="Z21" s="76">
        <v>128</v>
      </c>
      <c r="AA21" s="63">
        <v>126</v>
      </c>
    </row>
    <row r="22" spans="1:27" ht="12.75" customHeight="1" x14ac:dyDescent="0.3">
      <c r="A22" s="6" t="s">
        <v>98</v>
      </c>
      <c r="B22" s="6"/>
      <c r="C22" s="76">
        <v>479</v>
      </c>
      <c r="D22" s="76">
        <v>457</v>
      </c>
      <c r="E22" s="76">
        <v>456</v>
      </c>
      <c r="F22" s="76">
        <v>456</v>
      </c>
      <c r="G22" s="76">
        <v>455</v>
      </c>
      <c r="H22" s="76">
        <v>447</v>
      </c>
      <c r="I22" s="76">
        <v>445</v>
      </c>
      <c r="J22" s="76">
        <v>446</v>
      </c>
      <c r="K22" s="76">
        <v>442</v>
      </c>
      <c r="L22" s="63">
        <v>438</v>
      </c>
      <c r="M22" s="76">
        <v>441</v>
      </c>
      <c r="N22" s="76">
        <v>442</v>
      </c>
      <c r="O22" s="76">
        <v>437</v>
      </c>
      <c r="P22" s="76">
        <v>437</v>
      </c>
      <c r="Q22" s="76">
        <v>436</v>
      </c>
      <c r="R22" s="76">
        <v>434</v>
      </c>
      <c r="S22" s="76">
        <v>434</v>
      </c>
      <c r="T22" s="76">
        <v>433</v>
      </c>
      <c r="U22" s="76">
        <v>434</v>
      </c>
      <c r="V22" s="76">
        <v>433</v>
      </c>
      <c r="W22" s="76">
        <v>430</v>
      </c>
      <c r="X22" s="76">
        <v>430</v>
      </c>
      <c r="Y22" s="76">
        <v>431</v>
      </c>
      <c r="Z22" s="76">
        <v>429</v>
      </c>
      <c r="AA22" s="63">
        <v>429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-36</v>
      </c>
      <c r="D24" s="76">
        <f t="shared" ref="D24:AA26" si="1">D16-D20</f>
        <v>-43</v>
      </c>
      <c r="E24" s="76">
        <f t="shared" si="1"/>
        <v>-58</v>
      </c>
      <c r="F24" s="76">
        <f t="shared" si="1"/>
        <v>-61</v>
      </c>
      <c r="G24" s="76">
        <f t="shared" si="1"/>
        <v>-66</v>
      </c>
      <c r="H24" s="76">
        <f t="shared" si="1"/>
        <v>-70</v>
      </c>
      <c r="I24" s="76">
        <f t="shared" si="1"/>
        <v>-74</v>
      </c>
      <c r="J24" s="76">
        <f t="shared" si="1"/>
        <v>-74</v>
      </c>
      <c r="K24" s="76">
        <f t="shared" si="1"/>
        <v>-74</v>
      </c>
      <c r="L24" s="63">
        <f t="shared" si="1"/>
        <v>-74</v>
      </c>
      <c r="M24" s="76">
        <f t="shared" si="1"/>
        <v>-74</v>
      </c>
      <c r="N24" s="76">
        <f t="shared" si="1"/>
        <v>-74</v>
      </c>
      <c r="O24" s="76">
        <f t="shared" si="1"/>
        <v>-74</v>
      </c>
      <c r="P24" s="76">
        <f t="shared" si="1"/>
        <v>-74</v>
      </c>
      <c r="Q24" s="76">
        <f t="shared" si="1"/>
        <v>-74</v>
      </c>
      <c r="R24" s="76">
        <f t="shared" si="1"/>
        <v>-74</v>
      </c>
      <c r="S24" s="76">
        <f t="shared" si="1"/>
        <v>-74</v>
      </c>
      <c r="T24" s="76">
        <f t="shared" si="1"/>
        <v>-74</v>
      </c>
      <c r="U24" s="76">
        <f t="shared" si="1"/>
        <v>-74</v>
      </c>
      <c r="V24" s="76">
        <f t="shared" si="1"/>
        <v>-74</v>
      </c>
      <c r="W24" s="76">
        <f t="shared" si="1"/>
        <v>-74</v>
      </c>
      <c r="X24" s="76">
        <f t="shared" si="1"/>
        <v>-74</v>
      </c>
      <c r="Y24" s="76">
        <f t="shared" si="1"/>
        <v>-74</v>
      </c>
      <c r="Z24" s="76">
        <f t="shared" si="1"/>
        <v>-74</v>
      </c>
      <c r="AA24" s="63">
        <f t="shared" si="1"/>
        <v>-74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54</v>
      </c>
      <c r="D25" s="76">
        <f t="shared" si="2"/>
        <v>55</v>
      </c>
      <c r="E25" s="76">
        <f t="shared" si="2"/>
        <v>51</v>
      </c>
      <c r="F25" s="76">
        <f t="shared" si="2"/>
        <v>57</v>
      </c>
      <c r="G25" s="76">
        <f t="shared" si="2"/>
        <v>57</v>
      </c>
      <c r="H25" s="76">
        <f t="shared" si="2"/>
        <v>56</v>
      </c>
      <c r="I25" s="76">
        <f t="shared" si="2"/>
        <v>57</v>
      </c>
      <c r="J25" s="76">
        <f t="shared" si="2"/>
        <v>59</v>
      </c>
      <c r="K25" s="76">
        <f t="shared" si="2"/>
        <v>62</v>
      </c>
      <c r="L25" s="63">
        <f t="shared" si="2"/>
        <v>63</v>
      </c>
      <c r="M25" s="76">
        <f t="shared" si="2"/>
        <v>63</v>
      </c>
      <c r="N25" s="76">
        <f t="shared" si="2"/>
        <v>68</v>
      </c>
      <c r="O25" s="76">
        <f t="shared" si="2"/>
        <v>64</v>
      </c>
      <c r="P25" s="76">
        <f t="shared" si="2"/>
        <v>67</v>
      </c>
      <c r="Q25" s="76">
        <f t="shared" si="2"/>
        <v>64</v>
      </c>
      <c r="R25" s="76">
        <f t="shared" si="2"/>
        <v>63</v>
      </c>
      <c r="S25" s="76">
        <f t="shared" si="1"/>
        <v>68</v>
      </c>
      <c r="T25" s="76">
        <f t="shared" si="1"/>
        <v>69</v>
      </c>
      <c r="U25" s="76">
        <f t="shared" si="1"/>
        <v>65</v>
      </c>
      <c r="V25" s="76">
        <f t="shared" si="1"/>
        <v>64</v>
      </c>
      <c r="W25" s="76">
        <f t="shared" si="1"/>
        <v>64</v>
      </c>
      <c r="X25" s="76">
        <f t="shared" si="1"/>
        <v>68</v>
      </c>
      <c r="Y25" s="76">
        <f t="shared" si="1"/>
        <v>68</v>
      </c>
      <c r="Z25" s="76">
        <f t="shared" si="1"/>
        <v>65</v>
      </c>
      <c r="AA25" s="63">
        <f t="shared" si="1"/>
        <v>65</v>
      </c>
    </row>
    <row r="26" spans="1:27" ht="12.75" customHeight="1" x14ac:dyDescent="0.3">
      <c r="A26" s="6" t="s">
        <v>82</v>
      </c>
      <c r="B26" s="6"/>
      <c r="C26" s="76">
        <f t="shared" si="2"/>
        <v>-89</v>
      </c>
      <c r="D26" s="76">
        <f t="shared" si="1"/>
        <v>-70</v>
      </c>
      <c r="E26" s="76">
        <f t="shared" si="1"/>
        <v>-72</v>
      </c>
      <c r="F26" s="76">
        <f t="shared" si="1"/>
        <v>-66</v>
      </c>
      <c r="G26" s="76">
        <f t="shared" si="1"/>
        <v>-63</v>
      </c>
      <c r="H26" s="76">
        <f t="shared" si="1"/>
        <v>-62</v>
      </c>
      <c r="I26" s="76">
        <f t="shared" si="1"/>
        <v>-56</v>
      </c>
      <c r="J26" s="76">
        <f t="shared" si="1"/>
        <v>-56</v>
      </c>
      <c r="K26" s="76">
        <f t="shared" si="1"/>
        <v>-50</v>
      </c>
      <c r="L26" s="63">
        <f t="shared" si="1"/>
        <v>-46</v>
      </c>
      <c r="M26" s="76">
        <f t="shared" si="1"/>
        <v>-48</v>
      </c>
      <c r="N26" s="76">
        <f t="shared" si="1"/>
        <v>-49</v>
      </c>
      <c r="O26" s="76">
        <f t="shared" si="1"/>
        <v>-43</v>
      </c>
      <c r="P26" s="76">
        <f t="shared" si="1"/>
        <v>-46</v>
      </c>
      <c r="Q26" s="76">
        <f t="shared" si="1"/>
        <v>-45</v>
      </c>
      <c r="R26" s="76">
        <f t="shared" si="1"/>
        <v>-43</v>
      </c>
      <c r="S26" s="76">
        <f t="shared" si="1"/>
        <v>-44</v>
      </c>
      <c r="T26" s="76">
        <f t="shared" si="1"/>
        <v>-43</v>
      </c>
      <c r="U26" s="76">
        <f t="shared" si="1"/>
        <v>-44</v>
      </c>
      <c r="V26" s="76">
        <f t="shared" si="1"/>
        <v>-43</v>
      </c>
      <c r="W26" s="76">
        <f t="shared" si="1"/>
        <v>-42</v>
      </c>
      <c r="X26" s="76">
        <f t="shared" si="1"/>
        <v>-43</v>
      </c>
      <c r="Y26" s="76">
        <f t="shared" si="1"/>
        <v>-43</v>
      </c>
      <c r="Z26" s="76">
        <f t="shared" si="1"/>
        <v>-41</v>
      </c>
      <c r="AA26" s="63">
        <f t="shared" si="1"/>
        <v>-41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-71</v>
      </c>
      <c r="D28" s="76">
        <f t="shared" ref="D28:AA28" si="3">SUM(D24:D26)</f>
        <v>-58</v>
      </c>
      <c r="E28" s="76">
        <f t="shared" si="3"/>
        <v>-79</v>
      </c>
      <c r="F28" s="76">
        <f t="shared" si="3"/>
        <v>-70</v>
      </c>
      <c r="G28" s="76">
        <f t="shared" si="3"/>
        <v>-72</v>
      </c>
      <c r="H28" s="76">
        <f t="shared" si="3"/>
        <v>-76</v>
      </c>
      <c r="I28" s="76">
        <f t="shared" si="3"/>
        <v>-73</v>
      </c>
      <c r="J28" s="76">
        <f t="shared" si="3"/>
        <v>-71</v>
      </c>
      <c r="K28" s="76">
        <f t="shared" si="3"/>
        <v>-62</v>
      </c>
      <c r="L28" s="63">
        <f t="shared" si="3"/>
        <v>-57</v>
      </c>
      <c r="M28" s="76">
        <f t="shared" si="3"/>
        <v>-59</v>
      </c>
      <c r="N28" s="76">
        <f t="shared" si="3"/>
        <v>-55</v>
      </c>
      <c r="O28" s="76">
        <f t="shared" si="3"/>
        <v>-53</v>
      </c>
      <c r="P28" s="76">
        <f t="shared" si="3"/>
        <v>-53</v>
      </c>
      <c r="Q28" s="76">
        <f t="shared" si="3"/>
        <v>-55</v>
      </c>
      <c r="R28" s="76">
        <f t="shared" si="3"/>
        <v>-54</v>
      </c>
      <c r="S28" s="76">
        <f t="shared" si="3"/>
        <v>-50</v>
      </c>
      <c r="T28" s="76">
        <f t="shared" si="3"/>
        <v>-48</v>
      </c>
      <c r="U28" s="76">
        <f t="shared" si="3"/>
        <v>-53</v>
      </c>
      <c r="V28" s="76">
        <f t="shared" si="3"/>
        <v>-53</v>
      </c>
      <c r="W28" s="76">
        <f t="shared" si="3"/>
        <v>-52</v>
      </c>
      <c r="X28" s="76">
        <f t="shared" si="3"/>
        <v>-49</v>
      </c>
      <c r="Y28" s="76">
        <f t="shared" si="3"/>
        <v>-49</v>
      </c>
      <c r="Z28" s="76">
        <f t="shared" si="3"/>
        <v>-50</v>
      </c>
      <c r="AA28" s="63">
        <f t="shared" si="3"/>
        <v>-50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</v>
      </c>
      <c r="D30" s="76">
        <v>-3</v>
      </c>
      <c r="E30" s="76">
        <v>-7</v>
      </c>
      <c r="F30" s="76">
        <v>-10</v>
      </c>
      <c r="G30" s="76">
        <v>-8</v>
      </c>
      <c r="H30" s="76">
        <v>-7</v>
      </c>
      <c r="I30" s="76">
        <v>-5</v>
      </c>
      <c r="J30" s="76">
        <v>-4</v>
      </c>
      <c r="K30" s="76">
        <v>-9</v>
      </c>
      <c r="L30" s="63">
        <v>-4</v>
      </c>
      <c r="M30" s="76">
        <v>-9</v>
      </c>
      <c r="N30" s="76">
        <v>-5</v>
      </c>
      <c r="O30" s="76">
        <v>-7</v>
      </c>
      <c r="P30" s="76">
        <v>-5</v>
      </c>
      <c r="Q30" s="76">
        <v>-6</v>
      </c>
      <c r="R30" s="76">
        <v>-3</v>
      </c>
      <c r="S30" s="76">
        <v>-4</v>
      </c>
      <c r="T30" s="76">
        <v>-4</v>
      </c>
      <c r="U30" s="76">
        <v>-3</v>
      </c>
      <c r="V30" s="76">
        <v>-3</v>
      </c>
      <c r="W30" s="76">
        <v>-3</v>
      </c>
      <c r="X30" s="76">
        <v>-3</v>
      </c>
      <c r="Y30" s="76">
        <v>-3</v>
      </c>
      <c r="Z30" s="76">
        <v>-2</v>
      </c>
      <c r="AA30" s="63">
        <v>-4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-243</v>
      </c>
      <c r="D32" s="76">
        <f t="shared" ref="D32:AA32" si="4">D30+D28+D14</f>
        <v>-232</v>
      </c>
      <c r="E32" s="76">
        <f t="shared" si="4"/>
        <v>-249</v>
      </c>
      <c r="F32" s="76">
        <f t="shared" si="4"/>
        <v>-251</v>
      </c>
      <c r="G32" s="76">
        <f t="shared" si="4"/>
        <v>-258</v>
      </c>
      <c r="H32" s="76">
        <f t="shared" si="4"/>
        <v>-266</v>
      </c>
      <c r="I32" s="76">
        <f t="shared" si="4"/>
        <v>-279</v>
      </c>
      <c r="J32" s="76">
        <f t="shared" si="4"/>
        <v>-270</v>
      </c>
      <c r="K32" s="76">
        <f t="shared" si="4"/>
        <v>-270</v>
      </c>
      <c r="L32" s="63">
        <f t="shared" si="4"/>
        <v>-265</v>
      </c>
      <c r="M32" s="76">
        <f t="shared" si="4"/>
        <v>-276</v>
      </c>
      <c r="N32" s="76">
        <f t="shared" si="4"/>
        <v>-264</v>
      </c>
      <c r="O32" s="76">
        <f t="shared" si="4"/>
        <v>-279</v>
      </c>
      <c r="P32" s="76">
        <f t="shared" si="4"/>
        <v>-282</v>
      </c>
      <c r="Q32" s="76">
        <f t="shared" si="4"/>
        <v>-284</v>
      </c>
      <c r="R32" s="76">
        <f t="shared" si="4"/>
        <v>-282</v>
      </c>
      <c r="S32" s="76">
        <f t="shared" si="4"/>
        <v>-272</v>
      </c>
      <c r="T32" s="76">
        <f t="shared" si="4"/>
        <v>-283</v>
      </c>
      <c r="U32" s="76">
        <f t="shared" si="4"/>
        <v>-282</v>
      </c>
      <c r="V32" s="76">
        <f t="shared" si="4"/>
        <v>-277</v>
      </c>
      <c r="W32" s="76">
        <f t="shared" si="4"/>
        <v>-286</v>
      </c>
      <c r="X32" s="76">
        <f t="shared" si="4"/>
        <v>-295</v>
      </c>
      <c r="Y32" s="76">
        <f t="shared" si="4"/>
        <v>-295</v>
      </c>
      <c r="Z32" s="76">
        <f t="shared" si="4"/>
        <v>-290</v>
      </c>
      <c r="AA32" s="63">
        <f t="shared" si="4"/>
        <v>-296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37158</v>
      </c>
      <c r="D34" s="76">
        <v>36926</v>
      </c>
      <c r="E34" s="76">
        <v>36677</v>
      </c>
      <c r="F34" s="76">
        <v>36426</v>
      </c>
      <c r="G34" s="76">
        <v>36168</v>
      </c>
      <c r="H34" s="76">
        <v>35902</v>
      </c>
      <c r="I34" s="76">
        <v>35623</v>
      </c>
      <c r="J34" s="76">
        <v>35353</v>
      </c>
      <c r="K34" s="76">
        <v>35083</v>
      </c>
      <c r="L34" s="63">
        <v>34818</v>
      </c>
      <c r="M34" s="76">
        <v>34542</v>
      </c>
      <c r="N34" s="76">
        <v>34278</v>
      </c>
      <c r="O34" s="76">
        <v>33999</v>
      </c>
      <c r="P34" s="76">
        <v>33717</v>
      </c>
      <c r="Q34" s="76">
        <v>33433</v>
      </c>
      <c r="R34" s="76">
        <v>33151</v>
      </c>
      <c r="S34" s="76">
        <v>32879</v>
      </c>
      <c r="T34" s="76">
        <v>32596</v>
      </c>
      <c r="U34" s="76">
        <v>32314</v>
      </c>
      <c r="V34" s="76">
        <v>32037</v>
      </c>
      <c r="W34" s="76">
        <v>31751</v>
      </c>
      <c r="X34" s="76">
        <v>31456</v>
      </c>
      <c r="Y34" s="76">
        <v>31161</v>
      </c>
      <c r="Z34" s="76">
        <v>30871</v>
      </c>
      <c r="AA34" s="63">
        <v>30575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-6.4971524825539421E-3</v>
      </c>
      <c r="D36" s="38">
        <f t="shared" si="5"/>
        <v>-6.2436083750470961E-3</v>
      </c>
      <c r="E36" s="38">
        <f t="shared" si="5"/>
        <v>-6.7432161620538372E-3</v>
      </c>
      <c r="F36" s="38">
        <f t="shared" si="5"/>
        <v>-6.8435259154238353E-3</v>
      </c>
      <c r="G36" s="38">
        <f t="shared" si="5"/>
        <v>-7.0828529072640423E-3</v>
      </c>
      <c r="H36" s="38">
        <f t="shared" si="5"/>
        <v>-7.3545675735456756E-3</v>
      </c>
      <c r="I36" s="38">
        <f t="shared" si="5"/>
        <v>-7.7711548103169738E-3</v>
      </c>
      <c r="J36" s="38">
        <f t="shared" si="5"/>
        <v>-7.5793728770738008E-3</v>
      </c>
      <c r="K36" s="38">
        <f t="shared" si="5"/>
        <v>-7.6372585070573927E-3</v>
      </c>
      <c r="L36" s="39">
        <f t="shared" si="5"/>
        <v>-7.5535159478949919E-3</v>
      </c>
      <c r="M36" s="38">
        <f t="shared" si="5"/>
        <v>-7.9269343443046699E-3</v>
      </c>
      <c r="N36" s="38">
        <f t="shared" si="5"/>
        <v>-7.6428695501129058E-3</v>
      </c>
      <c r="O36" s="38">
        <f t="shared" si="5"/>
        <v>-8.1393313495536496E-3</v>
      </c>
      <c r="P36" s="38">
        <f t="shared" si="5"/>
        <v>-8.2943615988705557E-3</v>
      </c>
      <c r="Q36" s="38">
        <f t="shared" si="5"/>
        <v>-8.4230506865972648E-3</v>
      </c>
      <c r="R36" s="38">
        <f t="shared" si="5"/>
        <v>-8.4347800077767474E-3</v>
      </c>
      <c r="S36" s="38">
        <f t="shared" si="5"/>
        <v>-8.2048806974148597E-3</v>
      </c>
      <c r="T36" s="38">
        <f t="shared" si="5"/>
        <v>-8.6073177408072018E-3</v>
      </c>
      <c r="U36" s="38">
        <f t="shared" si="5"/>
        <v>-8.6513682660449131E-3</v>
      </c>
      <c r="V36" s="38">
        <f t="shared" si="5"/>
        <v>-8.5721359163210987E-3</v>
      </c>
      <c r="W36" s="38">
        <f t="shared" si="5"/>
        <v>-8.9271779504947399E-3</v>
      </c>
      <c r="X36" s="38">
        <f t="shared" si="5"/>
        <v>-9.2910459513086199E-3</v>
      </c>
      <c r="Y36" s="38">
        <f t="shared" si="5"/>
        <v>-9.3781790437436428E-3</v>
      </c>
      <c r="Z36" s="38">
        <f t="shared" si="5"/>
        <v>-9.3065049260293315E-3</v>
      </c>
      <c r="AA36" s="39">
        <f t="shared" si="5"/>
        <v>-9.5882867416021509E-3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-6.4971524825539421E-3</v>
      </c>
      <c r="D37" s="75">
        <f t="shared" si="6"/>
        <v>-1.2700195181947007E-2</v>
      </c>
      <c r="E37" s="75">
        <f t="shared" si="6"/>
        <v>-1.93577711825887E-2</v>
      </c>
      <c r="F37" s="75">
        <f t="shared" si="6"/>
        <v>-2.6068821689259645E-2</v>
      </c>
      <c r="G37" s="75">
        <f t="shared" si="6"/>
        <v>-3.2967032967032968E-2</v>
      </c>
      <c r="H37" s="75">
        <f t="shared" si="6"/>
        <v>-4.0079142268923292E-2</v>
      </c>
      <c r="I37" s="75">
        <f t="shared" si="6"/>
        <v>-4.7538835860003743E-2</v>
      </c>
      <c r="J37" s="75">
        <f t="shared" si="6"/>
        <v>-5.4757894173952569E-2</v>
      </c>
      <c r="K37" s="75">
        <f t="shared" si="6"/>
        <v>-6.1976952487901395E-2</v>
      </c>
      <c r="L37" s="77">
        <f t="shared" si="6"/>
        <v>-6.9062324536777089E-2</v>
      </c>
      <c r="M37" s="75">
        <f t="shared" si="6"/>
        <v>-7.6441806368813661E-2</v>
      </c>
      <c r="N37" s="75">
        <f t="shared" si="6"/>
        <v>-8.3500441164674741E-2</v>
      </c>
      <c r="O37" s="75">
        <f t="shared" si="6"/>
        <v>-9.0960134755755193E-2</v>
      </c>
      <c r="P37" s="75">
        <f t="shared" si="6"/>
        <v>-9.8500040105879524E-2</v>
      </c>
      <c r="Q37" s="75">
        <f t="shared" si="6"/>
        <v>-0.1060934199620331</v>
      </c>
      <c r="R37" s="75">
        <f t="shared" si="6"/>
        <v>-0.11363332531215743</v>
      </c>
      <c r="S37" s="75">
        <f t="shared" si="6"/>
        <v>-0.1209058581321355</v>
      </c>
      <c r="T37" s="75">
        <f t="shared" si="6"/>
        <v>-0.12847250073527447</v>
      </c>
      <c r="U37" s="75">
        <f t="shared" si="6"/>
        <v>-0.13601240608539877</v>
      </c>
      <c r="V37" s="75">
        <f t="shared" si="6"/>
        <v>-0.14341862517044998</v>
      </c>
      <c r="W37" s="75">
        <f t="shared" si="6"/>
        <v>-0.15106547953263283</v>
      </c>
      <c r="X37" s="75">
        <f t="shared" si="6"/>
        <v>-0.15895296917194726</v>
      </c>
      <c r="Y37" s="75">
        <f t="shared" si="6"/>
        <v>-0.16684045881126172</v>
      </c>
      <c r="Z37" s="75">
        <f t="shared" si="6"/>
        <v>-0.17459426218550306</v>
      </c>
      <c r="AA37" s="77">
        <f t="shared" si="6"/>
        <v>-0.18250848907783215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75.648594571443894</v>
      </c>
      <c r="D47" s="11">
        <v>75.678323571627701</v>
      </c>
      <c r="E47" s="11">
        <v>75.956043684709996</v>
      </c>
      <c r="F47" s="11">
        <v>76.058032756882</v>
      </c>
      <c r="G47" s="11">
        <v>76.040069238278306</v>
      </c>
      <c r="H47" s="11">
        <v>76.187358585892298</v>
      </c>
      <c r="I47" s="11">
        <v>76.084480729098004</v>
      </c>
      <c r="J47" s="11">
        <v>76.383367645012498</v>
      </c>
      <c r="K47" s="11">
        <v>76.629831357471005</v>
      </c>
      <c r="L47" s="64">
        <v>76.760878908008905</v>
      </c>
      <c r="M47" s="11">
        <v>76.687146693808799</v>
      </c>
      <c r="N47" s="11">
        <v>77.016574567769396</v>
      </c>
      <c r="O47" s="11">
        <v>77.149798846414896</v>
      </c>
      <c r="P47" s="11">
        <v>77.250072371799803</v>
      </c>
      <c r="Q47" s="11">
        <v>77.378578654095904</v>
      </c>
      <c r="R47" s="11">
        <v>77.677980812630395</v>
      </c>
      <c r="S47" s="11">
        <v>78.094455438862397</v>
      </c>
      <c r="T47" s="11">
        <v>78.000578944237702</v>
      </c>
      <c r="U47" s="11">
        <v>78.324979783618403</v>
      </c>
      <c r="V47" s="11">
        <v>78.540045709808894</v>
      </c>
      <c r="W47" s="11">
        <v>78.519448936854005</v>
      </c>
      <c r="X47" s="11">
        <v>78.285158057633694</v>
      </c>
      <c r="Y47" s="11">
        <v>78.613109899828999</v>
      </c>
      <c r="Z47" s="11">
        <v>78.708950832620005</v>
      </c>
      <c r="AA47" s="64">
        <v>78.7827836408661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6180</v>
      </c>
      <c r="C57" s="76">
        <v>6076</v>
      </c>
      <c r="D57" s="76">
        <v>5963</v>
      </c>
      <c r="E57" s="76">
        <v>5916</v>
      </c>
      <c r="F57" s="76">
        <v>5809</v>
      </c>
      <c r="G57" s="76">
        <v>5686</v>
      </c>
      <c r="H57" s="76">
        <v>5610</v>
      </c>
      <c r="I57" s="76">
        <v>5479</v>
      </c>
      <c r="J57" s="76">
        <v>5360</v>
      </c>
      <c r="K57" s="76">
        <v>5255</v>
      </c>
      <c r="L57" s="63">
        <v>5178</v>
      </c>
      <c r="M57" s="76">
        <v>5088</v>
      </c>
      <c r="N57" s="76">
        <v>5008</v>
      </c>
      <c r="O57" s="76">
        <v>4941</v>
      </c>
      <c r="P57" s="76">
        <v>4885</v>
      </c>
      <c r="Q57" s="76">
        <v>4842</v>
      </c>
      <c r="R57" s="76">
        <v>4805</v>
      </c>
      <c r="S57" s="76">
        <v>4763</v>
      </c>
      <c r="T57" s="76">
        <v>4724</v>
      </c>
      <c r="U57" s="76">
        <v>4686</v>
      </c>
      <c r="V57" s="76">
        <v>4652</v>
      </c>
      <c r="W57" s="76">
        <v>4614</v>
      </c>
      <c r="X57" s="76">
        <v>4581</v>
      </c>
      <c r="Y57" s="76">
        <v>4546</v>
      </c>
      <c r="Z57" s="76">
        <v>4508</v>
      </c>
      <c r="AA57" s="63">
        <v>4471</v>
      </c>
    </row>
    <row r="58" spans="1:27" ht="12.75" customHeight="1" x14ac:dyDescent="0.3">
      <c r="A58" s="13" t="s">
        <v>68</v>
      </c>
      <c r="B58" s="76">
        <v>6704</v>
      </c>
      <c r="C58" s="76">
        <v>6622</v>
      </c>
      <c r="D58" s="76">
        <v>6533</v>
      </c>
      <c r="E58" s="76">
        <v>6321</v>
      </c>
      <c r="F58" s="76">
        <v>6205</v>
      </c>
      <c r="G58" s="76">
        <v>6152</v>
      </c>
      <c r="H58" s="76">
        <v>6067</v>
      </c>
      <c r="I58" s="76">
        <v>6007</v>
      </c>
      <c r="J58" s="76">
        <v>5937</v>
      </c>
      <c r="K58" s="76">
        <v>5878</v>
      </c>
      <c r="L58" s="63">
        <v>5807</v>
      </c>
      <c r="M58" s="76">
        <v>5732</v>
      </c>
      <c r="N58" s="76">
        <v>5694</v>
      </c>
      <c r="O58" s="76">
        <v>5648</v>
      </c>
      <c r="P58" s="76">
        <v>5630</v>
      </c>
      <c r="Q58" s="76">
        <v>5576</v>
      </c>
      <c r="R58" s="76">
        <v>5473</v>
      </c>
      <c r="S58" s="76">
        <v>5366</v>
      </c>
      <c r="T58" s="76">
        <v>5308</v>
      </c>
      <c r="U58" s="76">
        <v>5197</v>
      </c>
      <c r="V58" s="76">
        <v>5073</v>
      </c>
      <c r="W58" s="76">
        <v>4993</v>
      </c>
      <c r="X58" s="76">
        <v>4868</v>
      </c>
      <c r="Y58" s="76">
        <v>4757</v>
      </c>
      <c r="Z58" s="76">
        <v>4656</v>
      </c>
      <c r="AA58" s="63">
        <v>4579</v>
      </c>
    </row>
    <row r="59" spans="1:27" ht="12.75" customHeight="1" x14ac:dyDescent="0.3">
      <c r="A59" s="13" t="s">
        <v>69</v>
      </c>
      <c r="B59" s="76">
        <v>6292</v>
      </c>
      <c r="C59" s="76">
        <v>6299</v>
      </c>
      <c r="D59" s="76">
        <v>6331</v>
      </c>
      <c r="E59" s="76">
        <v>6432</v>
      </c>
      <c r="F59" s="76">
        <v>6494</v>
      </c>
      <c r="G59" s="76">
        <v>6512</v>
      </c>
      <c r="H59" s="76">
        <v>6473</v>
      </c>
      <c r="I59" s="76">
        <v>6453</v>
      </c>
      <c r="J59" s="76">
        <v>6452</v>
      </c>
      <c r="K59" s="76">
        <v>6376</v>
      </c>
      <c r="L59" s="63">
        <v>6316</v>
      </c>
      <c r="M59" s="76">
        <v>6274</v>
      </c>
      <c r="N59" s="76">
        <v>6194</v>
      </c>
      <c r="O59" s="76">
        <v>6055</v>
      </c>
      <c r="P59" s="76">
        <v>5903</v>
      </c>
      <c r="Q59" s="76">
        <v>5775</v>
      </c>
      <c r="R59" s="76">
        <v>5710</v>
      </c>
      <c r="S59" s="76">
        <v>5632</v>
      </c>
      <c r="T59" s="76">
        <v>5462</v>
      </c>
      <c r="U59" s="76">
        <v>5371</v>
      </c>
      <c r="V59" s="76">
        <v>5335</v>
      </c>
      <c r="W59" s="76">
        <v>5267</v>
      </c>
      <c r="X59" s="76">
        <v>5223</v>
      </c>
      <c r="Y59" s="76">
        <v>5168</v>
      </c>
      <c r="Z59" s="76">
        <v>5118</v>
      </c>
      <c r="AA59" s="63">
        <v>5056</v>
      </c>
    </row>
    <row r="60" spans="1:27" ht="12.75" customHeight="1" x14ac:dyDescent="0.3">
      <c r="A60" s="13" t="s">
        <v>70</v>
      </c>
      <c r="B60" s="76">
        <v>8657</v>
      </c>
      <c r="C60" s="76">
        <v>8432</v>
      </c>
      <c r="D60" s="76">
        <v>8219</v>
      </c>
      <c r="E60" s="76">
        <v>7906</v>
      </c>
      <c r="F60" s="76">
        <v>7581</v>
      </c>
      <c r="G60" s="76">
        <v>7274</v>
      </c>
      <c r="H60" s="76">
        <v>7056</v>
      </c>
      <c r="I60" s="76">
        <v>6836</v>
      </c>
      <c r="J60" s="76">
        <v>6613</v>
      </c>
      <c r="K60" s="76">
        <v>6469</v>
      </c>
      <c r="L60" s="63">
        <v>6317</v>
      </c>
      <c r="M60" s="76">
        <v>6230</v>
      </c>
      <c r="N60" s="76">
        <v>6137</v>
      </c>
      <c r="O60" s="76">
        <v>6133</v>
      </c>
      <c r="P60" s="76">
        <v>6087</v>
      </c>
      <c r="Q60" s="76">
        <v>6084</v>
      </c>
      <c r="R60" s="76">
        <v>6099</v>
      </c>
      <c r="S60" s="76">
        <v>6138</v>
      </c>
      <c r="T60" s="76">
        <v>6240</v>
      </c>
      <c r="U60" s="76">
        <v>6309</v>
      </c>
      <c r="V60" s="76">
        <v>6342</v>
      </c>
      <c r="W60" s="76">
        <v>6324</v>
      </c>
      <c r="X60" s="76">
        <v>6313</v>
      </c>
      <c r="Y60" s="76">
        <v>6317</v>
      </c>
      <c r="Z60" s="76">
        <v>6249</v>
      </c>
      <c r="AA60" s="63">
        <v>6191</v>
      </c>
    </row>
    <row r="61" spans="1:27" ht="12.75" customHeight="1" x14ac:dyDescent="0.3">
      <c r="A61" s="13" t="s">
        <v>71</v>
      </c>
      <c r="B61" s="76">
        <v>6728</v>
      </c>
      <c r="C61" s="76">
        <v>6800</v>
      </c>
      <c r="D61" s="76">
        <v>6924</v>
      </c>
      <c r="E61" s="76">
        <v>7061</v>
      </c>
      <c r="F61" s="76">
        <v>7166</v>
      </c>
      <c r="G61" s="76">
        <v>7307</v>
      </c>
      <c r="H61" s="76">
        <v>7396</v>
      </c>
      <c r="I61" s="76">
        <v>7483</v>
      </c>
      <c r="J61" s="76">
        <v>7545</v>
      </c>
      <c r="K61" s="76">
        <v>7622</v>
      </c>
      <c r="L61" s="63">
        <v>7674</v>
      </c>
      <c r="M61" s="76">
        <v>7670</v>
      </c>
      <c r="N61" s="76">
        <v>7632</v>
      </c>
      <c r="O61" s="76">
        <v>7539</v>
      </c>
      <c r="P61" s="76">
        <v>7464</v>
      </c>
      <c r="Q61" s="76">
        <v>7345</v>
      </c>
      <c r="R61" s="76">
        <v>7154</v>
      </c>
      <c r="S61" s="76">
        <v>6970</v>
      </c>
      <c r="T61" s="76">
        <v>6718</v>
      </c>
      <c r="U61" s="76">
        <v>6454</v>
      </c>
      <c r="V61" s="76">
        <v>6205</v>
      </c>
      <c r="W61" s="76">
        <v>6031</v>
      </c>
      <c r="X61" s="76">
        <v>5861</v>
      </c>
      <c r="Y61" s="76">
        <v>5696</v>
      </c>
      <c r="Z61" s="76">
        <v>5597</v>
      </c>
      <c r="AA61" s="63">
        <v>5491</v>
      </c>
    </row>
    <row r="62" spans="1:27" ht="12.75" customHeight="1" x14ac:dyDescent="0.3">
      <c r="A62" s="13" t="s">
        <v>72</v>
      </c>
      <c r="B62" s="76">
        <v>2840</v>
      </c>
      <c r="C62" s="76">
        <v>2929</v>
      </c>
      <c r="D62" s="76">
        <v>2956</v>
      </c>
      <c r="E62" s="76">
        <v>3041</v>
      </c>
      <c r="F62" s="76">
        <v>3171</v>
      </c>
      <c r="G62" s="76">
        <v>3237</v>
      </c>
      <c r="H62" s="76">
        <v>3300</v>
      </c>
      <c r="I62" s="76">
        <v>3365</v>
      </c>
      <c r="J62" s="76">
        <v>3446</v>
      </c>
      <c r="K62" s="76">
        <v>3483</v>
      </c>
      <c r="L62" s="63">
        <v>3526</v>
      </c>
      <c r="M62" s="76">
        <v>3548</v>
      </c>
      <c r="N62" s="76">
        <v>3613</v>
      </c>
      <c r="O62" s="76">
        <v>3683</v>
      </c>
      <c r="P62" s="76">
        <v>3748</v>
      </c>
      <c r="Q62" s="76">
        <v>3811</v>
      </c>
      <c r="R62" s="76">
        <v>3910</v>
      </c>
      <c r="S62" s="76">
        <v>4010</v>
      </c>
      <c r="T62" s="76">
        <v>4144</v>
      </c>
      <c r="U62" s="76">
        <v>4297</v>
      </c>
      <c r="V62" s="76">
        <v>4430</v>
      </c>
      <c r="W62" s="76">
        <v>4522</v>
      </c>
      <c r="X62" s="76">
        <v>4610</v>
      </c>
      <c r="Y62" s="76">
        <v>4677</v>
      </c>
      <c r="Z62" s="76">
        <v>4743</v>
      </c>
      <c r="AA62" s="63">
        <v>4787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37401</v>
      </c>
      <c r="C64" s="76">
        <f t="shared" ref="C64:AA64" si="7">SUM(C57:C62)</f>
        <v>37158</v>
      </c>
      <c r="D64" s="76">
        <f t="shared" si="7"/>
        <v>36926</v>
      </c>
      <c r="E64" s="76">
        <f t="shared" si="7"/>
        <v>36677</v>
      </c>
      <c r="F64" s="76">
        <f t="shared" si="7"/>
        <v>36426</v>
      </c>
      <c r="G64" s="76">
        <f t="shared" si="7"/>
        <v>36168</v>
      </c>
      <c r="H64" s="76">
        <f t="shared" si="7"/>
        <v>35902</v>
      </c>
      <c r="I64" s="76">
        <f t="shared" si="7"/>
        <v>35623</v>
      </c>
      <c r="J64" s="76">
        <f t="shared" si="7"/>
        <v>35353</v>
      </c>
      <c r="K64" s="76">
        <f t="shared" si="7"/>
        <v>35083</v>
      </c>
      <c r="L64" s="63">
        <f t="shared" si="7"/>
        <v>34818</v>
      </c>
      <c r="M64" s="76">
        <f t="shared" si="7"/>
        <v>34542</v>
      </c>
      <c r="N64" s="76">
        <f t="shared" si="7"/>
        <v>34278</v>
      </c>
      <c r="O64" s="76">
        <f t="shared" si="7"/>
        <v>33999</v>
      </c>
      <c r="P64" s="76">
        <f t="shared" si="7"/>
        <v>33717</v>
      </c>
      <c r="Q64" s="76">
        <f t="shared" si="7"/>
        <v>33433</v>
      </c>
      <c r="R64" s="76">
        <f t="shared" si="7"/>
        <v>33151</v>
      </c>
      <c r="S64" s="76">
        <f t="shared" si="7"/>
        <v>32879</v>
      </c>
      <c r="T64" s="76">
        <f t="shared" si="7"/>
        <v>32596</v>
      </c>
      <c r="U64" s="76">
        <f t="shared" si="7"/>
        <v>32314</v>
      </c>
      <c r="V64" s="76">
        <f t="shared" si="7"/>
        <v>32037</v>
      </c>
      <c r="W64" s="76">
        <f t="shared" si="7"/>
        <v>31751</v>
      </c>
      <c r="X64" s="76">
        <f t="shared" si="7"/>
        <v>31456</v>
      </c>
      <c r="Y64" s="76">
        <f t="shared" si="7"/>
        <v>31161</v>
      </c>
      <c r="Z64" s="76">
        <f t="shared" si="7"/>
        <v>30871</v>
      </c>
      <c r="AA64" s="63">
        <f t="shared" si="7"/>
        <v>30575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0.1652362236303842</v>
      </c>
      <c r="C67" s="38">
        <f t="shared" ref="C67:AA72" si="8">C57/C$64</f>
        <v>0.16351795037407826</v>
      </c>
      <c r="D67" s="38">
        <f t="shared" si="8"/>
        <v>0.1614851324270162</v>
      </c>
      <c r="E67" s="38">
        <f t="shared" si="8"/>
        <v>0.16129999727349564</v>
      </c>
      <c r="F67" s="38">
        <f t="shared" si="8"/>
        <v>0.15947400208642179</v>
      </c>
      <c r="G67" s="38">
        <f t="shared" si="8"/>
        <v>0.15721079407210795</v>
      </c>
      <c r="H67" s="38">
        <f t="shared" si="8"/>
        <v>0.1562587042504596</v>
      </c>
      <c r="I67" s="38">
        <f t="shared" si="8"/>
        <v>0.15380512590180501</v>
      </c>
      <c r="J67" s="38">
        <f t="shared" si="8"/>
        <v>0.15161372443639862</v>
      </c>
      <c r="K67" s="38">
        <f t="shared" si="8"/>
        <v>0.14978764643844597</v>
      </c>
      <c r="L67" s="39">
        <f t="shared" si="8"/>
        <v>0.14871618128554195</v>
      </c>
      <c r="M67" s="38">
        <f t="shared" si="8"/>
        <v>0.14729894042035782</v>
      </c>
      <c r="N67" s="38">
        <f t="shared" si="8"/>
        <v>0.14609953906295584</v>
      </c>
      <c r="O67" s="38">
        <f t="shared" si="8"/>
        <v>0.14532780375893409</v>
      </c>
      <c r="P67" s="38">
        <f t="shared" si="8"/>
        <v>0.1448824035353086</v>
      </c>
      <c r="Q67" s="38">
        <f t="shared" si="8"/>
        <v>0.14482696736757097</v>
      </c>
      <c r="R67" s="38">
        <f t="shared" si="8"/>
        <v>0.14494283732014118</v>
      </c>
      <c r="S67" s="38">
        <f t="shared" si="8"/>
        <v>0.1448645031783205</v>
      </c>
      <c r="T67" s="38">
        <f t="shared" si="8"/>
        <v>0.14492575776168856</v>
      </c>
      <c r="U67" s="38">
        <f t="shared" si="8"/>
        <v>0.14501454477935261</v>
      </c>
      <c r="V67" s="38">
        <f t="shared" si="8"/>
        <v>0.14520710428566969</v>
      </c>
      <c r="W67" s="38">
        <f t="shared" si="8"/>
        <v>0.14531825769267109</v>
      </c>
      <c r="X67" s="38">
        <f t="shared" si="8"/>
        <v>0.14563199389623602</v>
      </c>
      <c r="Y67" s="38">
        <f t="shared" si="8"/>
        <v>0.14588748756458395</v>
      </c>
      <c r="Z67" s="38">
        <f t="shared" si="8"/>
        <v>0.14602701564575168</v>
      </c>
      <c r="AA67" s="39">
        <f t="shared" si="8"/>
        <v>0.14623058053965657</v>
      </c>
    </row>
    <row r="68" spans="1:27" ht="12.75" customHeight="1" x14ac:dyDescent="0.3">
      <c r="A68" s="13" t="s">
        <v>68</v>
      </c>
      <c r="B68" s="38">
        <f t="shared" ref="B68:Q72" si="9">B58/B$64</f>
        <v>0.17924654421004785</v>
      </c>
      <c r="C68" s="38">
        <f t="shared" si="9"/>
        <v>0.17821195973949083</v>
      </c>
      <c r="D68" s="38">
        <f t="shared" si="9"/>
        <v>0.17692141038834425</v>
      </c>
      <c r="E68" s="38">
        <f t="shared" si="9"/>
        <v>0.17234233988603212</v>
      </c>
      <c r="F68" s="38">
        <f t="shared" si="9"/>
        <v>0.17034535771152473</v>
      </c>
      <c r="G68" s="38">
        <f t="shared" si="9"/>
        <v>0.17009511170095112</v>
      </c>
      <c r="H68" s="38">
        <f t="shared" si="9"/>
        <v>0.16898780012255585</v>
      </c>
      <c r="I68" s="38">
        <f t="shared" si="9"/>
        <v>0.16862701063919378</v>
      </c>
      <c r="J68" s="38">
        <f t="shared" si="9"/>
        <v>0.16793482872740645</v>
      </c>
      <c r="K68" s="38">
        <f t="shared" si="9"/>
        <v>0.1675455348744406</v>
      </c>
      <c r="L68" s="39">
        <f t="shared" si="9"/>
        <v>0.16678154977310586</v>
      </c>
      <c r="M68" s="38">
        <f t="shared" si="9"/>
        <v>0.16594291008048173</v>
      </c>
      <c r="N68" s="38">
        <f t="shared" si="9"/>
        <v>0.16611237528443901</v>
      </c>
      <c r="O68" s="38">
        <f t="shared" si="9"/>
        <v>0.16612253301567692</v>
      </c>
      <c r="P68" s="38">
        <f t="shared" si="9"/>
        <v>0.16697808227303734</v>
      </c>
      <c r="Q68" s="38">
        <f t="shared" si="9"/>
        <v>0.16678132384171326</v>
      </c>
      <c r="R68" s="38">
        <f t="shared" si="8"/>
        <v>0.16509305903291002</v>
      </c>
      <c r="S68" s="38">
        <f t="shared" si="8"/>
        <v>0.16320447702180724</v>
      </c>
      <c r="T68" s="38">
        <f t="shared" si="8"/>
        <v>0.16284206651122837</v>
      </c>
      <c r="U68" s="38">
        <f t="shared" si="8"/>
        <v>0.1608281240329269</v>
      </c>
      <c r="V68" s="38">
        <f t="shared" si="8"/>
        <v>0.15834815994006929</v>
      </c>
      <c r="W68" s="38">
        <f t="shared" si="8"/>
        <v>0.15725488960977607</v>
      </c>
      <c r="X68" s="38">
        <f t="shared" si="8"/>
        <v>0.15475584944048831</v>
      </c>
      <c r="Y68" s="38">
        <f t="shared" si="8"/>
        <v>0.15265877218317769</v>
      </c>
      <c r="Z68" s="38">
        <f t="shared" si="8"/>
        <v>0.15082115901655274</v>
      </c>
      <c r="AA68" s="39">
        <f t="shared" si="8"/>
        <v>0.14976287816843828</v>
      </c>
    </row>
    <row r="69" spans="1:27" ht="12.75" customHeight="1" x14ac:dyDescent="0.3">
      <c r="A69" s="13" t="s">
        <v>69</v>
      </c>
      <c r="B69" s="38">
        <f t="shared" si="9"/>
        <v>0.16823079596802223</v>
      </c>
      <c r="C69" s="38">
        <f t="shared" si="8"/>
        <v>0.16951934980354164</v>
      </c>
      <c r="D69" s="38">
        <f t="shared" si="8"/>
        <v>0.17145101012836483</v>
      </c>
      <c r="E69" s="38">
        <f t="shared" si="8"/>
        <v>0.17536875971317173</v>
      </c>
      <c r="F69" s="38">
        <f t="shared" si="8"/>
        <v>0.17827925108439027</v>
      </c>
      <c r="G69" s="38">
        <f t="shared" si="8"/>
        <v>0.18004866180048662</v>
      </c>
      <c r="H69" s="38">
        <f t="shared" si="8"/>
        <v>0.18029636231964793</v>
      </c>
      <c r="I69" s="38">
        <f t="shared" si="8"/>
        <v>0.18114701176206383</v>
      </c>
      <c r="J69" s="38">
        <f t="shared" si="8"/>
        <v>0.18250219217605296</v>
      </c>
      <c r="K69" s="38">
        <f t="shared" si="8"/>
        <v>0.18174044408973006</v>
      </c>
      <c r="L69" s="39">
        <f t="shared" si="8"/>
        <v>0.18140042506749382</v>
      </c>
      <c r="M69" s="38">
        <f t="shared" si="8"/>
        <v>0.1816339528689711</v>
      </c>
      <c r="N69" s="38">
        <f t="shared" si="8"/>
        <v>0.18069899060621974</v>
      </c>
      <c r="O69" s="38">
        <f t="shared" si="8"/>
        <v>0.1780934733374511</v>
      </c>
      <c r="P69" s="38">
        <f t="shared" si="8"/>
        <v>0.17507488803867485</v>
      </c>
      <c r="Q69" s="38">
        <f t="shared" si="8"/>
        <v>0.17273352675500253</v>
      </c>
      <c r="R69" s="38">
        <f t="shared" si="8"/>
        <v>0.17224216464058401</v>
      </c>
      <c r="S69" s="38">
        <f t="shared" si="8"/>
        <v>0.17129474740715958</v>
      </c>
      <c r="T69" s="38">
        <f t="shared" si="8"/>
        <v>0.16756657258559332</v>
      </c>
      <c r="U69" s="38">
        <f t="shared" si="8"/>
        <v>0.16621278702729467</v>
      </c>
      <c r="V69" s="38">
        <f t="shared" si="8"/>
        <v>0.16652620407653651</v>
      </c>
      <c r="W69" s="38">
        <f t="shared" si="8"/>
        <v>0.1658845390696356</v>
      </c>
      <c r="X69" s="38">
        <f t="shared" si="8"/>
        <v>0.16604145473041709</v>
      </c>
      <c r="Y69" s="38">
        <f t="shared" si="8"/>
        <v>0.16584833606110203</v>
      </c>
      <c r="Z69" s="38">
        <f t="shared" si="8"/>
        <v>0.16578666061999936</v>
      </c>
      <c r="AA69" s="39">
        <f t="shared" si="8"/>
        <v>0.16536385936222403</v>
      </c>
    </row>
    <row r="70" spans="1:27" ht="12.75" customHeight="1" x14ac:dyDescent="0.3">
      <c r="A70" s="13" t="s">
        <v>70</v>
      </c>
      <c r="B70" s="38">
        <f t="shared" si="9"/>
        <v>0.23146439934761104</v>
      </c>
      <c r="C70" s="38">
        <f t="shared" si="8"/>
        <v>0.22692286990688412</v>
      </c>
      <c r="D70" s="38">
        <f t="shared" si="8"/>
        <v>0.2225802957265883</v>
      </c>
      <c r="E70" s="38">
        <f t="shared" si="8"/>
        <v>0.21555743381410694</v>
      </c>
      <c r="F70" s="38">
        <f t="shared" si="8"/>
        <v>0.20812057321693295</v>
      </c>
      <c r="G70" s="38">
        <f t="shared" si="8"/>
        <v>0.20111700951117009</v>
      </c>
      <c r="H70" s="38">
        <f t="shared" si="8"/>
        <v>0.19653501197704865</v>
      </c>
      <c r="I70" s="38">
        <f t="shared" si="8"/>
        <v>0.19189849254695002</v>
      </c>
      <c r="J70" s="38">
        <f t="shared" si="8"/>
        <v>0.18705626113766866</v>
      </c>
      <c r="K70" s="38">
        <f t="shared" si="8"/>
        <v>0.18439130062993472</v>
      </c>
      <c r="L70" s="39">
        <f t="shared" si="8"/>
        <v>0.18142914584410363</v>
      </c>
      <c r="M70" s="38">
        <f t="shared" si="8"/>
        <v>0.18036014127728561</v>
      </c>
      <c r="N70" s="38">
        <f t="shared" si="8"/>
        <v>0.17903611645953674</v>
      </c>
      <c r="O70" s="38">
        <f t="shared" si="8"/>
        <v>0.18038765846054294</v>
      </c>
      <c r="P70" s="38">
        <f t="shared" si="8"/>
        <v>0.18053207580745617</v>
      </c>
      <c r="Q70" s="38">
        <f t="shared" si="8"/>
        <v>0.18197589208267281</v>
      </c>
      <c r="R70" s="38">
        <f t="shared" si="8"/>
        <v>0.18397635063798981</v>
      </c>
      <c r="S70" s="38">
        <f t="shared" si="8"/>
        <v>0.18668450986952159</v>
      </c>
      <c r="T70" s="38">
        <f t="shared" si="8"/>
        <v>0.1914345318443981</v>
      </c>
      <c r="U70" s="38">
        <f t="shared" si="8"/>
        <v>0.19524045305440366</v>
      </c>
      <c r="V70" s="38">
        <f t="shared" si="8"/>
        <v>0.19795861035677498</v>
      </c>
      <c r="W70" s="38">
        <f t="shared" si="8"/>
        <v>0.1991748291392397</v>
      </c>
      <c r="X70" s="38">
        <f t="shared" si="8"/>
        <v>0.20069303153611392</v>
      </c>
      <c r="Y70" s="38">
        <f t="shared" si="8"/>
        <v>0.20272135040595615</v>
      </c>
      <c r="Z70" s="38">
        <f t="shared" si="8"/>
        <v>0.20242298597389136</v>
      </c>
      <c r="AA70" s="39">
        <f t="shared" si="8"/>
        <v>0.20248569092395749</v>
      </c>
    </row>
    <row r="71" spans="1:27" ht="12.75" customHeight="1" x14ac:dyDescent="0.3">
      <c r="A71" s="13" t="s">
        <v>71</v>
      </c>
      <c r="B71" s="38">
        <f t="shared" si="9"/>
        <v>0.17988823828239886</v>
      </c>
      <c r="C71" s="38">
        <f t="shared" si="8"/>
        <v>0.18300231444103557</v>
      </c>
      <c r="D71" s="38">
        <f t="shared" si="8"/>
        <v>0.1875101554460272</v>
      </c>
      <c r="E71" s="38">
        <f t="shared" si="8"/>
        <v>0.19251847206696296</v>
      </c>
      <c r="F71" s="38">
        <f t="shared" si="8"/>
        <v>0.19672761214517104</v>
      </c>
      <c r="G71" s="38">
        <f t="shared" si="8"/>
        <v>0.20202941827029419</v>
      </c>
      <c r="H71" s="38">
        <f t="shared" si="8"/>
        <v>0.2060052364770765</v>
      </c>
      <c r="I71" s="38">
        <f t="shared" si="8"/>
        <v>0.21006091570053056</v>
      </c>
      <c r="J71" s="38">
        <f t="shared" si="8"/>
        <v>0.21341894605832604</v>
      </c>
      <c r="K71" s="38">
        <f t="shared" si="8"/>
        <v>0.21725622096171934</v>
      </c>
      <c r="L71" s="39">
        <f t="shared" si="8"/>
        <v>0.22040323970360159</v>
      </c>
      <c r="M71" s="38">
        <f t="shared" si="8"/>
        <v>0.22204852064153785</v>
      </c>
      <c r="N71" s="38">
        <f t="shared" si="8"/>
        <v>0.22265009627166113</v>
      </c>
      <c r="O71" s="38">
        <f t="shared" si="8"/>
        <v>0.22174181593576281</v>
      </c>
      <c r="P71" s="38">
        <f t="shared" si="8"/>
        <v>0.22137200818578165</v>
      </c>
      <c r="Q71" s="38">
        <f t="shared" si="8"/>
        <v>0.21969311757844046</v>
      </c>
      <c r="R71" s="38">
        <f t="shared" si="8"/>
        <v>0.21580042834303642</v>
      </c>
      <c r="S71" s="38">
        <f t="shared" si="8"/>
        <v>0.21198941573648833</v>
      </c>
      <c r="T71" s="38">
        <f t="shared" si="8"/>
        <v>0.20609890784145293</v>
      </c>
      <c r="U71" s="38">
        <f t="shared" si="8"/>
        <v>0.1997276722163768</v>
      </c>
      <c r="V71" s="38">
        <f t="shared" si="8"/>
        <v>0.19368230483503449</v>
      </c>
      <c r="W71" s="38">
        <f t="shared" si="8"/>
        <v>0.18994677332997387</v>
      </c>
      <c r="X71" s="38">
        <f t="shared" si="8"/>
        <v>0.1863237538148525</v>
      </c>
      <c r="Y71" s="38">
        <f t="shared" si="8"/>
        <v>0.18279259330573475</v>
      </c>
      <c r="Z71" s="38">
        <f t="shared" si="8"/>
        <v>0.1813028408538758</v>
      </c>
      <c r="AA71" s="39">
        <f t="shared" si="8"/>
        <v>0.17959116925592805</v>
      </c>
    </row>
    <row r="72" spans="1:27" ht="12.75" customHeight="1" x14ac:dyDescent="0.3">
      <c r="A72" s="13" t="s">
        <v>72</v>
      </c>
      <c r="B72" s="38">
        <f t="shared" si="9"/>
        <v>7.5933798561535787E-2</v>
      </c>
      <c r="C72" s="38">
        <f t="shared" si="8"/>
        <v>7.8825555734969591E-2</v>
      </c>
      <c r="D72" s="38">
        <f t="shared" si="8"/>
        <v>8.0051995883659216E-2</v>
      </c>
      <c r="E72" s="38">
        <f t="shared" si="8"/>
        <v>8.2912997246230608E-2</v>
      </c>
      <c r="F72" s="38">
        <f t="shared" si="8"/>
        <v>8.7053203755559222E-2</v>
      </c>
      <c r="G72" s="38">
        <f t="shared" si="8"/>
        <v>8.9499004644990041E-2</v>
      </c>
      <c r="H72" s="38">
        <f t="shared" si="8"/>
        <v>9.191688485321152E-2</v>
      </c>
      <c r="I72" s="38">
        <f t="shared" si="8"/>
        <v>9.4461443449456811E-2</v>
      </c>
      <c r="J72" s="38">
        <f t="shared" si="8"/>
        <v>9.7474047464147312E-2</v>
      </c>
      <c r="K72" s="38">
        <f t="shared" si="8"/>
        <v>9.9278853005729265E-2</v>
      </c>
      <c r="L72" s="39">
        <f t="shared" si="8"/>
        <v>0.10126945832615314</v>
      </c>
      <c r="M72" s="38">
        <f t="shared" si="8"/>
        <v>0.10271553471136588</v>
      </c>
      <c r="N72" s="38">
        <f t="shared" si="8"/>
        <v>0.10540288231518759</v>
      </c>
      <c r="O72" s="38">
        <f t="shared" si="8"/>
        <v>0.1083267154916321</v>
      </c>
      <c r="P72" s="38">
        <f t="shared" si="8"/>
        <v>0.11116054215974137</v>
      </c>
      <c r="Q72" s="38">
        <f t="shared" si="8"/>
        <v>0.11398917237459995</v>
      </c>
      <c r="R72" s="38">
        <f t="shared" si="8"/>
        <v>0.1179451600253386</v>
      </c>
      <c r="S72" s="38">
        <f t="shared" si="8"/>
        <v>0.12196234678670276</v>
      </c>
      <c r="T72" s="38">
        <f t="shared" si="8"/>
        <v>0.12713216345563874</v>
      </c>
      <c r="U72" s="38">
        <f t="shared" si="8"/>
        <v>0.13297641888964534</v>
      </c>
      <c r="V72" s="38">
        <f t="shared" si="8"/>
        <v>0.13827761650591502</v>
      </c>
      <c r="W72" s="38">
        <f t="shared" si="8"/>
        <v>0.14242071115870367</v>
      </c>
      <c r="X72" s="38">
        <f t="shared" si="8"/>
        <v>0.14655391658189218</v>
      </c>
      <c r="Y72" s="38">
        <f t="shared" si="8"/>
        <v>0.15009146047944547</v>
      </c>
      <c r="Z72" s="38">
        <f t="shared" si="8"/>
        <v>0.15363933788992906</v>
      </c>
      <c r="AA72" s="39">
        <f t="shared" si="8"/>
        <v>0.15656582174979558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6574</v>
      </c>
      <c r="C83" s="76">
        <v>6515</v>
      </c>
      <c r="D83" s="76">
        <v>6413</v>
      </c>
      <c r="E83" s="76">
        <v>6296</v>
      </c>
      <c r="F83" s="76">
        <v>6248</v>
      </c>
      <c r="G83" s="76">
        <v>6133</v>
      </c>
      <c r="H83" s="76">
        <v>6006</v>
      </c>
      <c r="I83" s="76">
        <v>5924</v>
      </c>
      <c r="J83" s="76">
        <v>5792</v>
      </c>
      <c r="K83" s="76">
        <v>5672</v>
      </c>
      <c r="L83" s="63">
        <v>5563</v>
      </c>
      <c r="M83" s="76">
        <v>5485</v>
      </c>
      <c r="N83" s="76">
        <v>5392</v>
      </c>
      <c r="O83" s="76">
        <v>5306</v>
      </c>
      <c r="P83" s="76">
        <v>5235</v>
      </c>
      <c r="Q83" s="76">
        <v>5179</v>
      </c>
      <c r="R83" s="76">
        <v>5136</v>
      </c>
      <c r="S83" s="76">
        <v>5095</v>
      </c>
      <c r="T83" s="76">
        <v>5052</v>
      </c>
      <c r="U83" s="76">
        <v>5013</v>
      </c>
      <c r="V83" s="76">
        <v>4973</v>
      </c>
      <c r="W83" s="76">
        <v>4933</v>
      </c>
      <c r="X83" s="76">
        <v>4895</v>
      </c>
      <c r="Y83" s="76">
        <v>4859</v>
      </c>
      <c r="Z83" s="76">
        <v>4820</v>
      </c>
      <c r="AA83" s="63">
        <v>4779</v>
      </c>
    </row>
    <row r="84" spans="1:27" ht="12.75" customHeight="1" x14ac:dyDescent="0.3">
      <c r="A84" s="32" t="s">
        <v>77</v>
      </c>
      <c r="B84" s="76">
        <v>23775</v>
      </c>
      <c r="C84" s="76">
        <v>23718.821800000002</v>
      </c>
      <c r="D84" s="76">
        <v>23756.95349</v>
      </c>
      <c r="E84" s="76">
        <v>23574</v>
      </c>
      <c r="F84" s="76">
        <v>23259</v>
      </c>
      <c r="G84" s="76">
        <v>23011</v>
      </c>
      <c r="H84" s="76">
        <v>22781</v>
      </c>
      <c r="I84" s="76">
        <v>22448</v>
      </c>
      <c r="J84" s="76">
        <v>22259.939644999999</v>
      </c>
      <c r="K84" s="76">
        <v>22227.446534999999</v>
      </c>
      <c r="L84" s="63">
        <v>22098</v>
      </c>
      <c r="M84" s="76">
        <v>21700</v>
      </c>
      <c r="N84" s="76">
        <v>21354</v>
      </c>
      <c r="O84" s="76">
        <v>21040</v>
      </c>
      <c r="P84" s="76">
        <v>20700</v>
      </c>
      <c r="Q84" s="76">
        <v>20360</v>
      </c>
      <c r="R84" s="76">
        <v>20029</v>
      </c>
      <c r="S84" s="76">
        <v>19719</v>
      </c>
      <c r="T84" s="76">
        <v>19479</v>
      </c>
      <c r="U84" s="76">
        <v>19232</v>
      </c>
      <c r="V84" s="76">
        <v>19020</v>
      </c>
      <c r="W84" s="76">
        <v>18792</v>
      </c>
      <c r="X84" s="76">
        <v>18605</v>
      </c>
      <c r="Y84" s="76">
        <v>18446</v>
      </c>
      <c r="Z84" s="76">
        <v>18285</v>
      </c>
      <c r="AA84" s="63">
        <v>18145</v>
      </c>
    </row>
    <row r="85" spans="1:27" ht="12.75" customHeight="1" x14ac:dyDescent="0.3">
      <c r="A85" s="13" t="s">
        <v>78</v>
      </c>
      <c r="B85" s="76">
        <v>7052</v>
      </c>
      <c r="C85" s="76">
        <v>6924.1782000000003</v>
      </c>
      <c r="D85" s="76">
        <v>6756.0465100000001</v>
      </c>
      <c r="E85" s="76">
        <v>6807</v>
      </c>
      <c r="F85" s="76">
        <v>6919</v>
      </c>
      <c r="G85" s="76">
        <v>7024</v>
      </c>
      <c r="H85" s="76">
        <v>7115</v>
      </c>
      <c r="I85" s="76">
        <v>7251</v>
      </c>
      <c r="J85" s="76">
        <v>7301.0603549999996</v>
      </c>
      <c r="K85" s="76">
        <v>7183.553465</v>
      </c>
      <c r="L85" s="63">
        <v>7157</v>
      </c>
      <c r="M85" s="76">
        <v>7357</v>
      </c>
      <c r="N85" s="76">
        <v>7532</v>
      </c>
      <c r="O85" s="76">
        <v>7653</v>
      </c>
      <c r="P85" s="76">
        <v>7782</v>
      </c>
      <c r="Q85" s="76">
        <v>7894</v>
      </c>
      <c r="R85" s="76">
        <v>7986</v>
      </c>
      <c r="S85" s="76">
        <v>8065</v>
      </c>
      <c r="T85" s="76">
        <v>8065</v>
      </c>
      <c r="U85" s="76">
        <v>8069</v>
      </c>
      <c r="V85" s="76">
        <v>8044</v>
      </c>
      <c r="W85" s="76">
        <v>8026</v>
      </c>
      <c r="X85" s="76">
        <v>7956</v>
      </c>
      <c r="Y85" s="76">
        <v>7856</v>
      </c>
      <c r="Z85" s="76">
        <v>7766</v>
      </c>
      <c r="AA85" s="63">
        <v>7651</v>
      </c>
    </row>
    <row r="86" spans="1:27" ht="12.75" customHeight="1" x14ac:dyDescent="0.3">
      <c r="A86" s="13" t="s">
        <v>91</v>
      </c>
      <c r="B86" s="76">
        <v>23775</v>
      </c>
      <c r="C86" s="76">
        <v>23548</v>
      </c>
      <c r="D86" s="76">
        <v>23327</v>
      </c>
      <c r="E86" s="76">
        <v>23072</v>
      </c>
      <c r="F86" s="76">
        <v>22766</v>
      </c>
      <c r="G86" s="76">
        <v>22521</v>
      </c>
      <c r="H86" s="76">
        <v>22237</v>
      </c>
      <c r="I86" s="76">
        <v>21911</v>
      </c>
      <c r="J86" s="76">
        <v>21581</v>
      </c>
      <c r="K86" s="76">
        <v>21225</v>
      </c>
      <c r="L86" s="63">
        <v>20892</v>
      </c>
      <c r="M86" s="76">
        <v>20562</v>
      </c>
      <c r="N86" s="76">
        <v>20247</v>
      </c>
      <c r="O86" s="76">
        <v>19935</v>
      </c>
      <c r="P86" s="76">
        <v>19624</v>
      </c>
      <c r="Q86" s="76">
        <v>19316</v>
      </c>
      <c r="R86" s="76">
        <v>19071</v>
      </c>
      <c r="S86" s="76">
        <v>18827</v>
      </c>
      <c r="T86" s="76">
        <v>18622</v>
      </c>
      <c r="U86" s="76">
        <v>18396</v>
      </c>
      <c r="V86" s="76">
        <v>18211</v>
      </c>
      <c r="W86" s="76">
        <v>18054</v>
      </c>
      <c r="X86" s="76">
        <v>17900</v>
      </c>
      <c r="Y86" s="76">
        <v>17763</v>
      </c>
      <c r="Z86" s="76">
        <v>17623</v>
      </c>
      <c r="AA86" s="63">
        <v>17491</v>
      </c>
    </row>
    <row r="87" spans="1:27" ht="12.75" customHeight="1" x14ac:dyDescent="0.3">
      <c r="A87" s="13" t="s">
        <v>92</v>
      </c>
      <c r="B87" s="76">
        <v>7052</v>
      </c>
      <c r="C87" s="76">
        <v>7095</v>
      </c>
      <c r="D87" s="76">
        <v>7186</v>
      </c>
      <c r="E87" s="76">
        <v>7309</v>
      </c>
      <c r="F87" s="76">
        <v>7412</v>
      </c>
      <c r="G87" s="76">
        <v>7514</v>
      </c>
      <c r="H87" s="76">
        <v>7659</v>
      </c>
      <c r="I87" s="76">
        <v>7788</v>
      </c>
      <c r="J87" s="76">
        <v>7980</v>
      </c>
      <c r="K87" s="76">
        <v>8186</v>
      </c>
      <c r="L87" s="63">
        <v>8363</v>
      </c>
      <c r="M87" s="76">
        <v>8495</v>
      </c>
      <c r="N87" s="76">
        <v>8639</v>
      </c>
      <c r="O87" s="76">
        <v>8758</v>
      </c>
      <c r="P87" s="76">
        <v>8858</v>
      </c>
      <c r="Q87" s="76">
        <v>8938</v>
      </c>
      <c r="R87" s="76">
        <v>8944</v>
      </c>
      <c r="S87" s="76">
        <v>8957</v>
      </c>
      <c r="T87" s="76">
        <v>8922</v>
      </c>
      <c r="U87" s="76">
        <v>8905</v>
      </c>
      <c r="V87" s="76">
        <v>8853</v>
      </c>
      <c r="W87" s="76">
        <v>8764</v>
      </c>
      <c r="X87" s="76">
        <v>8661</v>
      </c>
      <c r="Y87" s="76">
        <v>8539</v>
      </c>
      <c r="Z87" s="76">
        <v>8428</v>
      </c>
      <c r="AA87" s="63">
        <v>8305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0.17577070131814657</v>
      </c>
      <c r="C90" s="38">
        <f t="shared" ref="C90:AA94" si="11">C83/SUM(C$83:C$85)</f>
        <v>0.17533236449755099</v>
      </c>
      <c r="D90" s="38">
        <f t="shared" si="11"/>
        <v>0.17367166765964362</v>
      </c>
      <c r="E90" s="38">
        <f t="shared" si="11"/>
        <v>0.17166071379883852</v>
      </c>
      <c r="F90" s="38">
        <f t="shared" si="11"/>
        <v>0.17152583319606873</v>
      </c>
      <c r="G90" s="38">
        <f t="shared" si="11"/>
        <v>0.16956978544569787</v>
      </c>
      <c r="H90" s="38">
        <f t="shared" si="11"/>
        <v>0.16728873043284498</v>
      </c>
      <c r="I90" s="38">
        <f t="shared" si="11"/>
        <v>0.16629705527327851</v>
      </c>
      <c r="J90" s="38">
        <f t="shared" si="11"/>
        <v>0.16383333804769043</v>
      </c>
      <c r="K90" s="38">
        <f t="shared" si="11"/>
        <v>0.16167374511871846</v>
      </c>
      <c r="L90" s="39">
        <f t="shared" si="11"/>
        <v>0.15977368028031477</v>
      </c>
      <c r="M90" s="38">
        <f t="shared" si="11"/>
        <v>0.15879219500897457</v>
      </c>
      <c r="N90" s="38">
        <f t="shared" si="11"/>
        <v>0.15730205963008342</v>
      </c>
      <c r="O90" s="38">
        <f t="shared" si="11"/>
        <v>0.15606341362981263</v>
      </c>
      <c r="P90" s="38">
        <f t="shared" si="11"/>
        <v>0.15526292374766437</v>
      </c>
      <c r="Q90" s="38">
        <f t="shared" si="11"/>
        <v>0.15490682858253821</v>
      </c>
      <c r="R90" s="38">
        <f t="shared" si="11"/>
        <v>0.15492745316883352</v>
      </c>
      <c r="S90" s="38">
        <f t="shared" si="11"/>
        <v>0.1549621338848505</v>
      </c>
      <c r="T90" s="38">
        <f t="shared" si="11"/>
        <v>0.15498834212786844</v>
      </c>
      <c r="U90" s="38">
        <f t="shared" si="11"/>
        <v>0.15513399764807823</v>
      </c>
      <c r="V90" s="38">
        <f t="shared" si="11"/>
        <v>0.15522676904828792</v>
      </c>
      <c r="W90" s="38">
        <f t="shared" si="11"/>
        <v>0.15536518534849297</v>
      </c>
      <c r="X90" s="38">
        <f t="shared" si="11"/>
        <v>0.15561419125127163</v>
      </c>
      <c r="Y90" s="38">
        <f t="shared" si="11"/>
        <v>0.15593209460543628</v>
      </c>
      <c r="Z90" s="38">
        <f t="shared" si="11"/>
        <v>0.15613358815717016</v>
      </c>
      <c r="AA90" s="39">
        <f t="shared" si="11"/>
        <v>0.15630417007358954</v>
      </c>
    </row>
    <row r="91" spans="1:27" ht="12.75" customHeight="1" x14ac:dyDescent="0.3">
      <c r="A91" s="13" t="s">
        <v>77</v>
      </c>
      <c r="B91" s="38">
        <f t="shared" ref="B91:Q94" si="12">B84/SUM(B$83:B$85)</f>
        <v>0.63567819042271601</v>
      </c>
      <c r="C91" s="38">
        <f t="shared" si="12"/>
        <v>0.63832342429624844</v>
      </c>
      <c r="D91" s="38">
        <f t="shared" si="12"/>
        <v>0.64336655716839086</v>
      </c>
      <c r="E91" s="38">
        <f t="shared" si="12"/>
        <v>0.64274613518008561</v>
      </c>
      <c r="F91" s="38">
        <f t="shared" si="12"/>
        <v>0.63852742546532693</v>
      </c>
      <c r="G91" s="38">
        <f t="shared" si="12"/>
        <v>0.63622539261225397</v>
      </c>
      <c r="H91" s="38">
        <f t="shared" si="12"/>
        <v>0.63453289510333688</v>
      </c>
      <c r="I91" s="38">
        <f t="shared" si="12"/>
        <v>0.63015467535019509</v>
      </c>
      <c r="J91" s="38">
        <f t="shared" si="12"/>
        <v>0.62964782748281611</v>
      </c>
      <c r="K91" s="38">
        <f t="shared" si="12"/>
        <v>0.63356744106832363</v>
      </c>
      <c r="L91" s="39">
        <f t="shared" si="12"/>
        <v>0.63467172152334994</v>
      </c>
      <c r="M91" s="38">
        <f t="shared" si="12"/>
        <v>0.62822071680852298</v>
      </c>
      <c r="N91" s="38">
        <f t="shared" si="12"/>
        <v>0.62296516716261163</v>
      </c>
      <c r="O91" s="38">
        <f t="shared" si="12"/>
        <v>0.6188417306391365</v>
      </c>
      <c r="P91" s="38">
        <f t="shared" si="12"/>
        <v>0.6139336239878993</v>
      </c>
      <c r="Q91" s="38">
        <f t="shared" si="12"/>
        <v>0.60897915233451982</v>
      </c>
      <c r="R91" s="38">
        <f t="shared" si="11"/>
        <v>0.60417483635486113</v>
      </c>
      <c r="S91" s="38">
        <f t="shared" si="11"/>
        <v>0.59974451777730464</v>
      </c>
      <c r="T91" s="38">
        <f t="shared" si="11"/>
        <v>0.59758866118542153</v>
      </c>
      <c r="U91" s="38">
        <f t="shared" si="11"/>
        <v>0.59515999257287866</v>
      </c>
      <c r="V91" s="38">
        <f t="shared" si="11"/>
        <v>0.59368854761681811</v>
      </c>
      <c r="W91" s="38">
        <f t="shared" si="11"/>
        <v>0.59185537463386984</v>
      </c>
      <c r="X91" s="38">
        <f t="shared" si="11"/>
        <v>0.59146108850457779</v>
      </c>
      <c r="Y91" s="38">
        <f t="shared" si="11"/>
        <v>0.59195789608805882</v>
      </c>
      <c r="Z91" s="38">
        <f t="shared" si="11"/>
        <v>0.59230345631822745</v>
      </c>
      <c r="AA91" s="39">
        <f t="shared" si="11"/>
        <v>0.59345870809484869</v>
      </c>
    </row>
    <row r="92" spans="1:27" ht="12.75" customHeight="1" x14ac:dyDescent="0.3">
      <c r="A92" s="13" t="s">
        <v>78</v>
      </c>
      <c r="B92" s="38">
        <f t="shared" si="12"/>
        <v>0.18855110825913746</v>
      </c>
      <c r="C92" s="38">
        <f t="shared" si="11"/>
        <v>0.18634421120620057</v>
      </c>
      <c r="D92" s="38">
        <f t="shared" si="11"/>
        <v>0.18296177517196555</v>
      </c>
      <c r="E92" s="38">
        <f t="shared" si="11"/>
        <v>0.18559315102107588</v>
      </c>
      <c r="F92" s="38">
        <f t="shared" si="11"/>
        <v>0.18994674133860429</v>
      </c>
      <c r="G92" s="38">
        <f t="shared" si="11"/>
        <v>0.19420482194204822</v>
      </c>
      <c r="H92" s="38">
        <f t="shared" si="11"/>
        <v>0.19817837446381817</v>
      </c>
      <c r="I92" s="38">
        <f t="shared" si="11"/>
        <v>0.2035482693765264</v>
      </c>
      <c r="J92" s="38">
        <f t="shared" si="11"/>
        <v>0.20651883446949337</v>
      </c>
      <c r="K92" s="38">
        <f t="shared" si="11"/>
        <v>0.20475881381295785</v>
      </c>
      <c r="L92" s="39">
        <f t="shared" si="11"/>
        <v>0.20555459819633523</v>
      </c>
      <c r="M92" s="38">
        <f t="shared" si="11"/>
        <v>0.21298708818250245</v>
      </c>
      <c r="N92" s="38">
        <f t="shared" si="11"/>
        <v>0.21973277320730497</v>
      </c>
      <c r="O92" s="38">
        <f t="shared" si="11"/>
        <v>0.22509485573105092</v>
      </c>
      <c r="P92" s="38">
        <f t="shared" si="11"/>
        <v>0.23080345226443633</v>
      </c>
      <c r="Q92" s="38">
        <f t="shared" si="11"/>
        <v>0.23611401908294199</v>
      </c>
      <c r="R92" s="38">
        <f t="shared" si="11"/>
        <v>0.2408977104763054</v>
      </c>
      <c r="S92" s="38">
        <f t="shared" si="11"/>
        <v>0.24529334833784483</v>
      </c>
      <c r="T92" s="38">
        <f t="shared" si="11"/>
        <v>0.24742299668671003</v>
      </c>
      <c r="U92" s="38">
        <f t="shared" si="11"/>
        <v>0.24970600977904314</v>
      </c>
      <c r="V92" s="38">
        <f t="shared" si="11"/>
        <v>0.25108468333489403</v>
      </c>
      <c r="W92" s="38">
        <f t="shared" si="11"/>
        <v>0.25277944001763725</v>
      </c>
      <c r="X92" s="38">
        <f t="shared" si="11"/>
        <v>0.25292472024415058</v>
      </c>
      <c r="Y92" s="38">
        <f t="shared" si="11"/>
        <v>0.2521100093065049</v>
      </c>
      <c r="Z92" s="38">
        <f t="shared" si="11"/>
        <v>0.25156295552460239</v>
      </c>
      <c r="AA92" s="39">
        <f t="shared" si="11"/>
        <v>0.25023712183156172</v>
      </c>
    </row>
    <row r="93" spans="1:27" ht="12.75" customHeight="1" x14ac:dyDescent="0.3">
      <c r="A93" s="13" t="s">
        <v>91</v>
      </c>
      <c r="B93" s="38">
        <f t="shared" si="12"/>
        <v>0.63567819042271601</v>
      </c>
      <c r="C93" s="38">
        <f t="shared" si="11"/>
        <v>0.63372625006728023</v>
      </c>
      <c r="D93" s="38">
        <f t="shared" si="11"/>
        <v>0.63172290526999941</v>
      </c>
      <c r="E93" s="38">
        <f t="shared" si="11"/>
        <v>0.62905908334923799</v>
      </c>
      <c r="F93" s="38">
        <f t="shared" si="11"/>
        <v>0.62499313677043866</v>
      </c>
      <c r="G93" s="38">
        <f t="shared" si="11"/>
        <v>0.6226775049767751</v>
      </c>
      <c r="H93" s="38">
        <f t="shared" si="11"/>
        <v>0.61938053590329234</v>
      </c>
      <c r="I93" s="38">
        <f t="shared" si="11"/>
        <v>0.61508014485023721</v>
      </c>
      <c r="J93" s="38">
        <f t="shared" si="11"/>
        <v>0.6104432438548355</v>
      </c>
      <c r="K93" s="38">
        <f t="shared" si="11"/>
        <v>0.60499387167574037</v>
      </c>
      <c r="L93" s="39">
        <f t="shared" si="11"/>
        <v>0.6000344649319318</v>
      </c>
      <c r="M93" s="38">
        <f t="shared" si="11"/>
        <v>0.59527531700538472</v>
      </c>
      <c r="N93" s="38">
        <f t="shared" si="11"/>
        <v>0.59067040084018907</v>
      </c>
      <c r="O93" s="38">
        <f t="shared" si="11"/>
        <v>0.58634077472866852</v>
      </c>
      <c r="P93" s="38">
        <f t="shared" si="11"/>
        <v>0.58202093899219975</v>
      </c>
      <c r="Q93" s="38">
        <f t="shared" si="11"/>
        <v>0.57775251996530375</v>
      </c>
      <c r="R93" s="38">
        <f t="shared" si="11"/>
        <v>0.57527676389852489</v>
      </c>
      <c r="S93" s="38">
        <f t="shared" si="11"/>
        <v>0.5726147388910855</v>
      </c>
      <c r="T93" s="38">
        <f t="shared" si="11"/>
        <v>0.57129709166768927</v>
      </c>
      <c r="U93" s="38">
        <f t="shared" si="11"/>
        <v>0.56928885312867483</v>
      </c>
      <c r="V93" s="38">
        <f t="shared" si="11"/>
        <v>0.56843649530230667</v>
      </c>
      <c r="W93" s="38">
        <f t="shared" si="11"/>
        <v>0.5686120122200875</v>
      </c>
      <c r="X93" s="38">
        <f t="shared" si="11"/>
        <v>0.56904883011190233</v>
      </c>
      <c r="Y93" s="38">
        <f t="shared" si="11"/>
        <v>0.5700394724174449</v>
      </c>
      <c r="Z93" s="38">
        <f t="shared" si="11"/>
        <v>0.57085938259207669</v>
      </c>
      <c r="AA93" s="39">
        <f t="shared" si="11"/>
        <v>0.57206868356500407</v>
      </c>
    </row>
    <row r="94" spans="1:27" ht="12.75" customHeight="1" x14ac:dyDescent="0.3">
      <c r="A94" s="13" t="s">
        <v>92</v>
      </c>
      <c r="B94" s="38">
        <f t="shared" si="12"/>
        <v>0.18855110825913746</v>
      </c>
      <c r="C94" s="38">
        <f t="shared" si="11"/>
        <v>0.19094138543516873</v>
      </c>
      <c r="D94" s="38">
        <f t="shared" si="11"/>
        <v>0.19460542707035694</v>
      </c>
      <c r="E94" s="38">
        <f t="shared" si="11"/>
        <v>0.19928020285192355</v>
      </c>
      <c r="F94" s="38">
        <f t="shared" si="11"/>
        <v>0.20348103003349255</v>
      </c>
      <c r="G94" s="38">
        <f t="shared" si="11"/>
        <v>0.20775270957752709</v>
      </c>
      <c r="H94" s="38">
        <f t="shared" si="11"/>
        <v>0.21333073366386274</v>
      </c>
      <c r="I94" s="38">
        <f t="shared" si="11"/>
        <v>0.21862279987648428</v>
      </c>
      <c r="J94" s="38">
        <f t="shared" si="11"/>
        <v>0.22572341809747404</v>
      </c>
      <c r="K94" s="38">
        <f t="shared" si="11"/>
        <v>0.23333238320554114</v>
      </c>
      <c r="L94" s="39">
        <f t="shared" si="11"/>
        <v>0.24019185478775346</v>
      </c>
      <c r="M94" s="38">
        <f t="shared" si="11"/>
        <v>0.24593248798564066</v>
      </c>
      <c r="N94" s="38">
        <f t="shared" si="11"/>
        <v>0.25202753952972751</v>
      </c>
      <c r="O94" s="38">
        <f t="shared" si="11"/>
        <v>0.25759581164151885</v>
      </c>
      <c r="P94" s="38">
        <f t="shared" si="11"/>
        <v>0.26271613726013582</v>
      </c>
      <c r="Q94" s="38">
        <f t="shared" si="11"/>
        <v>0.26734065145215807</v>
      </c>
      <c r="R94" s="38">
        <f t="shared" si="11"/>
        <v>0.26979578293264156</v>
      </c>
      <c r="S94" s="38">
        <f t="shared" si="11"/>
        <v>0.27242312722406398</v>
      </c>
      <c r="T94" s="38">
        <f t="shared" si="11"/>
        <v>0.27371456620444229</v>
      </c>
      <c r="U94" s="38">
        <f t="shared" si="11"/>
        <v>0.27557714922324689</v>
      </c>
      <c r="V94" s="38">
        <f t="shared" si="11"/>
        <v>0.27633673564940536</v>
      </c>
      <c r="W94" s="38">
        <f t="shared" si="11"/>
        <v>0.27602280243141947</v>
      </c>
      <c r="X94" s="38">
        <f t="shared" si="11"/>
        <v>0.27533697863682605</v>
      </c>
      <c r="Y94" s="38">
        <f t="shared" si="11"/>
        <v>0.27402843297711882</v>
      </c>
      <c r="Z94" s="38">
        <f t="shared" si="11"/>
        <v>0.27300702925075315</v>
      </c>
      <c r="AA94" s="39">
        <f t="shared" si="11"/>
        <v>0.27162714636140639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276.50893796004209</v>
      </c>
      <c r="C97" s="76">
        <f t="shared" ref="C97:AA97" si="13">C83/(C84/1000)</f>
        <v>274.67637536700914</v>
      </c>
      <c r="D97" s="76">
        <f t="shared" si="13"/>
        <v>269.94201940494685</v>
      </c>
      <c r="E97" s="76">
        <f t="shared" si="13"/>
        <v>267.07389496903369</v>
      </c>
      <c r="F97" s="76">
        <f t="shared" si="13"/>
        <v>268.62719807386389</v>
      </c>
      <c r="G97" s="76">
        <f t="shared" si="13"/>
        <v>266.52470557559428</v>
      </c>
      <c r="H97" s="76">
        <f t="shared" si="13"/>
        <v>263.64075325929502</v>
      </c>
      <c r="I97" s="76">
        <f t="shared" si="13"/>
        <v>263.89878831076265</v>
      </c>
      <c r="J97" s="76">
        <f t="shared" si="13"/>
        <v>260.1983694641774</v>
      </c>
      <c r="K97" s="76">
        <f t="shared" si="13"/>
        <v>255.18000869189811</v>
      </c>
      <c r="L97" s="63">
        <f t="shared" si="13"/>
        <v>251.74223911666215</v>
      </c>
      <c r="M97" s="76">
        <f t="shared" si="13"/>
        <v>252.76497695852535</v>
      </c>
      <c r="N97" s="76">
        <f t="shared" si="13"/>
        <v>252.50538540788611</v>
      </c>
      <c r="O97" s="76">
        <f t="shared" si="13"/>
        <v>252.18631178707224</v>
      </c>
      <c r="P97" s="76">
        <f t="shared" si="13"/>
        <v>252.89855072463769</v>
      </c>
      <c r="Q97" s="76">
        <f t="shared" si="13"/>
        <v>254.37131630648329</v>
      </c>
      <c r="R97" s="76">
        <f t="shared" si="13"/>
        <v>256.42817914024664</v>
      </c>
      <c r="S97" s="76">
        <f t="shared" si="13"/>
        <v>258.38024240580148</v>
      </c>
      <c r="T97" s="76">
        <f t="shared" si="13"/>
        <v>259.35622978592329</v>
      </c>
      <c r="U97" s="76">
        <f t="shared" si="13"/>
        <v>260.6593178036606</v>
      </c>
      <c r="V97" s="76">
        <f t="shared" si="13"/>
        <v>261.46161934805468</v>
      </c>
      <c r="W97" s="76">
        <f t="shared" si="13"/>
        <v>262.50532141336737</v>
      </c>
      <c r="X97" s="76">
        <f t="shared" si="13"/>
        <v>263.10131685030905</v>
      </c>
      <c r="Y97" s="76">
        <f t="shared" si="13"/>
        <v>263.41754309877479</v>
      </c>
      <c r="Z97" s="76">
        <f t="shared" si="13"/>
        <v>263.60404703308723</v>
      </c>
      <c r="AA97" s="63">
        <f t="shared" si="13"/>
        <v>263.37834114081016</v>
      </c>
    </row>
    <row r="98" spans="1:27" ht="12.75" customHeight="1" x14ac:dyDescent="0.3">
      <c r="A98" s="13" t="s">
        <v>78</v>
      </c>
      <c r="B98" s="76">
        <f>B85/(B84/1000)</f>
        <v>296.61409043112513</v>
      </c>
      <c r="C98" s="76">
        <f t="shared" ref="C98:AA98" si="14">C85/(C84/1000)</f>
        <v>291.9275779541461</v>
      </c>
      <c r="D98" s="76">
        <f t="shared" si="14"/>
        <v>284.38185531001767</v>
      </c>
      <c r="E98" s="76">
        <f t="shared" si="14"/>
        <v>288.75031814711122</v>
      </c>
      <c r="F98" s="76">
        <f t="shared" si="14"/>
        <v>297.47624575433167</v>
      </c>
      <c r="G98" s="76">
        <f t="shared" si="14"/>
        <v>305.24531745686846</v>
      </c>
      <c r="H98" s="76">
        <f t="shared" si="14"/>
        <v>312.32167156841228</v>
      </c>
      <c r="I98" s="76">
        <f t="shared" si="14"/>
        <v>323.01318602993587</v>
      </c>
      <c r="J98" s="76">
        <f t="shared" si="14"/>
        <v>327.99102205292616</v>
      </c>
      <c r="K98" s="76">
        <f t="shared" si="14"/>
        <v>323.18392729855691</v>
      </c>
      <c r="L98" s="63">
        <f t="shared" si="14"/>
        <v>323.87546384288174</v>
      </c>
      <c r="M98" s="76">
        <f t="shared" si="14"/>
        <v>339.03225806451616</v>
      </c>
      <c r="N98" s="76">
        <f t="shared" si="14"/>
        <v>352.72080172333051</v>
      </c>
      <c r="O98" s="76">
        <f t="shared" si="14"/>
        <v>363.73574144486696</v>
      </c>
      <c r="P98" s="76">
        <f t="shared" si="14"/>
        <v>375.94202898550725</v>
      </c>
      <c r="Q98" s="76">
        <f t="shared" si="14"/>
        <v>387.72102161100196</v>
      </c>
      <c r="R98" s="76">
        <f t="shared" si="14"/>
        <v>398.72185331269657</v>
      </c>
      <c r="S98" s="76">
        <f t="shared" si="14"/>
        <v>408.99639941173484</v>
      </c>
      <c r="T98" s="76">
        <f t="shared" si="14"/>
        <v>414.03562811232609</v>
      </c>
      <c r="U98" s="76">
        <f t="shared" si="14"/>
        <v>419.56114808652245</v>
      </c>
      <c r="V98" s="76">
        <f t="shared" si="14"/>
        <v>422.92323869610937</v>
      </c>
      <c r="W98" s="76">
        <f t="shared" si="14"/>
        <v>427.09663686675179</v>
      </c>
      <c r="X98" s="76">
        <f t="shared" si="14"/>
        <v>427.6269819940876</v>
      </c>
      <c r="Y98" s="76">
        <f t="shared" si="14"/>
        <v>425.8917922584842</v>
      </c>
      <c r="Z98" s="76">
        <f t="shared" si="14"/>
        <v>424.71971561389114</v>
      </c>
      <c r="AA98" s="63">
        <f t="shared" si="14"/>
        <v>421.65885918985947</v>
      </c>
    </row>
    <row r="99" spans="1:27" ht="12.75" customHeight="1" x14ac:dyDescent="0.3">
      <c r="A99" s="13" t="s">
        <v>80</v>
      </c>
      <c r="B99" s="76">
        <f>SUM(B97:B98)</f>
        <v>573.12302839116728</v>
      </c>
      <c r="C99" s="76">
        <f t="shared" ref="C99:AA99" si="15">SUM(C97:C98)</f>
        <v>566.60395332115525</v>
      </c>
      <c r="D99" s="76">
        <f t="shared" si="15"/>
        <v>554.32387471496452</v>
      </c>
      <c r="E99" s="76">
        <f t="shared" si="15"/>
        <v>555.82421311614485</v>
      </c>
      <c r="F99" s="76">
        <f t="shared" si="15"/>
        <v>566.10344382819562</v>
      </c>
      <c r="G99" s="76">
        <f t="shared" si="15"/>
        <v>571.77002303246275</v>
      </c>
      <c r="H99" s="76">
        <f t="shared" si="15"/>
        <v>575.96242482770731</v>
      </c>
      <c r="I99" s="76">
        <f t="shared" si="15"/>
        <v>586.91197434069852</v>
      </c>
      <c r="J99" s="76">
        <f t="shared" si="15"/>
        <v>588.18939151710356</v>
      </c>
      <c r="K99" s="76">
        <f t="shared" si="15"/>
        <v>578.36393599045505</v>
      </c>
      <c r="L99" s="63">
        <f t="shared" si="15"/>
        <v>575.61770295954386</v>
      </c>
      <c r="M99" s="76">
        <f t="shared" si="15"/>
        <v>591.79723502304148</v>
      </c>
      <c r="N99" s="76">
        <f t="shared" si="15"/>
        <v>605.22618713121665</v>
      </c>
      <c r="O99" s="76">
        <f t="shared" si="15"/>
        <v>615.92205323193923</v>
      </c>
      <c r="P99" s="76">
        <f t="shared" si="15"/>
        <v>628.84057971014499</v>
      </c>
      <c r="Q99" s="76">
        <f t="shared" si="15"/>
        <v>642.09233791748522</v>
      </c>
      <c r="R99" s="76">
        <f t="shared" si="15"/>
        <v>655.15003245294315</v>
      </c>
      <c r="S99" s="76">
        <f t="shared" si="15"/>
        <v>667.37664181753632</v>
      </c>
      <c r="T99" s="76">
        <f t="shared" si="15"/>
        <v>673.39185789824933</v>
      </c>
      <c r="U99" s="76">
        <f t="shared" si="15"/>
        <v>680.22046589018305</v>
      </c>
      <c r="V99" s="76">
        <f t="shared" si="15"/>
        <v>684.38485804416405</v>
      </c>
      <c r="W99" s="76">
        <f t="shared" si="15"/>
        <v>689.60195828011911</v>
      </c>
      <c r="X99" s="76">
        <f t="shared" si="15"/>
        <v>690.7282988443967</v>
      </c>
      <c r="Y99" s="76">
        <f t="shared" si="15"/>
        <v>689.30933535725899</v>
      </c>
      <c r="Z99" s="76">
        <f t="shared" si="15"/>
        <v>688.32376264697837</v>
      </c>
      <c r="AA99" s="63">
        <f t="shared" si="15"/>
        <v>685.03720033066963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2020-03-24T08:57:51Z</dcterms:modified>
</cp:coreProperties>
</file>