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E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W70" i="8"/>
  <c r="G7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W68" i="8"/>
  <c r="G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Z64" i="8"/>
  <c r="Z72" i="8" s="1"/>
  <c r="Y64" i="8"/>
  <c r="Y72" i="8" s="1"/>
  <c r="X64" i="8"/>
  <c r="X72" i="8" s="1"/>
  <c r="W64" i="8"/>
  <c r="V64" i="8"/>
  <c r="V70" i="8" s="1"/>
  <c r="U64" i="8"/>
  <c r="U72" i="8" s="1"/>
  <c r="T64" i="8"/>
  <c r="T72" i="8" s="1"/>
  <c r="S64" i="8"/>
  <c r="R64" i="8"/>
  <c r="R70" i="8" s="1"/>
  <c r="Q64" i="8"/>
  <c r="Q72" i="8" s="1"/>
  <c r="P64" i="8"/>
  <c r="P72" i="8" s="1"/>
  <c r="O64" i="8"/>
  <c r="N64" i="8"/>
  <c r="N70" i="8" s="1"/>
  <c r="M64" i="8"/>
  <c r="M72" i="8" s="1"/>
  <c r="L64" i="8"/>
  <c r="L72" i="8" s="1"/>
  <c r="K64" i="8"/>
  <c r="J64" i="8"/>
  <c r="J72" i="8" s="1"/>
  <c r="I64" i="8"/>
  <c r="I72" i="8" s="1"/>
  <c r="H64" i="8"/>
  <c r="H72" i="8" s="1"/>
  <c r="G64" i="8"/>
  <c r="F64" i="8"/>
  <c r="F70" i="8" s="1"/>
  <c r="E64" i="8"/>
  <c r="E70" i="8" s="1"/>
  <c r="D64" i="8"/>
  <c r="D72" i="8" s="1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32" i="8"/>
  <c r="W32" i="8"/>
  <c r="K32" i="8"/>
  <c r="G32" i="8"/>
  <c r="X28" i="8"/>
  <c r="T28" i="8"/>
  <c r="T32" i="8" s="1"/>
  <c r="P28" i="8"/>
  <c r="P32" i="8" s="1"/>
  <c r="L28" i="8"/>
  <c r="H28" i="8"/>
  <c r="D28" i="8"/>
  <c r="D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Z28" i="8" s="1"/>
  <c r="Z32" i="8" s="1"/>
  <c r="Y25" i="8"/>
  <c r="X25" i="8"/>
  <c r="W25" i="8"/>
  <c r="V25" i="8"/>
  <c r="V28" i="8" s="1"/>
  <c r="V32" i="8" s="1"/>
  <c r="U25" i="8"/>
  <c r="T25" i="8"/>
  <c r="S25" i="8"/>
  <c r="R25" i="8"/>
  <c r="R28" i="8" s="1"/>
  <c r="R32" i="8" s="1"/>
  <c r="Q25" i="8"/>
  <c r="P25" i="8"/>
  <c r="O25" i="8"/>
  <c r="N25" i="8"/>
  <c r="N28" i="8" s="1"/>
  <c r="N32" i="8" s="1"/>
  <c r="M25" i="8"/>
  <c r="L25" i="8"/>
  <c r="K25" i="8"/>
  <c r="J25" i="8"/>
  <c r="J28" i="8" s="1"/>
  <c r="J32" i="8" s="1"/>
  <c r="I25" i="8"/>
  <c r="H25" i="8"/>
  <c r="G25" i="8"/>
  <c r="F25" i="8"/>
  <c r="F28" i="8" s="1"/>
  <c r="F32" i="8" s="1"/>
  <c r="E25" i="8"/>
  <c r="D25" i="8"/>
  <c r="C25" i="8"/>
  <c r="AA24" i="8"/>
  <c r="AA28" i="8" s="1"/>
  <c r="Z24" i="8"/>
  <c r="Y24" i="8"/>
  <c r="Y28" i="8" s="1"/>
  <c r="Y32" i="8" s="1"/>
  <c r="X24" i="8"/>
  <c r="W24" i="8"/>
  <c r="W28" i="8" s="1"/>
  <c r="V24" i="8"/>
  <c r="U24" i="8"/>
  <c r="U28" i="8" s="1"/>
  <c r="U32" i="8" s="1"/>
  <c r="T24" i="8"/>
  <c r="S24" i="8"/>
  <c r="S28" i="8" s="1"/>
  <c r="S32" i="8" s="1"/>
  <c r="R24" i="8"/>
  <c r="Q24" i="8"/>
  <c r="Q28" i="8" s="1"/>
  <c r="Q32" i="8" s="1"/>
  <c r="P24" i="8"/>
  <c r="O24" i="8"/>
  <c r="O28" i="8" s="1"/>
  <c r="O32" i="8" s="1"/>
  <c r="N24" i="8"/>
  <c r="M24" i="8"/>
  <c r="M28" i="8" s="1"/>
  <c r="M32" i="8" s="1"/>
  <c r="L24" i="8"/>
  <c r="K24" i="8"/>
  <c r="K28" i="8" s="1"/>
  <c r="J24" i="8"/>
  <c r="I24" i="8"/>
  <c r="I28" i="8" s="1"/>
  <c r="I32" i="8" s="1"/>
  <c r="H24" i="8"/>
  <c r="G24" i="8"/>
  <c r="G28" i="8" s="1"/>
  <c r="F24" i="8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Y99" i="7"/>
  <c r="M99" i="7"/>
  <c r="I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U72" i="7"/>
  <c r="S72" i="7"/>
  <c r="M72" i="7"/>
  <c r="K72" i="7"/>
  <c r="E72" i="7"/>
  <c r="C72" i="7"/>
  <c r="Y71" i="7"/>
  <c r="Q71" i="7"/>
  <c r="M71" i="7"/>
  <c r="L71" i="7"/>
  <c r="I71" i="7"/>
  <c r="H71" i="7"/>
  <c r="E71" i="7"/>
  <c r="D71" i="7"/>
  <c r="Y69" i="7"/>
  <c r="X69" i="7"/>
  <c r="U69" i="7"/>
  <c r="T69" i="7"/>
  <c r="Q69" i="7"/>
  <c r="P69" i="7"/>
  <c r="M69" i="7"/>
  <c r="L69" i="7"/>
  <c r="I69" i="7"/>
  <c r="H69" i="7"/>
  <c r="E69" i="7"/>
  <c r="D69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71" i="7" s="1"/>
  <c r="Z64" i="7"/>
  <c r="Z69" i="7" s="1"/>
  <c r="Y64" i="7"/>
  <c r="Y72" i="7" s="1"/>
  <c r="X64" i="7"/>
  <c r="W64" i="7"/>
  <c r="W69" i="7" s="1"/>
  <c r="V64" i="7"/>
  <c r="V72" i="7" s="1"/>
  <c r="U64" i="7"/>
  <c r="U71" i="7" s="1"/>
  <c r="T64" i="7"/>
  <c r="T70" i="7" s="1"/>
  <c r="S64" i="7"/>
  <c r="S69" i="7" s="1"/>
  <c r="R64" i="7"/>
  <c r="R72" i="7" s="1"/>
  <c r="Q64" i="7"/>
  <c r="Q72" i="7" s="1"/>
  <c r="P64" i="7"/>
  <c r="O64" i="7"/>
  <c r="O71" i="7" s="1"/>
  <c r="N64" i="7"/>
  <c r="N72" i="7" s="1"/>
  <c r="M64" i="7"/>
  <c r="M70" i="7" s="1"/>
  <c r="L64" i="7"/>
  <c r="L72" i="7" s="1"/>
  <c r="K64" i="7"/>
  <c r="K71" i="7" s="1"/>
  <c r="J64" i="7"/>
  <c r="J72" i="7" s="1"/>
  <c r="I64" i="7"/>
  <c r="I72" i="7" s="1"/>
  <c r="H64" i="7"/>
  <c r="H72" i="7" s="1"/>
  <c r="G64" i="7"/>
  <c r="G71" i="7" s="1"/>
  <c r="F64" i="7"/>
  <c r="F72" i="7" s="1"/>
  <c r="E64" i="7"/>
  <c r="E70" i="7" s="1"/>
  <c r="D64" i="7"/>
  <c r="D72" i="7" s="1"/>
  <c r="C64" i="7"/>
  <c r="C71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AA32" i="7" s="1"/>
  <c r="W28" i="7"/>
  <c r="W32" i="7" s="1"/>
  <c r="S28" i="7"/>
  <c r="S32" i="7" s="1"/>
  <c r="O28" i="7"/>
  <c r="O32" i="7" s="1"/>
  <c r="K28" i="7"/>
  <c r="K32" i="7" s="1"/>
  <c r="G28" i="7"/>
  <c r="G32" i="7" s="1"/>
  <c r="C28" i="7"/>
  <c r="C32" i="7" s="1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Y28" i="7" s="1"/>
  <c r="Y32" i="7" s="1"/>
  <c r="X25" i="7"/>
  <c r="W25" i="7"/>
  <c r="V25" i="7"/>
  <c r="U25" i="7"/>
  <c r="U28" i="7" s="1"/>
  <c r="U32" i="7" s="1"/>
  <c r="T25" i="7"/>
  <c r="S25" i="7"/>
  <c r="R25" i="7"/>
  <c r="Q25" i="7"/>
  <c r="Q28" i="7" s="1"/>
  <c r="Q32" i="7" s="1"/>
  <c r="P25" i="7"/>
  <c r="O25" i="7"/>
  <c r="N25" i="7"/>
  <c r="M25" i="7"/>
  <c r="M28" i="7" s="1"/>
  <c r="M32" i="7" s="1"/>
  <c r="L25" i="7"/>
  <c r="K25" i="7"/>
  <c r="J25" i="7"/>
  <c r="I25" i="7"/>
  <c r="I28" i="7" s="1"/>
  <c r="I32" i="7" s="1"/>
  <c r="H25" i="7"/>
  <c r="G25" i="7"/>
  <c r="F25" i="7"/>
  <c r="E25" i="7"/>
  <c r="E28" i="7" s="1"/>
  <c r="E32" i="7" s="1"/>
  <c r="D25" i="7"/>
  <c r="C25" i="7"/>
  <c r="AA24" i="7"/>
  <c r="Z24" i="7"/>
  <c r="Z28" i="7" s="1"/>
  <c r="Z32" i="7" s="1"/>
  <c r="Y24" i="7"/>
  <c r="X24" i="7"/>
  <c r="W24" i="7"/>
  <c r="V24" i="7"/>
  <c r="V28" i="7" s="1"/>
  <c r="V32" i="7" s="1"/>
  <c r="U24" i="7"/>
  <c r="T24" i="7"/>
  <c r="S24" i="7"/>
  <c r="R24" i="7"/>
  <c r="R28" i="7" s="1"/>
  <c r="R32" i="7" s="1"/>
  <c r="Q24" i="7"/>
  <c r="P24" i="7"/>
  <c r="O24" i="7"/>
  <c r="N24" i="7"/>
  <c r="N28" i="7" s="1"/>
  <c r="N32" i="7" s="1"/>
  <c r="M24" i="7"/>
  <c r="L24" i="7"/>
  <c r="K24" i="7"/>
  <c r="J24" i="7"/>
  <c r="J28" i="7" s="1"/>
  <c r="J32" i="7" s="1"/>
  <c r="I24" i="7"/>
  <c r="H24" i="7"/>
  <c r="G24" i="7"/>
  <c r="F24" i="7"/>
  <c r="F28" i="7" s="1"/>
  <c r="F32" i="7" s="1"/>
  <c r="E24" i="7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N68" i="7" l="1"/>
  <c r="N70" i="7"/>
  <c r="O68" i="7"/>
  <c r="AA68" i="7"/>
  <c r="C70" i="7"/>
  <c r="G70" i="7"/>
  <c r="K70" i="7"/>
  <c r="O70" i="7"/>
  <c r="S70" i="7"/>
  <c r="W70" i="7"/>
  <c r="AA70" i="7"/>
  <c r="R71" i="7"/>
  <c r="W71" i="7"/>
  <c r="C72" i="8"/>
  <c r="C71" i="8"/>
  <c r="C69" i="8"/>
  <c r="C67" i="8"/>
  <c r="G72" i="8"/>
  <c r="G71" i="8"/>
  <c r="G69" i="8"/>
  <c r="G67" i="8"/>
  <c r="K72" i="8"/>
  <c r="K71" i="8"/>
  <c r="K69" i="8"/>
  <c r="K67" i="8"/>
  <c r="O72" i="8"/>
  <c r="O71" i="8"/>
  <c r="O69" i="8"/>
  <c r="O67" i="8"/>
  <c r="S72" i="8"/>
  <c r="S71" i="8"/>
  <c r="S69" i="8"/>
  <c r="S67" i="8"/>
  <c r="W72" i="8"/>
  <c r="W71" i="8"/>
  <c r="W69" i="8"/>
  <c r="W67" i="8"/>
  <c r="AA72" i="8"/>
  <c r="AA71" i="8"/>
  <c r="AA69" i="8"/>
  <c r="AA67" i="8"/>
  <c r="Q74" i="8"/>
  <c r="K68" i="8"/>
  <c r="AA68" i="8"/>
  <c r="K70" i="8"/>
  <c r="AA70" i="8"/>
  <c r="H74" i="7"/>
  <c r="B68" i="7"/>
  <c r="F68" i="7"/>
  <c r="R68" i="7"/>
  <c r="B70" i="7"/>
  <c r="J70" i="7"/>
  <c r="R70" i="7"/>
  <c r="V71" i="7"/>
  <c r="C68" i="7"/>
  <c r="K68" i="7"/>
  <c r="S68" i="7"/>
  <c r="P71" i="7"/>
  <c r="P72" i="7"/>
  <c r="X71" i="7"/>
  <c r="X72" i="7"/>
  <c r="F67" i="7"/>
  <c r="N67" i="7"/>
  <c r="V67" i="7"/>
  <c r="D68" i="7"/>
  <c r="D74" i="7" s="1"/>
  <c r="L68" i="7"/>
  <c r="T68" i="7"/>
  <c r="T74" i="7" s="1"/>
  <c r="B69" i="7"/>
  <c r="F69" i="7"/>
  <c r="J69" i="7"/>
  <c r="N69" i="7"/>
  <c r="V69" i="7"/>
  <c r="D70" i="7"/>
  <c r="H70" i="7"/>
  <c r="L70" i="7"/>
  <c r="P70" i="7"/>
  <c r="X70" i="7"/>
  <c r="B71" i="7"/>
  <c r="F71" i="7"/>
  <c r="J71" i="7"/>
  <c r="N71" i="7"/>
  <c r="S71" i="7"/>
  <c r="G72" i="7"/>
  <c r="O72" i="7"/>
  <c r="W72" i="7"/>
  <c r="H32" i="8"/>
  <c r="X32" i="8"/>
  <c r="O68" i="8"/>
  <c r="O70" i="8"/>
  <c r="Z72" i="7"/>
  <c r="Z71" i="7"/>
  <c r="L74" i="7"/>
  <c r="J68" i="7"/>
  <c r="V68" i="7"/>
  <c r="Z68" i="7"/>
  <c r="F70" i="7"/>
  <c r="V70" i="7"/>
  <c r="Z70" i="7"/>
  <c r="G68" i="7"/>
  <c r="W68" i="7"/>
  <c r="T71" i="7"/>
  <c r="T72" i="7"/>
  <c r="B67" i="7"/>
  <c r="B74" i="7" s="1"/>
  <c r="J67" i="7"/>
  <c r="J74" i="7" s="1"/>
  <c r="R67" i="7"/>
  <c r="Z67" i="7"/>
  <c r="Z74" i="7" s="1"/>
  <c r="H68" i="7"/>
  <c r="P68" i="7"/>
  <c r="P74" i="7" s="1"/>
  <c r="X68" i="7"/>
  <c r="X74" i="7" s="1"/>
  <c r="R69" i="7"/>
  <c r="C67" i="7"/>
  <c r="G67" i="7"/>
  <c r="K67" i="7"/>
  <c r="O67" i="7"/>
  <c r="O74" i="7" s="1"/>
  <c r="S67" i="7"/>
  <c r="W67" i="7"/>
  <c r="AA67" i="7"/>
  <c r="E68" i="7"/>
  <c r="E74" i="7" s="1"/>
  <c r="I68" i="7"/>
  <c r="M68" i="7"/>
  <c r="M74" i="7" s="1"/>
  <c r="Q68" i="7"/>
  <c r="U68" i="7"/>
  <c r="U74" i="7" s="1"/>
  <c r="Y68" i="7"/>
  <c r="Y74" i="7" s="1"/>
  <c r="C69" i="7"/>
  <c r="G69" i="7"/>
  <c r="K69" i="7"/>
  <c r="O69" i="7"/>
  <c r="AA69" i="7"/>
  <c r="I70" i="7"/>
  <c r="Q70" i="7"/>
  <c r="U70" i="7"/>
  <c r="Y70" i="7"/>
  <c r="L32" i="8"/>
  <c r="E74" i="8"/>
  <c r="C68" i="8"/>
  <c r="S68" i="8"/>
  <c r="C70" i="8"/>
  <c r="S70" i="8"/>
  <c r="F74" i="8"/>
  <c r="V74" i="8"/>
  <c r="D68" i="8"/>
  <c r="H68" i="8"/>
  <c r="L68" i="8"/>
  <c r="P68" i="8"/>
  <c r="T68" i="8"/>
  <c r="X68" i="8"/>
  <c r="D70" i="8"/>
  <c r="H70" i="8"/>
  <c r="L70" i="8"/>
  <c r="P70" i="8"/>
  <c r="T70" i="8"/>
  <c r="X70" i="8"/>
  <c r="F72" i="8"/>
  <c r="R72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E68" i="8"/>
  <c r="I68" i="8"/>
  <c r="I74" i="8" s="1"/>
  <c r="M68" i="8"/>
  <c r="M74" i="8" s="1"/>
  <c r="Q68" i="8"/>
  <c r="U68" i="8"/>
  <c r="U74" i="8" s="1"/>
  <c r="Y68" i="8"/>
  <c r="Y74" i="8" s="1"/>
  <c r="I70" i="8"/>
  <c r="M70" i="8"/>
  <c r="Q70" i="8"/>
  <c r="U70" i="8"/>
  <c r="Y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D67" i="8"/>
  <c r="D74" i="8" s="1"/>
  <c r="H67" i="8"/>
  <c r="H74" i="8" s="1"/>
  <c r="L67" i="8"/>
  <c r="P67" i="8"/>
  <c r="T67" i="8"/>
  <c r="T74" i="8" s="1"/>
  <c r="X67" i="8"/>
  <c r="X74" i="8" s="1"/>
  <c r="B68" i="8"/>
  <c r="B74" i="8" s="1"/>
  <c r="F68" i="8"/>
  <c r="J68" i="8"/>
  <c r="J74" i="8" s="1"/>
  <c r="N68" i="8"/>
  <c r="N74" i="8" s="1"/>
  <c r="R68" i="8"/>
  <c r="R74" i="8" s="1"/>
  <c r="V68" i="8"/>
  <c r="Z68" i="8"/>
  <c r="Z74" i="8" s="1"/>
  <c r="D69" i="8"/>
  <c r="H69" i="8"/>
  <c r="L69" i="8"/>
  <c r="P69" i="8"/>
  <c r="T69" i="8"/>
  <c r="X69" i="8"/>
  <c r="B70" i="8"/>
  <c r="J70" i="8"/>
  <c r="Z70" i="8"/>
  <c r="D71" i="8"/>
  <c r="H71" i="8"/>
  <c r="L71" i="8"/>
  <c r="P71" i="8"/>
  <c r="T71" i="8"/>
  <c r="X71" i="8"/>
  <c r="G32" i="9"/>
  <c r="W32" i="9"/>
  <c r="J68" i="9"/>
  <c r="Z68" i="9"/>
  <c r="F70" i="9"/>
  <c r="V70" i="9"/>
  <c r="B72" i="9"/>
  <c r="R7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N74" i="9" l="1"/>
  <c r="S74" i="9"/>
  <c r="C74" i="9"/>
  <c r="Q74" i="9"/>
  <c r="P74" i="8"/>
  <c r="R74" i="9"/>
  <c r="B74" i="9"/>
  <c r="Q74" i="7"/>
  <c r="AA74" i="7"/>
  <c r="K74" i="7"/>
  <c r="R74" i="7"/>
  <c r="V74" i="7"/>
  <c r="O74" i="9"/>
  <c r="M74" i="9"/>
  <c r="L74" i="8"/>
  <c r="V74" i="9"/>
  <c r="F74" i="9"/>
  <c r="W74" i="7"/>
  <c r="G74" i="7"/>
  <c r="N74" i="7"/>
  <c r="AA74" i="8"/>
  <c r="W74" i="8"/>
  <c r="S74" i="8"/>
  <c r="O74" i="8"/>
  <c r="K74" i="8"/>
  <c r="G74" i="8"/>
  <c r="C74" i="8"/>
  <c r="AA74" i="9"/>
  <c r="K74" i="9"/>
  <c r="Y74" i="9"/>
  <c r="I74" i="9"/>
  <c r="Z74" i="9"/>
  <c r="J74" i="9"/>
  <c r="I74" i="7"/>
  <c r="S74" i="7"/>
  <c r="C74" i="7"/>
  <c r="F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<sst xmlns="http://schemas.openxmlformats.org/spreadsheetml/2006/main" count="1660" uniqueCount="104">
  <si>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</si>
  <si>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</si>
  <si>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</si>
  <si>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</si>
  <si>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</si>
  <si>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</si>
  <si>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</si>
  <si>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</si>
  <si>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</si>
  <si>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</si>
  <si>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</si>
  <si>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</si>
  <si>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</si>
  <si>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</si>
  <si>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</si>
  <si>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</si>
  <si>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</si>
  <si>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</si>
  <si>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</si>
  <si>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</si>
  <si>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</si>
  <si>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</si>
  <si>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</si>
  <si>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</si>
  <si>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</si>
  <si>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</si>
  <si>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</si>
  <si>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</si>
  <si>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</si>
  <si>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</si>
  <si>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</si>
  <si>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</si>
  <si>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</si>
  <si>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</si>
  <si>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</si>
  <si>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</si>
  <si>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</si>
  <si>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</si>
  <si>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</si>
  <si>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</si>
  <si>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</si>
  <si>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</si>
  <si>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</si>
  <si>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</si>
  <si>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</si>
  <si>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</si>
  <si>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</si>
  <si>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</si>
  <si>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</si>
  <si>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</si>
  <si>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</si>
  <si>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</si>
  <si>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</si>
  <si>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</si>
  <si>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</si>
  <si>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</si>
  <si>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</si>
  <si>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</si>
  <si>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</si>
  <si>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</si>
  <si>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</si>
  <si>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</si>
  <si>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</si>
  <si>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</si>
  <si>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</si>
  <si>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</si>
  <si>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</si>
  <si>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</si>
  <si>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</si>
  <si>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</si>
  <si>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</si>
  <si>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</si>
  <si>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</si>
  <si>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</si>
  <si>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</si>
  <si>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</si>
  <si>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</si>
  <si>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</si>
  <si>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</si>
  <si>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</si>
  <si>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</si>
  <si>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</si>
  <si>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</si>
  <si>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</si>
  <si>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</si>
  <si>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</si>
  <si>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</si>
  <si>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</si>
  <si>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</si>
  <si>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</si>
  <si>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</si>
  <si>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</si>
  <si>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</si>
  <si>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</si>
  <si>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</si>
  <si>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</si>
  <si>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</si>
  <si>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</si>
  <si>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</si>
  <si>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</si>
  <si>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Greater Glasgow and Clyde (S08000021), Persons</t>
  </si>
  <si>
    <t>© Crown Copyright 2020</t>
  </si>
  <si>
    <t>Summary table for Greater Glasgow and Clyde (S08000021), Females</t>
  </si>
  <si>
    <t>Summary table for Greater Glasgow and Clyde (S08000021),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</si>
</sst>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1174980</v>
      </c>
      <c r="D10" s="76">
        <v>1178956</v>
      </c>
      <c r="E10" s="76">
        <v>1182138</v>
      </c>
      <c r="F10" s="76">
        <v>1185013</v>
      </c>
      <c r="G10" s="76">
        <v>1187525</v>
      </c>
      <c r="H10" s="76">
        <v>1189829</v>
      </c>
      <c r="I10" s="76">
        <v>1192016</v>
      </c>
      <c r="J10" s="76">
        <v>1194206</v>
      </c>
      <c r="K10" s="76">
        <v>1196441</v>
      </c>
      <c r="L10" s="63">
        <v>1198586</v>
      </c>
      <c r="M10" s="76">
        <v>1200718</v>
      </c>
      <c r="N10" s="76">
        <v>1202696</v>
      </c>
      <c r="O10" s="76">
        <v>1204716</v>
      </c>
      <c r="P10" s="76">
        <v>1206597</v>
      </c>
      <c r="Q10" s="76">
        <v>1208460</v>
      </c>
      <c r="R10" s="76">
        <v>1210171</v>
      </c>
      <c r="S10" s="76">
        <v>1211714</v>
      </c>
      <c r="T10" s="76">
        <v>1213154</v>
      </c>
      <c r="U10" s="76">
        <v>1214492</v>
      </c>
      <c r="V10" s="76">
        <v>1215728</v>
      </c>
      <c r="W10" s="76">
        <v>1216851</v>
      </c>
      <c r="X10" s="76">
        <v>1217847</v>
      </c>
      <c r="Y10" s="76">
        <v>1218712</v>
      </c>
      <c r="Z10" s="76">
        <v>1219452</v>
      </c>
      <c r="AA10" s="63">
        <v>1220131</v>
      </c>
    </row>
    <row r="11" spans="1:27" ht="12.75" customHeight="1" x14ac:dyDescent="0.3">
      <c r="A11" s="6" t="s">
        <v>55</v>
      </c>
      <c r="B11" s="25"/>
      <c r="C11" s="76">
        <v>11422</v>
      </c>
      <c r="D11" s="76">
        <v>11612</v>
      </c>
      <c r="E11" s="76">
        <v>11637</v>
      </c>
      <c r="F11" s="76">
        <v>11624</v>
      </c>
      <c r="G11" s="76">
        <v>11625</v>
      </c>
      <c r="H11" s="76">
        <v>11643</v>
      </c>
      <c r="I11" s="76">
        <v>11631</v>
      </c>
      <c r="J11" s="76">
        <v>11612</v>
      </c>
      <c r="K11" s="76">
        <v>11564</v>
      </c>
      <c r="L11" s="63">
        <v>11525</v>
      </c>
      <c r="M11" s="76">
        <v>11482</v>
      </c>
      <c r="N11" s="76">
        <v>11448</v>
      </c>
      <c r="O11" s="76">
        <v>11412</v>
      </c>
      <c r="P11" s="76">
        <v>11382</v>
      </c>
      <c r="Q11" s="76">
        <v>11373</v>
      </c>
      <c r="R11" s="76">
        <v>11351</v>
      </c>
      <c r="S11" s="76">
        <v>11350</v>
      </c>
      <c r="T11" s="76">
        <v>11374</v>
      </c>
      <c r="U11" s="76">
        <v>11410</v>
      </c>
      <c r="V11" s="76">
        <v>11455</v>
      </c>
      <c r="W11" s="76">
        <v>11496</v>
      </c>
      <c r="X11" s="76">
        <v>11544</v>
      </c>
      <c r="Y11" s="76">
        <v>11571</v>
      </c>
      <c r="Z11" s="76">
        <v>11588</v>
      </c>
      <c r="AA11" s="63">
        <v>11590</v>
      </c>
    </row>
    <row r="12" spans="1:27" ht="12.75" customHeight="1" x14ac:dyDescent="0.3">
      <c r="A12" s="6" t="s">
        <v>56</v>
      </c>
      <c r="B12" s="25"/>
      <c r="C12" s="76">
        <v>12344</v>
      </c>
      <c r="D12" s="76">
        <v>12826</v>
      </c>
      <c r="E12" s="76">
        <v>12830</v>
      </c>
      <c r="F12" s="76">
        <v>12873</v>
      </c>
      <c r="G12" s="76">
        <v>12878</v>
      </c>
      <c r="H12" s="76">
        <v>12933</v>
      </c>
      <c r="I12" s="76">
        <v>12987</v>
      </c>
      <c r="J12" s="76">
        <v>12978</v>
      </c>
      <c r="K12" s="76">
        <v>13077</v>
      </c>
      <c r="L12" s="63">
        <v>13063</v>
      </c>
      <c r="M12" s="76">
        <v>13138</v>
      </c>
      <c r="N12" s="76">
        <v>13116</v>
      </c>
      <c r="O12" s="76">
        <v>13219</v>
      </c>
      <c r="P12" s="76">
        <v>13203</v>
      </c>
      <c r="Q12" s="76">
        <v>13331</v>
      </c>
      <c r="R12" s="76">
        <v>13443</v>
      </c>
      <c r="S12" s="76">
        <v>13503</v>
      </c>
      <c r="T12" s="76">
        <v>13578</v>
      </c>
      <c r="U12" s="76">
        <v>13683</v>
      </c>
      <c r="V12" s="76">
        <v>13762</v>
      </c>
      <c r="W12" s="76">
        <v>13893</v>
      </c>
      <c r="X12" s="76">
        <v>14016</v>
      </c>
      <c r="Y12" s="76">
        <v>14126</v>
      </c>
      <c r="Z12" s="76">
        <v>14173</v>
      </c>
      <c r="AA12" s="63">
        <v>14291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-922</v>
      </c>
      <c r="D14" s="76">
        <f t="shared" ref="D14:AA14" si="0">D11-D12</f>
        <v>-1214</v>
      </c>
      <c r="E14" s="76">
        <f t="shared" si="0"/>
        <v>-1193</v>
      </c>
      <c r="F14" s="76">
        <f t="shared" si="0"/>
        <v>-1249</v>
      </c>
      <c r="G14" s="76">
        <f t="shared" si="0"/>
        <v>-1253</v>
      </c>
      <c r="H14" s="76">
        <f t="shared" si="0"/>
        <v>-1290</v>
      </c>
      <c r="I14" s="76">
        <f t="shared" si="0"/>
        <v>-1356</v>
      </c>
      <c r="J14" s="76">
        <f t="shared" si="0"/>
        <v>-1366</v>
      </c>
      <c r="K14" s="76">
        <f t="shared" si="0"/>
        <v>-1513</v>
      </c>
      <c r="L14" s="63">
        <f t="shared" si="0"/>
        <v>-1538</v>
      </c>
      <c r="M14" s="76">
        <f t="shared" si="0"/>
        <v>-1656</v>
      </c>
      <c r="N14" s="76">
        <f t="shared" si="0"/>
        <v>-1668</v>
      </c>
      <c r="O14" s="76">
        <f t="shared" si="0"/>
        <v>-1807</v>
      </c>
      <c r="P14" s="76">
        <f t="shared" si="0"/>
        <v>-1821</v>
      </c>
      <c r="Q14" s="76">
        <f t="shared" si="0"/>
        <v>-1958</v>
      </c>
      <c r="R14" s="76">
        <f t="shared" si="0"/>
        <v>-2092</v>
      </c>
      <c r="S14" s="76">
        <f t="shared" si="0"/>
        <v>-2153</v>
      </c>
      <c r="T14" s="76">
        <f t="shared" si="0"/>
        <v>-2204</v>
      </c>
      <c r="U14" s="76">
        <f t="shared" si="0"/>
        <v>-2273</v>
      </c>
      <c r="V14" s="76">
        <f t="shared" si="0"/>
        <v>-2307</v>
      </c>
      <c r="W14" s="76">
        <f t="shared" si="0"/>
        <v>-2397</v>
      </c>
      <c r="X14" s="76">
        <f t="shared" si="0"/>
        <v>-2472</v>
      </c>
      <c r="Y14" s="76">
        <f t="shared" si="0"/>
        <v>-2555</v>
      </c>
      <c r="Z14" s="76">
        <f t="shared" si="0"/>
        <v>-2585</v>
      </c>
      <c r="AA14" s="63">
        <f t="shared" si="0"/>
        <v>-2701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10500</v>
      </c>
      <c r="D16" s="76">
        <v>10109</v>
      </c>
      <c r="E16" s="76">
        <v>9689</v>
      </c>
      <c r="F16" s="76">
        <v>9576</v>
      </c>
      <c r="G16" s="76">
        <v>9491</v>
      </c>
      <c r="H16" s="76">
        <v>9482</v>
      </c>
      <c r="I16" s="76">
        <v>9498</v>
      </c>
      <c r="J16" s="76">
        <v>9498</v>
      </c>
      <c r="K16" s="76">
        <v>9498</v>
      </c>
      <c r="L16" s="63">
        <v>9498</v>
      </c>
      <c r="M16" s="76">
        <v>9498</v>
      </c>
      <c r="N16" s="76">
        <v>9498</v>
      </c>
      <c r="O16" s="76">
        <v>9498</v>
      </c>
      <c r="P16" s="76">
        <v>9498</v>
      </c>
      <c r="Q16" s="76">
        <v>9498</v>
      </c>
      <c r="R16" s="76">
        <v>9498</v>
      </c>
      <c r="S16" s="76">
        <v>9498</v>
      </c>
      <c r="T16" s="76">
        <v>9498</v>
      </c>
      <c r="U16" s="76">
        <v>9498</v>
      </c>
      <c r="V16" s="76">
        <v>9498</v>
      </c>
      <c r="W16" s="76">
        <v>9498</v>
      </c>
      <c r="X16" s="76">
        <v>9498</v>
      </c>
      <c r="Y16" s="76">
        <v>9498</v>
      </c>
      <c r="Z16" s="76">
        <v>9498</v>
      </c>
      <c r="AA16" s="63">
        <v>9498</v>
      </c>
    </row>
    <row r="17" spans="1:27" ht="12.75" customHeight="1" x14ac:dyDescent="0.3">
      <c r="A17" s="81" t="s">
        <v>83</v>
      </c>
      <c r="B17" s="81"/>
      <c r="C17" s="76">
        <v>8524</v>
      </c>
      <c r="D17" s="76">
        <v>8488</v>
      </c>
      <c r="E17" s="76">
        <v>8445</v>
      </c>
      <c r="F17" s="76">
        <v>8414</v>
      </c>
      <c r="G17" s="76">
        <v>8383</v>
      </c>
      <c r="H17" s="76">
        <v>8351</v>
      </c>
      <c r="I17" s="76">
        <v>8344</v>
      </c>
      <c r="J17" s="76">
        <v>8322</v>
      </c>
      <c r="K17" s="76">
        <v>8326</v>
      </c>
      <c r="L17" s="63">
        <v>8332</v>
      </c>
      <c r="M17" s="76">
        <v>8329</v>
      </c>
      <c r="N17" s="76">
        <v>8326</v>
      </c>
      <c r="O17" s="76">
        <v>8344</v>
      </c>
      <c r="P17" s="76">
        <v>8334</v>
      </c>
      <c r="Q17" s="76">
        <v>8318</v>
      </c>
      <c r="R17" s="76">
        <v>8312</v>
      </c>
      <c r="S17" s="76">
        <v>8300</v>
      </c>
      <c r="T17" s="76">
        <v>8283</v>
      </c>
      <c r="U17" s="76">
        <v>8251</v>
      </c>
      <c r="V17" s="76">
        <v>8224</v>
      </c>
      <c r="W17" s="76">
        <v>8191</v>
      </c>
      <c r="X17" s="76">
        <v>8178</v>
      </c>
      <c r="Y17" s="76">
        <v>8159</v>
      </c>
      <c r="Z17" s="76">
        <v>8133</v>
      </c>
      <c r="AA17" s="63">
        <v>8116</v>
      </c>
    </row>
    <row r="18" spans="1:27" ht="12.75" customHeight="1" x14ac:dyDescent="0.3">
      <c r="A18" s="6" t="s">
        <v>97</v>
      </c>
      <c r="B18" s="6"/>
      <c r="C18" s="76">
        <v>15831</v>
      </c>
      <c r="D18" s="76">
        <v>15800</v>
      </c>
      <c r="E18" s="76">
        <v>15743</v>
      </c>
      <c r="F18" s="76">
        <v>15632</v>
      </c>
      <c r="G18" s="76">
        <v>15595</v>
      </c>
      <c r="H18" s="76">
        <v>15425</v>
      </c>
      <c r="I18" s="76">
        <v>15425</v>
      </c>
      <c r="J18" s="76">
        <v>15437</v>
      </c>
      <c r="K18" s="76">
        <v>15455</v>
      </c>
      <c r="L18" s="63">
        <v>15415</v>
      </c>
      <c r="M18" s="76">
        <v>15397</v>
      </c>
      <c r="N18" s="76">
        <v>15421</v>
      </c>
      <c r="O18" s="76">
        <v>15409</v>
      </c>
      <c r="P18" s="76">
        <v>15382</v>
      </c>
      <c r="Q18" s="76">
        <v>15364</v>
      </c>
      <c r="R18" s="76">
        <v>15327</v>
      </c>
      <c r="S18" s="76">
        <v>15289</v>
      </c>
      <c r="T18" s="76">
        <v>15240</v>
      </c>
      <c r="U18" s="76">
        <v>15177</v>
      </c>
      <c r="V18" s="76">
        <v>15100</v>
      </c>
      <c r="W18" s="76">
        <v>15062</v>
      </c>
      <c r="X18" s="76">
        <v>15014</v>
      </c>
      <c r="Y18" s="76">
        <v>14963</v>
      </c>
      <c r="Z18" s="76">
        <v>14914</v>
      </c>
      <c r="AA18" s="63">
        <v>14873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5715</v>
      </c>
      <c r="D20" s="76">
        <v>5860</v>
      </c>
      <c r="E20" s="76">
        <v>5862</v>
      </c>
      <c r="F20" s="76">
        <v>5858</v>
      </c>
      <c r="G20" s="76">
        <v>5877</v>
      </c>
      <c r="H20" s="76">
        <v>5880</v>
      </c>
      <c r="I20" s="76">
        <v>5872</v>
      </c>
      <c r="J20" s="76">
        <v>5872</v>
      </c>
      <c r="K20" s="76">
        <v>5872</v>
      </c>
      <c r="L20" s="63">
        <v>5872</v>
      </c>
      <c r="M20" s="76">
        <v>5872</v>
      </c>
      <c r="N20" s="76">
        <v>5872</v>
      </c>
      <c r="O20" s="76">
        <v>5872</v>
      </c>
      <c r="P20" s="76">
        <v>5872</v>
      </c>
      <c r="Q20" s="76">
        <v>5872</v>
      </c>
      <c r="R20" s="76">
        <v>5872</v>
      </c>
      <c r="S20" s="76">
        <v>5872</v>
      </c>
      <c r="T20" s="76">
        <v>5872</v>
      </c>
      <c r="U20" s="76">
        <v>5872</v>
      </c>
      <c r="V20" s="76">
        <v>5872</v>
      </c>
      <c r="W20" s="76">
        <v>5872</v>
      </c>
      <c r="X20" s="76">
        <v>5872</v>
      </c>
      <c r="Y20" s="76">
        <v>5872</v>
      </c>
      <c r="Z20" s="76">
        <v>5872</v>
      </c>
      <c r="AA20" s="63">
        <v>5872</v>
      </c>
    </row>
    <row r="21" spans="1:27" ht="12.75" customHeight="1" x14ac:dyDescent="0.3">
      <c r="A21" s="81" t="s">
        <v>84</v>
      </c>
      <c r="B21" s="81"/>
      <c r="C21" s="76">
        <v>7596</v>
      </c>
      <c r="D21" s="76">
        <v>7540</v>
      </c>
      <c r="E21" s="76">
        <v>7532</v>
      </c>
      <c r="F21" s="76">
        <v>7576</v>
      </c>
      <c r="G21" s="76">
        <v>7607</v>
      </c>
      <c r="H21" s="76">
        <v>7524</v>
      </c>
      <c r="I21" s="76">
        <v>7480</v>
      </c>
      <c r="J21" s="76">
        <v>7462</v>
      </c>
      <c r="K21" s="76">
        <v>7444</v>
      </c>
      <c r="L21" s="63">
        <v>7437</v>
      </c>
      <c r="M21" s="76">
        <v>7435</v>
      </c>
      <c r="N21" s="76">
        <v>7410</v>
      </c>
      <c r="O21" s="76">
        <v>7440</v>
      </c>
      <c r="P21" s="76">
        <v>7449</v>
      </c>
      <c r="Q21" s="76">
        <v>7467</v>
      </c>
      <c r="R21" s="76">
        <v>7479</v>
      </c>
      <c r="S21" s="76">
        <v>7481</v>
      </c>
      <c r="T21" s="76">
        <v>7495</v>
      </c>
      <c r="U21" s="76">
        <v>7489</v>
      </c>
      <c r="V21" s="76">
        <v>7488</v>
      </c>
      <c r="W21" s="76">
        <v>7471</v>
      </c>
      <c r="X21" s="76">
        <v>7458</v>
      </c>
      <c r="Y21" s="76">
        <v>7442</v>
      </c>
      <c r="Z21" s="76">
        <v>7417</v>
      </c>
      <c r="AA21" s="63">
        <v>7393</v>
      </c>
    </row>
    <row r="22" spans="1:27" ht="12.75" customHeight="1" x14ac:dyDescent="0.3">
      <c r="A22" s="6" t="s">
        <v>98</v>
      </c>
      <c r="B22" s="6"/>
      <c r="C22" s="76">
        <v>16653</v>
      </c>
      <c r="D22" s="76">
        <v>16614</v>
      </c>
      <c r="E22" s="76">
        <v>16428</v>
      </c>
      <c r="F22" s="76">
        <v>16437</v>
      </c>
      <c r="G22" s="76">
        <v>16447</v>
      </c>
      <c r="H22" s="76">
        <v>16395</v>
      </c>
      <c r="I22" s="76">
        <v>16390</v>
      </c>
      <c r="J22" s="76">
        <v>16357</v>
      </c>
      <c r="K22" s="76">
        <v>16338</v>
      </c>
      <c r="L22" s="63">
        <v>16311</v>
      </c>
      <c r="M22" s="76">
        <v>16315</v>
      </c>
      <c r="N22" s="76">
        <v>16305</v>
      </c>
      <c r="O22" s="76">
        <v>16294</v>
      </c>
      <c r="P22" s="76">
        <v>16260</v>
      </c>
      <c r="Q22" s="76">
        <v>16237</v>
      </c>
      <c r="R22" s="76">
        <v>16230</v>
      </c>
      <c r="S22" s="76">
        <v>16227</v>
      </c>
      <c r="T22" s="76">
        <v>16207</v>
      </c>
      <c r="U22" s="76">
        <v>16165</v>
      </c>
      <c r="V22" s="76">
        <v>16136</v>
      </c>
      <c r="W22" s="76">
        <v>16124</v>
      </c>
      <c r="X22" s="76">
        <v>16128</v>
      </c>
      <c r="Y22" s="76">
        <v>16115</v>
      </c>
      <c r="Z22" s="76">
        <v>16099</v>
      </c>
      <c r="AA22" s="63">
        <v>16092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4785</v>
      </c>
      <c r="D24" s="76">
        <f t="shared" ref="D24:AA26" si="1">D16-D20</f>
        <v>4249</v>
      </c>
      <c r="E24" s="76">
        <f t="shared" si="1"/>
        <v>3827</v>
      </c>
      <c r="F24" s="76">
        <f t="shared" si="1"/>
        <v>3718</v>
      </c>
      <c r="G24" s="76">
        <f t="shared" si="1"/>
        <v>3614</v>
      </c>
      <c r="H24" s="76">
        <f t="shared" si="1"/>
        <v>3602</v>
      </c>
      <c r="I24" s="76">
        <f t="shared" si="1"/>
        <v>3626</v>
      </c>
      <c r="J24" s="76">
        <f t="shared" si="1"/>
        <v>3626</v>
      </c>
      <c r="K24" s="76">
        <f t="shared" si="1"/>
        <v>3626</v>
      </c>
      <c r="L24" s="63">
        <f t="shared" si="1"/>
        <v>3626</v>
      </c>
      <c r="M24" s="76">
        <f t="shared" si="1"/>
        <v>3626</v>
      </c>
      <c r="N24" s="76">
        <f t="shared" si="1"/>
        <v>3626</v>
      </c>
      <c r="O24" s="76">
        <f t="shared" si="1"/>
        <v>3626</v>
      </c>
      <c r="P24" s="76">
        <f t="shared" si="1"/>
        <v>3626</v>
      </c>
      <c r="Q24" s="76">
        <f t="shared" si="1"/>
        <v>3626</v>
      </c>
      <c r="R24" s="76">
        <f t="shared" si="1"/>
        <v>3626</v>
      </c>
      <c r="S24" s="76">
        <f t="shared" si="1"/>
        <v>3626</v>
      </c>
      <c r="T24" s="76">
        <f t="shared" si="1"/>
        <v>3626</v>
      </c>
      <c r="U24" s="76">
        <f t="shared" si="1"/>
        <v>3626</v>
      </c>
      <c r="V24" s="76">
        <f t="shared" si="1"/>
        <v>3626</v>
      </c>
      <c r="W24" s="76">
        <f t="shared" si="1"/>
        <v>3626</v>
      </c>
      <c r="X24" s="76">
        <f t="shared" si="1"/>
        <v>3626</v>
      </c>
      <c r="Y24" s="76">
        <f t="shared" si="1"/>
        <v>3626</v>
      </c>
      <c r="Z24" s="76">
        <f t="shared" si="1"/>
        <v>3626</v>
      </c>
      <c r="AA24" s="63">
        <f t="shared" si="1"/>
        <v>3626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928</v>
      </c>
      <c r="D25" s="76">
        <f t="shared" si="2"/>
        <v>948</v>
      </c>
      <c r="E25" s="76">
        <f t="shared" si="2"/>
        <v>913</v>
      </c>
      <c r="F25" s="76">
        <f t="shared" si="2"/>
        <v>838</v>
      </c>
      <c r="G25" s="76">
        <f t="shared" si="2"/>
        <v>776</v>
      </c>
      <c r="H25" s="76">
        <f t="shared" si="2"/>
        <v>827</v>
      </c>
      <c r="I25" s="76">
        <f t="shared" si="2"/>
        <v>864</v>
      </c>
      <c r="J25" s="76">
        <f t="shared" si="2"/>
        <v>860</v>
      </c>
      <c r="K25" s="76">
        <f t="shared" si="2"/>
        <v>882</v>
      </c>
      <c r="L25" s="63">
        <f t="shared" si="2"/>
        <v>895</v>
      </c>
      <c r="M25" s="76">
        <f t="shared" si="2"/>
        <v>894</v>
      </c>
      <c r="N25" s="76">
        <f t="shared" si="2"/>
        <v>916</v>
      </c>
      <c r="O25" s="76">
        <f t="shared" si="2"/>
        <v>904</v>
      </c>
      <c r="P25" s="76">
        <f t="shared" si="2"/>
        <v>885</v>
      </c>
      <c r="Q25" s="76">
        <f t="shared" si="2"/>
        <v>851</v>
      </c>
      <c r="R25" s="76">
        <f t="shared" si="2"/>
        <v>833</v>
      </c>
      <c r="S25" s="76">
        <f t="shared" si="1"/>
        <v>819</v>
      </c>
      <c r="T25" s="76">
        <f t="shared" si="1"/>
        <v>788</v>
      </c>
      <c r="U25" s="76">
        <f t="shared" si="1"/>
        <v>762</v>
      </c>
      <c r="V25" s="76">
        <f t="shared" si="1"/>
        <v>736</v>
      </c>
      <c r="W25" s="76">
        <f t="shared" si="1"/>
        <v>720</v>
      </c>
      <c r="X25" s="76">
        <f t="shared" si="1"/>
        <v>720</v>
      </c>
      <c r="Y25" s="76">
        <f t="shared" si="1"/>
        <v>717</v>
      </c>
      <c r="Z25" s="76">
        <f t="shared" si="1"/>
        <v>716</v>
      </c>
      <c r="AA25" s="63">
        <f t="shared" si="1"/>
        <v>723</v>
      </c>
    </row>
    <row r="26" spans="1:27" ht="12.75" customHeight="1" x14ac:dyDescent="0.3">
      <c r="A26" s="6" t="s">
        <v>82</v>
      </c>
      <c r="B26" s="6"/>
      <c r="C26" s="76">
        <f t="shared" si="2"/>
        <v>-822</v>
      </c>
      <c r="D26" s="76">
        <f t="shared" si="1"/>
        <v>-814</v>
      </c>
      <c r="E26" s="76">
        <f t="shared" si="1"/>
        <v>-685</v>
      </c>
      <c r="F26" s="76">
        <f t="shared" si="1"/>
        <v>-805</v>
      </c>
      <c r="G26" s="76">
        <f t="shared" si="1"/>
        <v>-852</v>
      </c>
      <c r="H26" s="76">
        <f t="shared" si="1"/>
        <v>-970</v>
      </c>
      <c r="I26" s="76">
        <f t="shared" si="1"/>
        <v>-965</v>
      </c>
      <c r="J26" s="76">
        <f t="shared" si="1"/>
        <v>-920</v>
      </c>
      <c r="K26" s="76">
        <f t="shared" si="1"/>
        <v>-883</v>
      </c>
      <c r="L26" s="63">
        <f t="shared" si="1"/>
        <v>-896</v>
      </c>
      <c r="M26" s="76">
        <f t="shared" si="1"/>
        <v>-918</v>
      </c>
      <c r="N26" s="76">
        <f t="shared" si="1"/>
        <v>-884</v>
      </c>
      <c r="O26" s="76">
        <f t="shared" si="1"/>
        <v>-885</v>
      </c>
      <c r="P26" s="76">
        <f t="shared" si="1"/>
        <v>-878</v>
      </c>
      <c r="Q26" s="76">
        <f t="shared" si="1"/>
        <v>-873</v>
      </c>
      <c r="R26" s="76">
        <f t="shared" si="1"/>
        <v>-903</v>
      </c>
      <c r="S26" s="76">
        <f t="shared" si="1"/>
        <v>-938</v>
      </c>
      <c r="T26" s="76">
        <f t="shared" si="1"/>
        <v>-967</v>
      </c>
      <c r="U26" s="76">
        <f t="shared" si="1"/>
        <v>-988</v>
      </c>
      <c r="V26" s="76">
        <f t="shared" si="1"/>
        <v>-1036</v>
      </c>
      <c r="W26" s="76">
        <f t="shared" si="1"/>
        <v>-1062</v>
      </c>
      <c r="X26" s="76">
        <f t="shared" si="1"/>
        <v>-1114</v>
      </c>
      <c r="Y26" s="76">
        <f t="shared" si="1"/>
        <v>-1152</v>
      </c>
      <c r="Z26" s="76">
        <f t="shared" si="1"/>
        <v>-1185</v>
      </c>
      <c r="AA26" s="63">
        <f t="shared" si="1"/>
        <v>-1219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4891</v>
      </c>
      <c r="D28" s="76">
        <f t="shared" ref="D28:AA28" si="3">SUM(D24:D26)</f>
        <v>4383</v>
      </c>
      <c r="E28" s="76">
        <f t="shared" si="3"/>
        <v>4055</v>
      </c>
      <c r="F28" s="76">
        <f t="shared" si="3"/>
        <v>3751</v>
      </c>
      <c r="G28" s="76">
        <f t="shared" si="3"/>
        <v>3538</v>
      </c>
      <c r="H28" s="76">
        <f t="shared" si="3"/>
        <v>3459</v>
      </c>
      <c r="I28" s="76">
        <f t="shared" si="3"/>
        <v>3525</v>
      </c>
      <c r="J28" s="76">
        <f t="shared" si="3"/>
        <v>3566</v>
      </c>
      <c r="K28" s="76">
        <f t="shared" si="3"/>
        <v>3625</v>
      </c>
      <c r="L28" s="63">
        <f t="shared" si="3"/>
        <v>3625</v>
      </c>
      <c r="M28" s="76">
        <f t="shared" si="3"/>
        <v>3602</v>
      </c>
      <c r="N28" s="76">
        <f t="shared" si="3"/>
        <v>3658</v>
      </c>
      <c r="O28" s="76">
        <f t="shared" si="3"/>
        <v>3645</v>
      </c>
      <c r="P28" s="76">
        <f t="shared" si="3"/>
        <v>3633</v>
      </c>
      <c r="Q28" s="76">
        <f t="shared" si="3"/>
        <v>3604</v>
      </c>
      <c r="R28" s="76">
        <f t="shared" si="3"/>
        <v>3556</v>
      </c>
      <c r="S28" s="76">
        <f t="shared" si="3"/>
        <v>3507</v>
      </c>
      <c r="T28" s="76">
        <f t="shared" si="3"/>
        <v>3447</v>
      </c>
      <c r="U28" s="76">
        <f t="shared" si="3"/>
        <v>3400</v>
      </c>
      <c r="V28" s="76">
        <f t="shared" si="3"/>
        <v>3326</v>
      </c>
      <c r="W28" s="76">
        <f t="shared" si="3"/>
        <v>3284</v>
      </c>
      <c r="X28" s="76">
        <f t="shared" si="3"/>
        <v>3232</v>
      </c>
      <c r="Y28" s="76">
        <f t="shared" si="3"/>
        <v>3191</v>
      </c>
      <c r="Z28" s="76">
        <f t="shared" si="3"/>
        <v>3157</v>
      </c>
      <c r="AA28" s="63">
        <f t="shared" si="3"/>
        <v>3130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7</v>
      </c>
      <c r="D30" s="76">
        <v>13</v>
      </c>
      <c r="E30" s="76">
        <v>13</v>
      </c>
      <c r="F30" s="76">
        <v>10</v>
      </c>
      <c r="G30" s="76">
        <v>19</v>
      </c>
      <c r="H30" s="76">
        <v>18</v>
      </c>
      <c r="I30" s="76">
        <v>21</v>
      </c>
      <c r="J30" s="76">
        <v>35</v>
      </c>
      <c r="K30" s="76">
        <v>33</v>
      </c>
      <c r="L30" s="63">
        <v>45</v>
      </c>
      <c r="M30" s="76">
        <v>32</v>
      </c>
      <c r="N30" s="76">
        <v>30</v>
      </c>
      <c r="O30" s="76">
        <v>43</v>
      </c>
      <c r="P30" s="76">
        <v>51</v>
      </c>
      <c r="Q30" s="76">
        <v>65</v>
      </c>
      <c r="R30" s="76">
        <v>79</v>
      </c>
      <c r="S30" s="76">
        <v>86</v>
      </c>
      <c r="T30" s="76">
        <v>95</v>
      </c>
      <c r="U30" s="76">
        <v>109</v>
      </c>
      <c r="V30" s="76">
        <v>104</v>
      </c>
      <c r="W30" s="76">
        <v>109</v>
      </c>
      <c r="X30" s="76">
        <v>105</v>
      </c>
      <c r="Y30" s="76">
        <v>104</v>
      </c>
      <c r="Z30" s="76">
        <v>107</v>
      </c>
      <c r="AA30" s="63">
        <v>99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3976</v>
      </c>
      <c r="D32" s="76">
        <f t="shared" ref="D32:AA32" si="4">D30+D28+D14</f>
        <v>3182</v>
      </c>
      <c r="E32" s="76">
        <f t="shared" si="4"/>
        <v>2875</v>
      </c>
      <c r="F32" s="76">
        <f t="shared" si="4"/>
        <v>2512</v>
      </c>
      <c r="G32" s="76">
        <f t="shared" si="4"/>
        <v>2304</v>
      </c>
      <c r="H32" s="76">
        <f t="shared" si="4"/>
        <v>2187</v>
      </c>
      <c r="I32" s="76">
        <f t="shared" si="4"/>
        <v>2190</v>
      </c>
      <c r="J32" s="76">
        <f t="shared" si="4"/>
        <v>2235</v>
      </c>
      <c r="K32" s="76">
        <f t="shared" si="4"/>
        <v>2145</v>
      </c>
      <c r="L32" s="63">
        <f t="shared" si="4"/>
        <v>2132</v>
      </c>
      <c r="M32" s="76">
        <f t="shared" si="4"/>
        <v>1978</v>
      </c>
      <c r="N32" s="76">
        <f t="shared" si="4"/>
        <v>2020</v>
      </c>
      <c r="O32" s="76">
        <f t="shared" si="4"/>
        <v>1881</v>
      </c>
      <c r="P32" s="76">
        <f t="shared" si="4"/>
        <v>1863</v>
      </c>
      <c r="Q32" s="76">
        <f t="shared" si="4"/>
        <v>1711</v>
      </c>
      <c r="R32" s="76">
        <f t="shared" si="4"/>
        <v>1543</v>
      </c>
      <c r="S32" s="76">
        <f t="shared" si="4"/>
        <v>1440</v>
      </c>
      <c r="T32" s="76">
        <f t="shared" si="4"/>
        <v>1338</v>
      </c>
      <c r="U32" s="76">
        <f t="shared" si="4"/>
        <v>1236</v>
      </c>
      <c r="V32" s="76">
        <f t="shared" si="4"/>
        <v>1123</v>
      </c>
      <c r="W32" s="76">
        <f t="shared" si="4"/>
        <v>996</v>
      </c>
      <c r="X32" s="76">
        <f t="shared" si="4"/>
        <v>865</v>
      </c>
      <c r="Y32" s="76">
        <f t="shared" si="4"/>
        <v>740</v>
      </c>
      <c r="Z32" s="76">
        <f t="shared" si="4"/>
        <v>679</v>
      </c>
      <c r="AA32" s="63">
        <f t="shared" si="4"/>
        <v>528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1178956</v>
      </c>
      <c r="D34" s="76">
        <v>1182138</v>
      </c>
      <c r="E34" s="76">
        <v>1185013</v>
      </c>
      <c r="F34" s="76">
        <v>1187525</v>
      </c>
      <c r="G34" s="76">
        <v>1189829</v>
      </c>
      <c r="H34" s="76">
        <v>1192016</v>
      </c>
      <c r="I34" s="76">
        <v>1194206</v>
      </c>
      <c r="J34" s="76">
        <v>1196441</v>
      </c>
      <c r="K34" s="76">
        <v>1198586</v>
      </c>
      <c r="L34" s="63">
        <v>1200718</v>
      </c>
      <c r="M34" s="76">
        <v>1202696</v>
      </c>
      <c r="N34" s="76">
        <v>1204716</v>
      </c>
      <c r="O34" s="76">
        <v>1206597</v>
      </c>
      <c r="P34" s="76">
        <v>1208460</v>
      </c>
      <c r="Q34" s="76">
        <v>1210171</v>
      </c>
      <c r="R34" s="76">
        <v>1211714</v>
      </c>
      <c r="S34" s="76">
        <v>1213154</v>
      </c>
      <c r="T34" s="76">
        <v>1214492</v>
      </c>
      <c r="U34" s="76">
        <v>1215728</v>
      </c>
      <c r="V34" s="76">
        <v>1216851</v>
      </c>
      <c r="W34" s="76">
        <v>1217847</v>
      </c>
      <c r="X34" s="76">
        <v>1218712</v>
      </c>
      <c r="Y34" s="76">
        <v>1219452</v>
      </c>
      <c r="Z34" s="76">
        <v>1220131</v>
      </c>
      <c r="AA34" s="63">
        <v>1220659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3.3838873853171969E-3</v>
      </c>
      <c r="D36" s="38">
        <f t="shared" si="5"/>
        <v>2.6989980966210785E-3</v>
      </c>
      <c r="E36" s="38">
        <f t="shared" si="5"/>
        <v>2.4320341618322056E-3</v>
      </c>
      <c r="F36" s="38">
        <f t="shared" si="5"/>
        <v>2.1198079683514021E-3</v>
      </c>
      <c r="G36" s="38">
        <f t="shared" si="5"/>
        <v>1.9401696806383023E-3</v>
      </c>
      <c r="H36" s="38">
        <f t="shared" si="5"/>
        <v>1.8380792534053213E-3</v>
      </c>
      <c r="I36" s="38">
        <f t="shared" si="5"/>
        <v>1.8372236614273634E-3</v>
      </c>
      <c r="J36" s="38">
        <f t="shared" si="5"/>
        <v>1.8715364015923551E-3</v>
      </c>
      <c r="K36" s="38">
        <f t="shared" si="5"/>
        <v>1.792817197003446E-3</v>
      </c>
      <c r="L36" s="39">
        <f t="shared" si="5"/>
        <v>1.7787626419797995E-3</v>
      </c>
      <c r="M36" s="38">
        <f t="shared" si="5"/>
        <v>1.6473476703105976E-3</v>
      </c>
      <c r="N36" s="38">
        <f t="shared" si="5"/>
        <v>1.6795599220418126E-3</v>
      </c>
      <c r="O36" s="38">
        <f t="shared" si="5"/>
        <v>1.561363840108374E-3</v>
      </c>
      <c r="P36" s="38">
        <f t="shared" si="5"/>
        <v>1.5440117951561292E-3</v>
      </c>
      <c r="Q36" s="38">
        <f t="shared" si="5"/>
        <v>1.4158515796964732E-3</v>
      </c>
      <c r="R36" s="38">
        <f t="shared" si="5"/>
        <v>1.2750264218858328E-3</v>
      </c>
      <c r="S36" s="38">
        <f t="shared" si="5"/>
        <v>1.1883992427255937E-3</v>
      </c>
      <c r="T36" s="38">
        <f t="shared" si="5"/>
        <v>1.102910265308444E-3</v>
      </c>
      <c r="U36" s="38">
        <f t="shared" si="5"/>
        <v>1.0177094620631507E-3</v>
      </c>
      <c r="V36" s="38">
        <f t="shared" si="5"/>
        <v>9.2372635984364927E-4</v>
      </c>
      <c r="W36" s="38">
        <f t="shared" si="5"/>
        <v>8.1850612770174825E-4</v>
      </c>
      <c r="X36" s="38">
        <f t="shared" si="5"/>
        <v>7.1026984506263925E-4</v>
      </c>
      <c r="Y36" s="38">
        <f t="shared" si="5"/>
        <v>6.0719841931481766E-4</v>
      </c>
      <c r="Z36" s="38">
        <f t="shared" si="5"/>
        <v>5.568074840174111E-4</v>
      </c>
      <c r="AA36" s="39">
        <f t="shared" si="5"/>
        <v>4.3274041885666374E-4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3.3838873853171969E-3</v>
      </c>
      <c r="D37" s="75">
        <f t="shared" si="6"/>
        <v>6.0920185875504261E-3</v>
      </c>
      <c r="E37" s="75">
        <f t="shared" si="6"/>
        <v>8.5388687467020715E-3</v>
      </c>
      <c r="F37" s="75">
        <f t="shared" si="6"/>
        <v>1.0676777477063439E-2</v>
      </c>
      <c r="G37" s="75">
        <f t="shared" si="6"/>
        <v>1.2637661917649663E-2</v>
      </c>
      <c r="H37" s="75">
        <f t="shared" si="6"/>
        <v>1.4498970195237366E-2</v>
      </c>
      <c r="I37" s="75">
        <f t="shared" si="6"/>
        <v>1.6362831707773751E-2</v>
      </c>
      <c r="J37" s="75">
        <f t="shared" si="6"/>
        <v>1.8264991744540333E-2</v>
      </c>
      <c r="K37" s="75">
        <f t="shared" si="6"/>
        <v>2.0090554732846516E-2</v>
      </c>
      <c r="L37" s="77">
        <f t="shared" si="6"/>
        <v>2.1905053703041754E-2</v>
      </c>
      <c r="M37" s="75">
        <f t="shared" si="6"/>
        <v>2.3588486612538085E-2</v>
      </c>
      <c r="N37" s="75">
        <f t="shared" si="6"/>
        <v>2.5307664811315939E-2</v>
      </c>
      <c r="O37" s="75">
        <f t="shared" si="6"/>
        <v>2.6908543124138283E-2</v>
      </c>
      <c r="P37" s="75">
        <f t="shared" si="6"/>
        <v>2.8494102027268549E-2</v>
      </c>
      <c r="Q37" s="75">
        <f t="shared" si="6"/>
        <v>2.9950297026332364E-2</v>
      </c>
      <c r="R37" s="75">
        <f t="shared" si="6"/>
        <v>3.1263510868270096E-2</v>
      </c>
      <c r="S37" s="75">
        <f t="shared" si="6"/>
        <v>3.248906364363649E-2</v>
      </c>
      <c r="T37" s="75">
        <f t="shared" si="6"/>
        <v>3.362780643074776E-2</v>
      </c>
      <c r="U37" s="75">
        <f t="shared" si="6"/>
        <v>3.4679739229603906E-2</v>
      </c>
      <c r="V37" s="75">
        <f t="shared" si="6"/>
        <v>3.5635500178726444E-2</v>
      </c>
      <c r="W37" s="75">
        <f t="shared" si="6"/>
        <v>3.6483174181688199E-2</v>
      </c>
      <c r="X37" s="75">
        <f t="shared" si="6"/>
        <v>3.721935692522426E-2</v>
      </c>
      <c r="Y37" s="75">
        <f t="shared" si="6"/>
        <v>3.7849154879231989E-2</v>
      </c>
      <c r="Z37" s="75">
        <f t="shared" si="6"/>
        <v>3.8427037055949888E-2</v>
      </c>
      <c r="AA37" s="77">
        <f t="shared" si="6"/>
        <v>3.8876406406917564E-2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1.2930137849000001</v>
      </c>
      <c r="D44" s="3">
        <v>1.3041055078999999</v>
      </c>
      <c r="E44" s="3">
        <v>1.2997359742000001</v>
      </c>
      <c r="F44" s="3">
        <v>1.2944137829</v>
      </c>
      <c r="G44" s="3">
        <v>1.2938642927999999</v>
      </c>
      <c r="H44" s="3">
        <v>1.2985506676</v>
      </c>
      <c r="I44" s="3">
        <v>1.3027967065999999</v>
      </c>
      <c r="J44" s="3">
        <v>1.3081017643999999</v>
      </c>
      <c r="K44" s="3">
        <v>1.3116504654000001</v>
      </c>
      <c r="L44" s="4">
        <v>1.3168907162000001</v>
      </c>
      <c r="M44" s="3">
        <v>1.3226928156</v>
      </c>
      <c r="N44" s="3">
        <v>1.3300096829000001</v>
      </c>
      <c r="O44" s="3">
        <v>1.3361723226</v>
      </c>
      <c r="P44" s="3">
        <v>1.3418396982</v>
      </c>
      <c r="Q44" s="3">
        <v>1.3489127713</v>
      </c>
      <c r="R44" s="3">
        <v>1.3530680583000001</v>
      </c>
      <c r="S44" s="3">
        <v>1.3578958983</v>
      </c>
      <c r="T44" s="3">
        <v>1.3638438851000001</v>
      </c>
      <c r="U44" s="3">
        <v>1.3694669487</v>
      </c>
      <c r="V44" s="3">
        <v>1.3748172663</v>
      </c>
      <c r="W44" s="3">
        <v>1.3791041037</v>
      </c>
      <c r="X44" s="3">
        <v>1.3840503762</v>
      </c>
      <c r="Y44" s="3">
        <v>1.3866253690999999</v>
      </c>
      <c r="Z44" s="3">
        <v>1.3887685527</v>
      </c>
      <c r="AA44" s="4">
        <v>1.3900452688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75.582162024977606</v>
      </c>
      <c r="D47" s="11">
        <v>75.463810028052606</v>
      </c>
      <c r="E47" s="11">
        <v>75.614200746951695</v>
      </c>
      <c r="F47" s="11">
        <v>75.717370618758395</v>
      </c>
      <c r="G47" s="11">
        <v>75.886121917615597</v>
      </c>
      <c r="H47" s="11">
        <v>75.975353284301804</v>
      </c>
      <c r="I47" s="11">
        <v>76.116654044928595</v>
      </c>
      <c r="J47" s="11">
        <v>76.211691187496498</v>
      </c>
      <c r="K47" s="11">
        <v>76.324144025719093</v>
      </c>
      <c r="L47" s="64">
        <v>76.509054088453397</v>
      </c>
      <c r="M47" s="11">
        <v>76.630177477035602</v>
      </c>
      <c r="N47" s="11">
        <v>76.795823529148507</v>
      </c>
      <c r="O47" s="11">
        <v>76.879914144375704</v>
      </c>
      <c r="P47" s="11">
        <v>77.0152476009971</v>
      </c>
      <c r="Q47" s="11">
        <v>77.172264923464596</v>
      </c>
      <c r="R47" s="11">
        <v>77.283259510689902</v>
      </c>
      <c r="S47" s="11">
        <v>77.429908421336805</v>
      </c>
      <c r="T47" s="11">
        <v>77.526316018189206</v>
      </c>
      <c r="U47" s="11">
        <v>77.675667287306297</v>
      </c>
      <c r="V47" s="11">
        <v>77.819489047585094</v>
      </c>
      <c r="W47" s="11">
        <v>77.915544910704696</v>
      </c>
      <c r="X47" s="11">
        <v>77.986016417293499</v>
      </c>
      <c r="Y47" s="11">
        <v>78.080655935110897</v>
      </c>
      <c r="Z47" s="11">
        <v>78.2059900501947</v>
      </c>
      <c r="AA47" s="64">
        <v>78.278550790625999</v>
      </c>
    </row>
    <row r="48" spans="1:27" ht="12.75" customHeight="1" x14ac:dyDescent="0.3">
      <c r="A48" s="6" t="s">
        <v>89</v>
      </c>
      <c r="B48" s="25"/>
      <c r="C48" s="11">
        <v>80.488991556700697</v>
      </c>
      <c r="D48" s="11">
        <v>80.125606523520304</v>
      </c>
      <c r="E48" s="11">
        <v>80.181349354705702</v>
      </c>
      <c r="F48" s="11">
        <v>80.279025466151694</v>
      </c>
      <c r="G48" s="11">
        <v>80.378043325607607</v>
      </c>
      <c r="H48" s="11">
        <v>80.476005829230203</v>
      </c>
      <c r="I48" s="11">
        <v>80.588404906679699</v>
      </c>
      <c r="J48" s="11">
        <v>80.735509985312405</v>
      </c>
      <c r="K48" s="11">
        <v>80.764894649547998</v>
      </c>
      <c r="L48" s="64">
        <v>80.886604721108895</v>
      </c>
      <c r="M48" s="11">
        <v>80.991644300690595</v>
      </c>
      <c r="N48" s="11">
        <v>81.148367557875204</v>
      </c>
      <c r="O48" s="11">
        <v>81.241508296297098</v>
      </c>
      <c r="P48" s="11">
        <v>81.443006392417004</v>
      </c>
      <c r="Q48" s="11">
        <v>81.489459222614599</v>
      </c>
      <c r="R48" s="11">
        <v>81.6016099067689</v>
      </c>
      <c r="S48" s="11">
        <v>81.7175179060863</v>
      </c>
      <c r="T48" s="11">
        <v>81.862774148310905</v>
      </c>
      <c r="U48" s="11">
        <v>82.003334529910603</v>
      </c>
      <c r="V48" s="11">
        <v>82.052450900772996</v>
      </c>
      <c r="W48" s="11">
        <v>82.116621014250995</v>
      </c>
      <c r="X48" s="11">
        <v>82.234874916401097</v>
      </c>
      <c r="Y48" s="11">
        <v>82.355817034213601</v>
      </c>
      <c r="Z48" s="11">
        <v>82.449858459036605</v>
      </c>
      <c r="AA48" s="64">
        <v>82.517776496039403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185852</v>
      </c>
      <c r="C57" s="76">
        <v>186004</v>
      </c>
      <c r="D57" s="76">
        <v>185970</v>
      </c>
      <c r="E57" s="76">
        <v>185771</v>
      </c>
      <c r="F57" s="76">
        <v>185327</v>
      </c>
      <c r="G57" s="76">
        <v>184299</v>
      </c>
      <c r="H57" s="76">
        <v>183307</v>
      </c>
      <c r="I57" s="76">
        <v>182369</v>
      </c>
      <c r="J57" s="76">
        <v>180408</v>
      </c>
      <c r="K57" s="76">
        <v>178674</v>
      </c>
      <c r="L57" s="63">
        <v>177117</v>
      </c>
      <c r="M57" s="76">
        <v>175715</v>
      </c>
      <c r="N57" s="76">
        <v>174565</v>
      </c>
      <c r="O57" s="76">
        <v>173519</v>
      </c>
      <c r="P57" s="76">
        <v>172628</v>
      </c>
      <c r="Q57" s="76">
        <v>172213</v>
      </c>
      <c r="R57" s="76">
        <v>172108</v>
      </c>
      <c r="S57" s="76">
        <v>171834</v>
      </c>
      <c r="T57" s="76">
        <v>171583</v>
      </c>
      <c r="U57" s="76">
        <v>171383</v>
      </c>
      <c r="V57" s="76">
        <v>171232</v>
      </c>
      <c r="W57" s="76">
        <v>171104</v>
      </c>
      <c r="X57" s="76">
        <v>171036</v>
      </c>
      <c r="Y57" s="76">
        <v>171017</v>
      </c>
      <c r="Z57" s="76">
        <v>171055</v>
      </c>
      <c r="AA57" s="63">
        <v>171132</v>
      </c>
    </row>
    <row r="58" spans="1:27" ht="12.75" customHeight="1" x14ac:dyDescent="0.3">
      <c r="A58" s="13" t="s">
        <v>68</v>
      </c>
      <c r="B58" s="76">
        <v>247366</v>
      </c>
      <c r="C58" s="76">
        <v>244581</v>
      </c>
      <c r="D58" s="76">
        <v>241545</v>
      </c>
      <c r="E58" s="76">
        <v>237553</v>
      </c>
      <c r="F58" s="76">
        <v>233133</v>
      </c>
      <c r="G58" s="76">
        <v>230918</v>
      </c>
      <c r="H58" s="76">
        <v>229465</v>
      </c>
      <c r="I58" s="76">
        <v>228349</v>
      </c>
      <c r="J58" s="76">
        <v>228218</v>
      </c>
      <c r="K58" s="76">
        <v>227916</v>
      </c>
      <c r="L58" s="63">
        <v>227804</v>
      </c>
      <c r="M58" s="76">
        <v>227860</v>
      </c>
      <c r="N58" s="76">
        <v>228540</v>
      </c>
      <c r="O58" s="76">
        <v>229503</v>
      </c>
      <c r="P58" s="76">
        <v>231009</v>
      </c>
      <c r="Q58" s="76">
        <v>231886</v>
      </c>
      <c r="R58" s="76">
        <v>231947</v>
      </c>
      <c r="S58" s="76">
        <v>231757</v>
      </c>
      <c r="T58" s="76">
        <v>231384</v>
      </c>
      <c r="U58" s="76">
        <v>230637</v>
      </c>
      <c r="V58" s="76">
        <v>229128</v>
      </c>
      <c r="W58" s="76">
        <v>227536</v>
      </c>
      <c r="X58" s="76">
        <v>226127</v>
      </c>
      <c r="Y58" s="76">
        <v>223697</v>
      </c>
      <c r="Z58" s="76">
        <v>221585</v>
      </c>
      <c r="AA58" s="63">
        <v>219695</v>
      </c>
    </row>
    <row r="59" spans="1:27" ht="12.75" customHeight="1" x14ac:dyDescent="0.3">
      <c r="A59" s="13" t="s">
        <v>69</v>
      </c>
      <c r="B59" s="76">
        <v>236664</v>
      </c>
      <c r="C59" s="76">
        <v>241830</v>
      </c>
      <c r="D59" s="76">
        <v>247228</v>
      </c>
      <c r="E59" s="76">
        <v>253439</v>
      </c>
      <c r="F59" s="76">
        <v>260676</v>
      </c>
      <c r="G59" s="76">
        <v>265448</v>
      </c>
      <c r="H59" s="76">
        <v>268185</v>
      </c>
      <c r="I59" s="76">
        <v>270040</v>
      </c>
      <c r="J59" s="76">
        <v>271530</v>
      </c>
      <c r="K59" s="76">
        <v>273035</v>
      </c>
      <c r="L59" s="63">
        <v>273797</v>
      </c>
      <c r="M59" s="76">
        <v>274569</v>
      </c>
      <c r="N59" s="76">
        <v>273765</v>
      </c>
      <c r="O59" s="76">
        <v>272151</v>
      </c>
      <c r="P59" s="76">
        <v>269579</v>
      </c>
      <c r="Q59" s="76">
        <v>266371</v>
      </c>
      <c r="R59" s="76">
        <v>263441</v>
      </c>
      <c r="S59" s="76">
        <v>260618</v>
      </c>
      <c r="T59" s="76">
        <v>257123</v>
      </c>
      <c r="U59" s="76">
        <v>253579</v>
      </c>
      <c r="V59" s="76">
        <v>252108</v>
      </c>
      <c r="W59" s="76">
        <v>251330</v>
      </c>
      <c r="X59" s="76">
        <v>250640</v>
      </c>
      <c r="Y59" s="76">
        <v>250855</v>
      </c>
      <c r="Z59" s="76">
        <v>250696</v>
      </c>
      <c r="AA59" s="63">
        <v>250633</v>
      </c>
    </row>
    <row r="60" spans="1:27" ht="12.75" customHeight="1" x14ac:dyDescent="0.3">
      <c r="A60" s="13" t="s">
        <v>70</v>
      </c>
      <c r="B60" s="76">
        <v>243734</v>
      </c>
      <c r="C60" s="76">
        <v>240470</v>
      </c>
      <c r="D60" s="76">
        <v>237281</v>
      </c>
      <c r="E60" s="76">
        <v>233268</v>
      </c>
      <c r="F60" s="76">
        <v>228253</v>
      </c>
      <c r="G60" s="76">
        <v>224004</v>
      </c>
      <c r="H60" s="76">
        <v>220765</v>
      </c>
      <c r="I60" s="76">
        <v>218308</v>
      </c>
      <c r="J60" s="76">
        <v>216616</v>
      </c>
      <c r="K60" s="76">
        <v>215086</v>
      </c>
      <c r="L60" s="63">
        <v>214042</v>
      </c>
      <c r="M60" s="76">
        <v>212915</v>
      </c>
      <c r="N60" s="76">
        <v>213177</v>
      </c>
      <c r="O60" s="76">
        <v>213896</v>
      </c>
      <c r="P60" s="76">
        <v>215592</v>
      </c>
      <c r="Q60" s="76">
        <v>218812</v>
      </c>
      <c r="R60" s="76">
        <v>222992</v>
      </c>
      <c r="S60" s="76">
        <v>227530</v>
      </c>
      <c r="T60" s="76">
        <v>232871</v>
      </c>
      <c r="U60" s="76">
        <v>239157</v>
      </c>
      <c r="V60" s="76">
        <v>243446</v>
      </c>
      <c r="W60" s="76">
        <v>246036</v>
      </c>
      <c r="X60" s="76">
        <v>247802</v>
      </c>
      <c r="Y60" s="76">
        <v>249219</v>
      </c>
      <c r="Z60" s="76">
        <v>250657</v>
      </c>
      <c r="AA60" s="63">
        <v>251413</v>
      </c>
    </row>
    <row r="61" spans="1:27" ht="12.75" customHeight="1" x14ac:dyDescent="0.3">
      <c r="A61" s="13" t="s">
        <v>71</v>
      </c>
      <c r="B61" s="76">
        <v>173211</v>
      </c>
      <c r="C61" s="76">
        <v>176875</v>
      </c>
      <c r="D61" s="76">
        <v>180559</v>
      </c>
      <c r="E61" s="76">
        <v>184980</v>
      </c>
      <c r="F61" s="76">
        <v>187304</v>
      </c>
      <c r="G61" s="76">
        <v>190448</v>
      </c>
      <c r="H61" s="76">
        <v>194130</v>
      </c>
      <c r="I61" s="76">
        <v>197778</v>
      </c>
      <c r="J61" s="76">
        <v>201037</v>
      </c>
      <c r="K61" s="76">
        <v>204349</v>
      </c>
      <c r="L61" s="63">
        <v>207157</v>
      </c>
      <c r="M61" s="76">
        <v>209307</v>
      </c>
      <c r="N61" s="76">
        <v>210380</v>
      </c>
      <c r="O61" s="76">
        <v>210788</v>
      </c>
      <c r="P61" s="76">
        <v>210281</v>
      </c>
      <c r="Q61" s="76">
        <v>208649</v>
      </c>
      <c r="R61" s="76">
        <v>205828</v>
      </c>
      <c r="S61" s="76">
        <v>203095</v>
      </c>
      <c r="T61" s="76">
        <v>199719</v>
      </c>
      <c r="U61" s="76">
        <v>195521</v>
      </c>
      <c r="V61" s="76">
        <v>192005</v>
      </c>
      <c r="W61" s="76">
        <v>189463</v>
      </c>
      <c r="X61" s="76">
        <v>187622</v>
      </c>
      <c r="Y61" s="76">
        <v>186516</v>
      </c>
      <c r="Z61" s="76">
        <v>185526</v>
      </c>
      <c r="AA61" s="63">
        <v>184978</v>
      </c>
    </row>
    <row r="62" spans="1:27" ht="12.75" customHeight="1" x14ac:dyDescent="0.3">
      <c r="A62" s="13" t="s">
        <v>72</v>
      </c>
      <c r="B62" s="76">
        <v>88153</v>
      </c>
      <c r="C62" s="76">
        <v>89196</v>
      </c>
      <c r="D62" s="76">
        <v>89555</v>
      </c>
      <c r="E62" s="76">
        <v>90002</v>
      </c>
      <c r="F62" s="76">
        <v>92832</v>
      </c>
      <c r="G62" s="76">
        <v>94712</v>
      </c>
      <c r="H62" s="76">
        <v>96164</v>
      </c>
      <c r="I62" s="76">
        <v>97362</v>
      </c>
      <c r="J62" s="76">
        <v>98632</v>
      </c>
      <c r="K62" s="76">
        <v>99526</v>
      </c>
      <c r="L62" s="63">
        <v>100801</v>
      </c>
      <c r="M62" s="76">
        <v>102330</v>
      </c>
      <c r="N62" s="76">
        <v>104289</v>
      </c>
      <c r="O62" s="76">
        <v>106740</v>
      </c>
      <c r="P62" s="76">
        <v>109371</v>
      </c>
      <c r="Q62" s="76">
        <v>112240</v>
      </c>
      <c r="R62" s="76">
        <v>115398</v>
      </c>
      <c r="S62" s="76">
        <v>118320</v>
      </c>
      <c r="T62" s="76">
        <v>121812</v>
      </c>
      <c r="U62" s="76">
        <v>125451</v>
      </c>
      <c r="V62" s="76">
        <v>128932</v>
      </c>
      <c r="W62" s="76">
        <v>132378</v>
      </c>
      <c r="X62" s="76">
        <v>135485</v>
      </c>
      <c r="Y62" s="76">
        <v>138148</v>
      </c>
      <c r="Z62" s="76">
        <v>140612</v>
      </c>
      <c r="AA62" s="63">
        <v>142808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1174980</v>
      </c>
      <c r="C64" s="76">
        <f t="shared" ref="C64:AA64" si="7">SUM(C57:C62)</f>
        <v>1178956</v>
      </c>
      <c r="D64" s="76">
        <f t="shared" si="7"/>
        <v>1182138</v>
      </c>
      <c r="E64" s="76">
        <f t="shared" si="7"/>
        <v>1185013</v>
      </c>
      <c r="F64" s="76">
        <f t="shared" si="7"/>
        <v>1187525</v>
      </c>
      <c r="G64" s="76">
        <f t="shared" si="7"/>
        <v>1189829</v>
      </c>
      <c r="H64" s="76">
        <f t="shared" si="7"/>
        <v>1192016</v>
      </c>
      <c r="I64" s="76">
        <f t="shared" si="7"/>
        <v>1194206</v>
      </c>
      <c r="J64" s="76">
        <f t="shared" si="7"/>
        <v>1196441</v>
      </c>
      <c r="K64" s="76">
        <f t="shared" si="7"/>
        <v>1198586</v>
      </c>
      <c r="L64" s="63">
        <f t="shared" si="7"/>
        <v>1200718</v>
      </c>
      <c r="M64" s="76">
        <f t="shared" si="7"/>
        <v>1202696</v>
      </c>
      <c r="N64" s="76">
        <f t="shared" si="7"/>
        <v>1204716</v>
      </c>
      <c r="O64" s="76">
        <f t="shared" si="7"/>
        <v>1206597</v>
      </c>
      <c r="P64" s="76">
        <f t="shared" si="7"/>
        <v>1208460</v>
      </c>
      <c r="Q64" s="76">
        <f t="shared" si="7"/>
        <v>1210171</v>
      </c>
      <c r="R64" s="76">
        <f t="shared" si="7"/>
        <v>1211714</v>
      </c>
      <c r="S64" s="76">
        <f t="shared" si="7"/>
        <v>1213154</v>
      </c>
      <c r="T64" s="76">
        <f t="shared" si="7"/>
        <v>1214492</v>
      </c>
      <c r="U64" s="76">
        <f t="shared" si="7"/>
        <v>1215728</v>
      </c>
      <c r="V64" s="76">
        <f t="shared" si="7"/>
        <v>1216851</v>
      </c>
      <c r="W64" s="76">
        <f t="shared" si="7"/>
        <v>1217847</v>
      </c>
      <c r="X64" s="76">
        <f t="shared" si="7"/>
        <v>1218712</v>
      </c>
      <c r="Y64" s="76">
        <f t="shared" si="7"/>
        <v>1219452</v>
      </c>
      <c r="Z64" s="76">
        <f t="shared" si="7"/>
        <v>1220131</v>
      </c>
      <c r="AA64" s="63">
        <f t="shared" si="7"/>
        <v>1220659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0.15817460722735707</v>
      </c>
      <c r="C67" s="38">
        <f t="shared" ref="C67:AA72" si="8">C57/C$64</f>
        <v>0.1577700948975195</v>
      </c>
      <c r="D67" s="38">
        <f t="shared" si="8"/>
        <v>0.15731665846119489</v>
      </c>
      <c r="E67" s="38">
        <f t="shared" si="8"/>
        <v>0.15676705656393644</v>
      </c>
      <c r="F67" s="38">
        <f t="shared" si="8"/>
        <v>0.15606155659880844</v>
      </c>
      <c r="G67" s="38">
        <f t="shared" si="8"/>
        <v>0.15489536731748849</v>
      </c>
      <c r="H67" s="38">
        <f t="shared" si="8"/>
        <v>0.1537789761211259</v>
      </c>
      <c r="I67" s="38">
        <f t="shared" si="8"/>
        <v>0.15271150873467393</v>
      </c>
      <c r="J67" s="38">
        <f t="shared" si="8"/>
        <v>0.15078720973286605</v>
      </c>
      <c r="K67" s="38">
        <f t="shared" si="8"/>
        <v>0.14907065492171609</v>
      </c>
      <c r="L67" s="39">
        <f t="shared" si="8"/>
        <v>0.14750924030455112</v>
      </c>
      <c r="M67" s="38">
        <f t="shared" si="8"/>
        <v>0.14610092658493917</v>
      </c>
      <c r="N67" s="38">
        <f t="shared" si="8"/>
        <v>0.14490137094551744</v>
      </c>
      <c r="O67" s="38">
        <f t="shared" si="8"/>
        <v>0.14380857900359439</v>
      </c>
      <c r="P67" s="38">
        <f t="shared" si="8"/>
        <v>0.14284957714777485</v>
      </c>
      <c r="Q67" s="38">
        <f t="shared" si="8"/>
        <v>0.14230468256139009</v>
      </c>
      <c r="R67" s="38">
        <f t="shared" si="8"/>
        <v>0.14203681726876144</v>
      </c>
      <c r="S67" s="38">
        <f t="shared" si="8"/>
        <v>0.14164236362407412</v>
      </c>
      <c r="T67" s="38">
        <f t="shared" si="8"/>
        <v>0.14127964614011454</v>
      </c>
      <c r="U67" s="38">
        <f t="shared" si="8"/>
        <v>0.14097150020399299</v>
      </c>
      <c r="V67" s="38">
        <f t="shared" si="8"/>
        <v>0.14071731050062827</v>
      </c>
      <c r="W67" s="38">
        <f t="shared" si="8"/>
        <v>0.14049712320184721</v>
      </c>
      <c r="X67" s="38">
        <f t="shared" si="8"/>
        <v>0.14034160654855291</v>
      </c>
      <c r="Y67" s="38">
        <f t="shared" si="8"/>
        <v>0.14024086228896257</v>
      </c>
      <c r="Z67" s="38">
        <f t="shared" si="8"/>
        <v>0.14019396277940646</v>
      </c>
      <c r="AA67" s="39">
        <f t="shared" si="8"/>
        <v>0.14019640210738626</v>
      </c>
    </row>
    <row r="68" spans="1:27" ht="12.75" customHeight="1" x14ac:dyDescent="0.3">
      <c r="A68" s="13" t="s">
        <v>68</v>
      </c>
      <c r="B68" s="38">
        <f t="shared" ref="B68:Q72" si="9">B58/B$64</f>
        <v>0.21052783877172376</v>
      </c>
      <c r="C68" s="38">
        <f t="shared" si="9"/>
        <v>0.20745557934307982</v>
      </c>
      <c r="D68" s="38">
        <f t="shared" si="9"/>
        <v>0.20432893621556875</v>
      </c>
      <c r="E68" s="38">
        <f t="shared" si="9"/>
        <v>0.20046446747841584</v>
      </c>
      <c r="F68" s="38">
        <f t="shared" si="9"/>
        <v>0.19631839329698322</v>
      </c>
      <c r="G68" s="38">
        <f t="shared" si="9"/>
        <v>0.19407662781794696</v>
      </c>
      <c r="H68" s="38">
        <f t="shared" si="9"/>
        <v>0.19250161071663469</v>
      </c>
      <c r="I68" s="38">
        <f t="shared" si="9"/>
        <v>0.19121407864304818</v>
      </c>
      <c r="J68" s="38">
        <f t="shared" si="9"/>
        <v>0.19074739163903612</v>
      </c>
      <c r="K68" s="38">
        <f t="shared" si="9"/>
        <v>0.19015406487310882</v>
      </c>
      <c r="L68" s="39">
        <f t="shared" si="9"/>
        <v>0.18972314898252546</v>
      </c>
      <c r="M68" s="38">
        <f t="shared" si="9"/>
        <v>0.18945768506754823</v>
      </c>
      <c r="N68" s="38">
        <f t="shared" si="9"/>
        <v>0.18970446146643691</v>
      </c>
      <c r="O68" s="38">
        <f t="shared" si="9"/>
        <v>0.19020683790859749</v>
      </c>
      <c r="P68" s="38">
        <f t="shared" si="9"/>
        <v>0.19115982324611488</v>
      </c>
      <c r="Q68" s="38">
        <f t="shared" si="9"/>
        <v>0.19161424294583163</v>
      </c>
      <c r="R68" s="38">
        <f t="shared" si="8"/>
        <v>0.19142058274477311</v>
      </c>
      <c r="S68" s="38">
        <f t="shared" si="8"/>
        <v>0.19103675213534307</v>
      </c>
      <c r="T68" s="38">
        <f t="shared" si="8"/>
        <v>0.19051916356797741</v>
      </c>
      <c r="U68" s="38">
        <f t="shared" si="8"/>
        <v>0.18971102088625086</v>
      </c>
      <c r="V68" s="38">
        <f t="shared" si="8"/>
        <v>0.18829585544984553</v>
      </c>
      <c r="W68" s="38">
        <f t="shared" si="8"/>
        <v>0.18683463522100888</v>
      </c>
      <c r="X68" s="38">
        <f t="shared" si="8"/>
        <v>0.18554588778973211</v>
      </c>
      <c r="Y68" s="38">
        <f t="shared" si="8"/>
        <v>0.18344059462775084</v>
      </c>
      <c r="Z68" s="38">
        <f t="shared" si="8"/>
        <v>0.18160754869763984</v>
      </c>
      <c r="AA68" s="39">
        <f t="shared" si="8"/>
        <v>0.17998064979654432</v>
      </c>
    </row>
    <row r="69" spans="1:27" ht="12.75" customHeight="1" x14ac:dyDescent="0.3">
      <c r="A69" s="13" t="s">
        <v>69</v>
      </c>
      <c r="B69" s="38">
        <f t="shared" si="9"/>
        <v>0.20141959863146608</v>
      </c>
      <c r="C69" s="38">
        <f t="shared" si="8"/>
        <v>0.20512215892705071</v>
      </c>
      <c r="D69" s="38">
        <f t="shared" si="8"/>
        <v>0.20913632756920089</v>
      </c>
      <c r="E69" s="38">
        <f t="shared" si="8"/>
        <v>0.21387022758400118</v>
      </c>
      <c r="F69" s="38">
        <f t="shared" si="8"/>
        <v>0.21951201027346792</v>
      </c>
      <c r="G69" s="38">
        <f t="shared" si="8"/>
        <v>0.22309760478186361</v>
      </c>
      <c r="H69" s="38">
        <f t="shared" si="8"/>
        <v>0.22498439618260158</v>
      </c>
      <c r="I69" s="38">
        <f t="shared" si="8"/>
        <v>0.2261251408885904</v>
      </c>
      <c r="J69" s="38">
        <f t="shared" si="8"/>
        <v>0.22694809021088377</v>
      </c>
      <c r="K69" s="38">
        <f t="shared" si="8"/>
        <v>0.22779758815804624</v>
      </c>
      <c r="L69" s="39">
        <f t="shared" si="8"/>
        <v>0.22802773007483856</v>
      </c>
      <c r="M69" s="38">
        <f t="shared" si="8"/>
        <v>0.22829459813618735</v>
      </c>
      <c r="N69" s="38">
        <f t="shared" si="8"/>
        <v>0.22724442939248751</v>
      </c>
      <c r="O69" s="38">
        <f t="shared" si="8"/>
        <v>0.22555252499384634</v>
      </c>
      <c r="P69" s="38">
        <f t="shared" si="8"/>
        <v>0.22307647750028964</v>
      </c>
      <c r="Q69" s="38">
        <f t="shared" si="8"/>
        <v>0.22011021582900267</v>
      </c>
      <c r="R69" s="38">
        <f t="shared" si="8"/>
        <v>0.21741186451588412</v>
      </c>
      <c r="S69" s="38">
        <f t="shared" si="8"/>
        <v>0.21482680681924965</v>
      </c>
      <c r="T69" s="38">
        <f t="shared" si="8"/>
        <v>0.21171238674276982</v>
      </c>
      <c r="U69" s="38">
        <f t="shared" si="8"/>
        <v>0.20858201834620901</v>
      </c>
      <c r="V69" s="38">
        <f t="shared" si="8"/>
        <v>0.20718066550465095</v>
      </c>
      <c r="W69" s="38">
        <f t="shared" si="8"/>
        <v>0.20637239324808454</v>
      </c>
      <c r="X69" s="38">
        <f t="shared" si="8"/>
        <v>0.20565974569873768</v>
      </c>
      <c r="Y69" s="38">
        <f t="shared" si="8"/>
        <v>0.20571125390749287</v>
      </c>
      <c r="Z69" s="38">
        <f t="shared" si="8"/>
        <v>0.20546646220774656</v>
      </c>
      <c r="AA69" s="39">
        <f t="shared" si="8"/>
        <v>0.20532597555910373</v>
      </c>
    </row>
    <row r="70" spans="1:27" ht="12.75" customHeight="1" x14ac:dyDescent="0.3">
      <c r="A70" s="13" t="s">
        <v>70</v>
      </c>
      <c r="B70" s="38">
        <f t="shared" si="9"/>
        <v>0.20743672232718854</v>
      </c>
      <c r="C70" s="38">
        <f t="shared" si="8"/>
        <v>0.20396859594420827</v>
      </c>
      <c r="D70" s="38">
        <f t="shared" si="8"/>
        <v>0.20072191233172437</v>
      </c>
      <c r="E70" s="38">
        <f t="shared" si="8"/>
        <v>0.19684847339227501</v>
      </c>
      <c r="F70" s="38">
        <f t="shared" si="8"/>
        <v>0.19220900612618683</v>
      </c>
      <c r="G70" s="38">
        <f t="shared" si="8"/>
        <v>0.18826570876991569</v>
      </c>
      <c r="H70" s="38">
        <f t="shared" si="8"/>
        <v>0.18520305096575884</v>
      </c>
      <c r="I70" s="38">
        <f t="shared" si="8"/>
        <v>0.18280598154757219</v>
      </c>
      <c r="J70" s="38">
        <f t="shared" si="8"/>
        <v>0.18105029834316946</v>
      </c>
      <c r="K70" s="38">
        <f t="shared" si="8"/>
        <v>0.1794497849966544</v>
      </c>
      <c r="L70" s="39">
        <f t="shared" si="8"/>
        <v>0.17826167343206314</v>
      </c>
      <c r="M70" s="38">
        <f t="shared" si="8"/>
        <v>0.17703143604036264</v>
      </c>
      <c r="N70" s="38">
        <f t="shared" si="8"/>
        <v>0.17695207833215462</v>
      </c>
      <c r="O70" s="38">
        <f t="shared" si="8"/>
        <v>0.17727211322421654</v>
      </c>
      <c r="P70" s="38">
        <f t="shared" si="8"/>
        <v>0.17840226403852838</v>
      </c>
      <c r="Q70" s="38">
        <f t="shared" si="8"/>
        <v>0.18081081103414312</v>
      </c>
      <c r="R70" s="38">
        <f t="shared" si="8"/>
        <v>0.18403022495407331</v>
      </c>
      <c r="S70" s="38">
        <f t="shared" si="8"/>
        <v>0.18755244593843814</v>
      </c>
      <c r="T70" s="38">
        <f t="shared" si="8"/>
        <v>0.19174354380267636</v>
      </c>
      <c r="U70" s="38">
        <f t="shared" si="8"/>
        <v>0.19671916744534962</v>
      </c>
      <c r="V70" s="38">
        <f t="shared" si="8"/>
        <v>0.20006229193220862</v>
      </c>
      <c r="W70" s="38">
        <f t="shared" si="8"/>
        <v>0.20202537757205954</v>
      </c>
      <c r="X70" s="38">
        <f t="shared" si="8"/>
        <v>0.20333105770682491</v>
      </c>
      <c r="Y70" s="38">
        <f t="shared" si="8"/>
        <v>0.20436966768679701</v>
      </c>
      <c r="Z70" s="38">
        <f t="shared" si="8"/>
        <v>0.20543449842680828</v>
      </c>
      <c r="AA70" s="39">
        <f t="shared" si="8"/>
        <v>0.20596497465713193</v>
      </c>
    </row>
    <row r="71" spans="1:27" ht="12.75" customHeight="1" x14ac:dyDescent="0.3">
      <c r="A71" s="13" t="s">
        <v>71</v>
      </c>
      <c r="B71" s="38">
        <f t="shared" si="9"/>
        <v>0.14741612623193587</v>
      </c>
      <c r="C71" s="38">
        <f t="shared" si="8"/>
        <v>0.15002680337518959</v>
      </c>
      <c r="D71" s="38">
        <f t="shared" si="8"/>
        <v>0.15273935868739522</v>
      </c>
      <c r="E71" s="38">
        <f t="shared" si="8"/>
        <v>0.15609955333823342</v>
      </c>
      <c r="F71" s="38">
        <f t="shared" si="8"/>
        <v>0.15772636365550199</v>
      </c>
      <c r="G71" s="38">
        <f t="shared" si="8"/>
        <v>0.16006333683243559</v>
      </c>
      <c r="H71" s="38">
        <f t="shared" si="8"/>
        <v>0.16285855223419821</v>
      </c>
      <c r="I71" s="38">
        <f t="shared" si="8"/>
        <v>0.1656146426998357</v>
      </c>
      <c r="J71" s="38">
        <f t="shared" si="8"/>
        <v>0.16802917987598218</v>
      </c>
      <c r="K71" s="38">
        <f t="shared" si="8"/>
        <v>0.17049172942116794</v>
      </c>
      <c r="L71" s="39">
        <f t="shared" si="8"/>
        <v>0.17252760431675049</v>
      </c>
      <c r="M71" s="38">
        <f t="shared" si="8"/>
        <v>0.17403150920930974</v>
      </c>
      <c r="N71" s="38">
        <f t="shared" si="8"/>
        <v>0.17463036931525772</v>
      </c>
      <c r="O71" s="38">
        <f t="shared" si="8"/>
        <v>0.17469627390089648</v>
      </c>
      <c r="P71" s="38">
        <f t="shared" si="8"/>
        <v>0.17400741439518064</v>
      </c>
      <c r="Q71" s="38">
        <f t="shared" si="8"/>
        <v>0.17241282430334226</v>
      </c>
      <c r="R71" s="38">
        <f t="shared" si="8"/>
        <v>0.16986516620258577</v>
      </c>
      <c r="S71" s="38">
        <f t="shared" si="8"/>
        <v>0.16741073268521556</v>
      </c>
      <c r="T71" s="38">
        <f t="shared" si="8"/>
        <v>0.16444653402410225</v>
      </c>
      <c r="U71" s="38">
        <f t="shared" si="8"/>
        <v>0.1608262703499467</v>
      </c>
      <c r="V71" s="38">
        <f t="shared" si="8"/>
        <v>0.1577884227403355</v>
      </c>
      <c r="W71" s="38">
        <f t="shared" si="8"/>
        <v>0.15557208746254661</v>
      </c>
      <c r="X71" s="38">
        <f t="shared" si="8"/>
        <v>0.1539510565252496</v>
      </c>
      <c r="Y71" s="38">
        <f t="shared" si="8"/>
        <v>0.15295066964505369</v>
      </c>
      <c r="Z71" s="38">
        <f t="shared" si="8"/>
        <v>0.15205416467576022</v>
      </c>
      <c r="AA71" s="39">
        <f t="shared" si="8"/>
        <v>0.15153945532699958</v>
      </c>
    </row>
    <row r="72" spans="1:27" ht="12.75" customHeight="1" x14ac:dyDescent="0.3">
      <c r="A72" s="13" t="s">
        <v>72</v>
      </c>
      <c r="B72" s="38">
        <f t="shared" si="9"/>
        <v>7.5025106810328687E-2</v>
      </c>
      <c r="C72" s="38">
        <f t="shared" si="8"/>
        <v>7.5656767512952139E-2</v>
      </c>
      <c r="D72" s="38">
        <f t="shared" si="8"/>
        <v>7.5756806734915888E-2</v>
      </c>
      <c r="E72" s="38">
        <f t="shared" si="8"/>
        <v>7.5950221643138097E-2</v>
      </c>
      <c r="F72" s="38">
        <f t="shared" si="8"/>
        <v>7.8172670049051596E-2</v>
      </c>
      <c r="G72" s="38">
        <f t="shared" si="8"/>
        <v>7.9601354480349704E-2</v>
      </c>
      <c r="H72" s="38">
        <f t="shared" si="8"/>
        <v>8.0673413779680805E-2</v>
      </c>
      <c r="I72" s="38">
        <f t="shared" si="8"/>
        <v>8.1528647486279582E-2</v>
      </c>
      <c r="J72" s="38">
        <f t="shared" si="8"/>
        <v>8.2437830198062417E-2</v>
      </c>
      <c r="K72" s="38">
        <f t="shared" si="8"/>
        <v>8.3036177629306526E-2</v>
      </c>
      <c r="L72" s="39">
        <f t="shared" si="8"/>
        <v>8.3950602889271253E-2</v>
      </c>
      <c r="M72" s="38">
        <f t="shared" si="8"/>
        <v>8.5083844961652819E-2</v>
      </c>
      <c r="N72" s="38">
        <f t="shared" si="8"/>
        <v>8.6567290548145784E-2</v>
      </c>
      <c r="O72" s="38">
        <f t="shared" si="8"/>
        <v>8.8463670968848759E-2</v>
      </c>
      <c r="P72" s="38">
        <f t="shared" si="8"/>
        <v>9.0504443672111606E-2</v>
      </c>
      <c r="Q72" s="38">
        <f t="shared" si="8"/>
        <v>9.2747223326290248E-2</v>
      </c>
      <c r="R72" s="38">
        <f t="shared" si="8"/>
        <v>9.5235344313922263E-2</v>
      </c>
      <c r="S72" s="38">
        <f t="shared" si="8"/>
        <v>9.7530898797679441E-2</v>
      </c>
      <c r="T72" s="38">
        <f t="shared" si="8"/>
        <v>0.10029872572235964</v>
      </c>
      <c r="U72" s="38">
        <f t="shared" si="8"/>
        <v>0.10319002276825079</v>
      </c>
      <c r="V72" s="38">
        <f t="shared" si="8"/>
        <v>0.10595545387233113</v>
      </c>
      <c r="W72" s="38">
        <f t="shared" si="8"/>
        <v>0.10869838329445325</v>
      </c>
      <c r="X72" s="38">
        <f t="shared" si="8"/>
        <v>0.1111706457309028</v>
      </c>
      <c r="Y72" s="38">
        <f t="shared" si="8"/>
        <v>0.11328695184394302</v>
      </c>
      <c r="Z72" s="38">
        <f t="shared" si="8"/>
        <v>0.11524336321263864</v>
      </c>
      <c r="AA72" s="39">
        <f t="shared" si="8"/>
        <v>0.11699254255283417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196988</v>
      </c>
      <c r="C83" s="76">
        <v>197483</v>
      </c>
      <c r="D83" s="76">
        <v>197772</v>
      </c>
      <c r="E83" s="76">
        <v>197633</v>
      </c>
      <c r="F83" s="76">
        <v>197414</v>
      </c>
      <c r="G83" s="76">
        <v>196943</v>
      </c>
      <c r="H83" s="76">
        <v>195923</v>
      </c>
      <c r="I83" s="76">
        <v>194932</v>
      </c>
      <c r="J83" s="76">
        <v>193974</v>
      </c>
      <c r="K83" s="76">
        <v>191966</v>
      </c>
      <c r="L83" s="63">
        <v>190197</v>
      </c>
      <c r="M83" s="76">
        <v>188604</v>
      </c>
      <c r="N83" s="76">
        <v>187177</v>
      </c>
      <c r="O83" s="76">
        <v>185993</v>
      </c>
      <c r="P83" s="76">
        <v>184917</v>
      </c>
      <c r="Q83" s="76">
        <v>184015</v>
      </c>
      <c r="R83" s="76">
        <v>183578</v>
      </c>
      <c r="S83" s="76">
        <v>183478</v>
      </c>
      <c r="T83" s="76">
        <v>183230</v>
      </c>
      <c r="U83" s="76">
        <v>183013</v>
      </c>
      <c r="V83" s="76">
        <v>182860</v>
      </c>
      <c r="W83" s="76">
        <v>182749</v>
      </c>
      <c r="X83" s="76">
        <v>182671</v>
      </c>
      <c r="Y83" s="76">
        <v>182635</v>
      </c>
      <c r="Z83" s="76">
        <v>182631</v>
      </c>
      <c r="AA83" s="63">
        <v>182675</v>
      </c>
    </row>
    <row r="84" spans="1:27" ht="12.75" customHeight="1" x14ac:dyDescent="0.3">
      <c r="A84" s="32" t="s">
        <v>77</v>
      </c>
      <c r="B84" s="76">
        <v>782945.47660000005</v>
      </c>
      <c r="C84" s="76">
        <v>790652.18848000001</v>
      </c>
      <c r="D84" s="76">
        <v>797714.09487000003</v>
      </c>
      <c r="E84" s="76">
        <v>799620</v>
      </c>
      <c r="F84" s="76">
        <v>799346</v>
      </c>
      <c r="G84" s="76">
        <v>798980</v>
      </c>
      <c r="H84" s="76">
        <v>798662</v>
      </c>
      <c r="I84" s="76">
        <v>797902</v>
      </c>
      <c r="J84" s="76">
        <v>799466.67108500004</v>
      </c>
      <c r="K84" s="76">
        <v>806653.40720500005</v>
      </c>
      <c r="L84" s="63">
        <v>811332</v>
      </c>
      <c r="M84" s="76">
        <v>810248</v>
      </c>
      <c r="N84" s="76">
        <v>809111</v>
      </c>
      <c r="O84" s="76">
        <v>807583</v>
      </c>
      <c r="P84" s="76">
        <v>806125</v>
      </c>
      <c r="Q84" s="76">
        <v>804792</v>
      </c>
      <c r="R84" s="76">
        <v>803120</v>
      </c>
      <c r="S84" s="76">
        <v>801230</v>
      </c>
      <c r="T84" s="76">
        <v>799770</v>
      </c>
      <c r="U84" s="76">
        <v>798913</v>
      </c>
      <c r="V84" s="76">
        <v>798000</v>
      </c>
      <c r="W84" s="76">
        <v>797772</v>
      </c>
      <c r="X84" s="76">
        <v>798230</v>
      </c>
      <c r="Y84" s="76">
        <v>799400</v>
      </c>
      <c r="Z84" s="76">
        <v>800578</v>
      </c>
      <c r="AA84" s="63">
        <v>801662</v>
      </c>
    </row>
    <row r="85" spans="1:27" ht="12.75" customHeight="1" x14ac:dyDescent="0.3">
      <c r="A85" s="13" t="s">
        <v>78</v>
      </c>
      <c r="B85" s="76">
        <v>195046.52340000001</v>
      </c>
      <c r="C85" s="76">
        <v>190820.81151999999</v>
      </c>
      <c r="D85" s="76">
        <v>186651.90513</v>
      </c>
      <c r="E85" s="76">
        <v>187760</v>
      </c>
      <c r="F85" s="76">
        <v>190765</v>
      </c>
      <c r="G85" s="76">
        <v>193906</v>
      </c>
      <c r="H85" s="76">
        <v>197431</v>
      </c>
      <c r="I85" s="76">
        <v>201372</v>
      </c>
      <c r="J85" s="76">
        <v>203000.32891499999</v>
      </c>
      <c r="K85" s="76">
        <v>199966.592795</v>
      </c>
      <c r="L85" s="63">
        <v>199189</v>
      </c>
      <c r="M85" s="76">
        <v>203844</v>
      </c>
      <c r="N85" s="76">
        <v>208428</v>
      </c>
      <c r="O85" s="76">
        <v>213021</v>
      </c>
      <c r="P85" s="76">
        <v>217418</v>
      </c>
      <c r="Q85" s="76">
        <v>221364</v>
      </c>
      <c r="R85" s="76">
        <v>225016</v>
      </c>
      <c r="S85" s="76">
        <v>228446</v>
      </c>
      <c r="T85" s="76">
        <v>231492</v>
      </c>
      <c r="U85" s="76">
        <v>233802</v>
      </c>
      <c r="V85" s="76">
        <v>235991</v>
      </c>
      <c r="W85" s="76">
        <v>237326</v>
      </c>
      <c r="X85" s="76">
        <v>237811</v>
      </c>
      <c r="Y85" s="76">
        <v>237417</v>
      </c>
      <c r="Z85" s="76">
        <v>236922</v>
      </c>
      <c r="AA85" s="63">
        <v>236322</v>
      </c>
    </row>
    <row r="86" spans="1:27" ht="12.75" customHeight="1" x14ac:dyDescent="0.3">
      <c r="A86" s="13" t="s">
        <v>91</v>
      </c>
      <c r="B86" s="76">
        <v>784666</v>
      </c>
      <c r="C86" s="76">
        <v>785866</v>
      </c>
      <c r="D86" s="76">
        <v>786401</v>
      </c>
      <c r="E86" s="76">
        <v>786345</v>
      </c>
      <c r="F86" s="76">
        <v>785891</v>
      </c>
      <c r="G86" s="76">
        <v>785097</v>
      </c>
      <c r="H86" s="76">
        <v>784276</v>
      </c>
      <c r="I86" s="76">
        <v>783669</v>
      </c>
      <c r="J86" s="76">
        <v>782294</v>
      </c>
      <c r="K86" s="76">
        <v>781651</v>
      </c>
      <c r="L86" s="63">
        <v>780832</v>
      </c>
      <c r="M86" s="76">
        <v>779637</v>
      </c>
      <c r="N86" s="76">
        <v>778528</v>
      </c>
      <c r="O86" s="76">
        <v>777467</v>
      </c>
      <c r="P86" s="76">
        <v>776456</v>
      </c>
      <c r="Q86" s="76">
        <v>775381</v>
      </c>
      <c r="R86" s="76">
        <v>774096</v>
      </c>
      <c r="S86" s="76">
        <v>773090</v>
      </c>
      <c r="T86" s="76">
        <v>772264</v>
      </c>
      <c r="U86" s="76">
        <v>772149</v>
      </c>
      <c r="V86" s="76">
        <v>772647</v>
      </c>
      <c r="W86" s="76">
        <v>773868</v>
      </c>
      <c r="X86" s="76">
        <v>775143</v>
      </c>
      <c r="Y86" s="76">
        <v>776357</v>
      </c>
      <c r="Z86" s="76">
        <v>778081</v>
      </c>
      <c r="AA86" s="63">
        <v>779136</v>
      </c>
    </row>
    <row r="87" spans="1:27" ht="12.75" customHeight="1" x14ac:dyDescent="0.3">
      <c r="A87" s="13" t="s">
        <v>92</v>
      </c>
      <c r="B87" s="76">
        <v>193326</v>
      </c>
      <c r="C87" s="76">
        <v>195607</v>
      </c>
      <c r="D87" s="76">
        <v>197965</v>
      </c>
      <c r="E87" s="76">
        <v>201035</v>
      </c>
      <c r="F87" s="76">
        <v>204220</v>
      </c>
      <c r="G87" s="76">
        <v>207789</v>
      </c>
      <c r="H87" s="76">
        <v>211817</v>
      </c>
      <c r="I87" s="76">
        <v>215605</v>
      </c>
      <c r="J87" s="76">
        <v>220173</v>
      </c>
      <c r="K87" s="76">
        <v>224969</v>
      </c>
      <c r="L87" s="63">
        <v>229689</v>
      </c>
      <c r="M87" s="76">
        <v>234455</v>
      </c>
      <c r="N87" s="76">
        <v>239011</v>
      </c>
      <c r="O87" s="76">
        <v>243137</v>
      </c>
      <c r="P87" s="76">
        <v>247087</v>
      </c>
      <c r="Q87" s="76">
        <v>250775</v>
      </c>
      <c r="R87" s="76">
        <v>254040</v>
      </c>
      <c r="S87" s="76">
        <v>256586</v>
      </c>
      <c r="T87" s="76">
        <v>258998</v>
      </c>
      <c r="U87" s="76">
        <v>260566</v>
      </c>
      <c r="V87" s="76">
        <v>261344</v>
      </c>
      <c r="W87" s="76">
        <v>261230</v>
      </c>
      <c r="X87" s="76">
        <v>260898</v>
      </c>
      <c r="Y87" s="76">
        <v>260460</v>
      </c>
      <c r="Z87" s="76">
        <v>259419</v>
      </c>
      <c r="AA87" s="63">
        <v>258848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0.16765221535685715</v>
      </c>
      <c r="C90" s="38">
        <f t="shared" ref="C90:AA94" si="11">C83/SUM(C$83:C$85)</f>
        <v>0.16750667539755512</v>
      </c>
      <c r="D90" s="38">
        <f t="shared" si="11"/>
        <v>0.16730026443613183</v>
      </c>
      <c r="E90" s="38">
        <f t="shared" si="11"/>
        <v>0.16677707333168496</v>
      </c>
      <c r="F90" s="38">
        <f t="shared" si="11"/>
        <v>0.16623986863434453</v>
      </c>
      <c r="G90" s="38">
        <f t="shared" si="11"/>
        <v>0.16552210443685605</v>
      </c>
      <c r="H90" s="38">
        <f t="shared" si="11"/>
        <v>0.16436272667480972</v>
      </c>
      <c r="I90" s="38">
        <f t="shared" si="11"/>
        <v>0.16323146927749485</v>
      </c>
      <c r="J90" s="38">
        <f t="shared" si="11"/>
        <v>0.16212583821517318</v>
      </c>
      <c r="K90" s="38">
        <f t="shared" si="11"/>
        <v>0.16016038899169521</v>
      </c>
      <c r="L90" s="39">
        <f t="shared" si="11"/>
        <v>0.15840272237111461</v>
      </c>
      <c r="M90" s="38">
        <f t="shared" si="11"/>
        <v>0.15681768293899706</v>
      </c>
      <c r="N90" s="38">
        <f t="shared" si="11"/>
        <v>0.15537022833597297</v>
      </c>
      <c r="O90" s="38">
        <f t="shared" si="11"/>
        <v>0.15414674493637892</v>
      </c>
      <c r="P90" s="38">
        <f t="shared" si="11"/>
        <v>0.15301871803783326</v>
      </c>
      <c r="Q90" s="38">
        <f t="shared" si="11"/>
        <v>0.15205702334628743</v>
      </c>
      <c r="R90" s="38">
        <f t="shared" si="11"/>
        <v>0.15150274734797156</v>
      </c>
      <c r="S90" s="38">
        <f t="shared" si="11"/>
        <v>0.15124048554429198</v>
      </c>
      <c r="T90" s="38">
        <f t="shared" si="11"/>
        <v>0.15086966402413518</v>
      </c>
      <c r="U90" s="38">
        <f t="shared" si="11"/>
        <v>0.1505377847676454</v>
      </c>
      <c r="V90" s="38">
        <f t="shared" si="11"/>
        <v>0.15027312300355589</v>
      </c>
      <c r="W90" s="38">
        <f t="shared" si="11"/>
        <v>0.15005907967092746</v>
      </c>
      <c r="X90" s="38">
        <f t="shared" si="11"/>
        <v>0.1498885708846717</v>
      </c>
      <c r="Y90" s="38">
        <f t="shared" si="11"/>
        <v>0.14976809255304843</v>
      </c>
      <c r="Z90" s="38">
        <f t="shared" si="11"/>
        <v>0.14968146862918819</v>
      </c>
      <c r="AA90" s="39">
        <f t="shared" si="11"/>
        <v>0.14965276952859069</v>
      </c>
    </row>
    <row r="91" spans="1:27" ht="12.75" customHeight="1" x14ac:dyDescent="0.3">
      <c r="A91" s="13" t="s">
        <v>77</v>
      </c>
      <c r="B91" s="38">
        <f t="shared" ref="B91:Q94" si="12">B84/SUM(B$83:B$85)</f>
        <v>0.6663479179220072</v>
      </c>
      <c r="C91" s="38">
        <f t="shared" si="12"/>
        <v>0.67063757127492463</v>
      </c>
      <c r="D91" s="38">
        <f t="shared" si="12"/>
        <v>0.67480623655613814</v>
      </c>
      <c r="E91" s="38">
        <f t="shared" si="12"/>
        <v>0.67477740750523407</v>
      </c>
      <c r="F91" s="38">
        <f t="shared" si="12"/>
        <v>0.67311930275152099</v>
      </c>
      <c r="G91" s="38">
        <f t="shared" si="12"/>
        <v>0.6715082587497867</v>
      </c>
      <c r="H91" s="38">
        <f t="shared" si="12"/>
        <v>0.67000946296022867</v>
      </c>
      <c r="I91" s="38">
        <f t="shared" si="12"/>
        <v>0.66814435700373298</v>
      </c>
      <c r="J91" s="38">
        <f t="shared" si="12"/>
        <v>0.66820400762344323</v>
      </c>
      <c r="K91" s="38">
        <f t="shared" si="12"/>
        <v>0.67300419594839256</v>
      </c>
      <c r="L91" s="39">
        <f t="shared" si="12"/>
        <v>0.67570570275451858</v>
      </c>
      <c r="M91" s="38">
        <f t="shared" si="12"/>
        <v>0.67369310282897754</v>
      </c>
      <c r="N91" s="38">
        <f t="shared" si="12"/>
        <v>0.6716197012407904</v>
      </c>
      <c r="O91" s="38">
        <f t="shared" si="12"/>
        <v>0.66930632182907801</v>
      </c>
      <c r="P91" s="38">
        <f t="shared" si="12"/>
        <v>0.66706800390579746</v>
      </c>
      <c r="Q91" s="38">
        <f t="shared" si="12"/>
        <v>0.66502337272996959</v>
      </c>
      <c r="R91" s="38">
        <f t="shared" si="11"/>
        <v>0.66279666654012415</v>
      </c>
      <c r="S91" s="38">
        <f t="shared" si="11"/>
        <v>0.66045201186329183</v>
      </c>
      <c r="T91" s="38">
        <f t="shared" si="11"/>
        <v>0.65852224633838674</v>
      </c>
      <c r="U91" s="38">
        <f t="shared" si="11"/>
        <v>0.65714781595883287</v>
      </c>
      <c r="V91" s="38">
        <f t="shared" si="11"/>
        <v>0.65579105412248495</v>
      </c>
      <c r="W91" s="38">
        <f t="shared" si="11"/>
        <v>0.65506750848012929</v>
      </c>
      <c r="X91" s="38">
        <f t="shared" si="11"/>
        <v>0.65497837060765796</v>
      </c>
      <c r="Y91" s="38">
        <f t="shared" si="11"/>
        <v>0.65554035747204487</v>
      </c>
      <c r="Z91" s="38">
        <f t="shared" si="11"/>
        <v>0.65614102092316318</v>
      </c>
      <c r="AA91" s="39">
        <f t="shared" si="11"/>
        <v>0.6567452499018972</v>
      </c>
    </row>
    <row r="92" spans="1:27" ht="12.75" customHeight="1" x14ac:dyDescent="0.3">
      <c r="A92" s="13" t="s">
        <v>78</v>
      </c>
      <c r="B92" s="38">
        <f t="shared" si="12"/>
        <v>0.16599986672113567</v>
      </c>
      <c r="C92" s="38">
        <f t="shared" si="11"/>
        <v>0.16185575332752028</v>
      </c>
      <c r="D92" s="38">
        <f t="shared" si="11"/>
        <v>0.15789349900773006</v>
      </c>
      <c r="E92" s="38">
        <f t="shared" si="11"/>
        <v>0.15844551916308092</v>
      </c>
      <c r="F92" s="38">
        <f t="shared" si="11"/>
        <v>0.16064082861413445</v>
      </c>
      <c r="G92" s="38">
        <f t="shared" si="11"/>
        <v>0.16296963681335722</v>
      </c>
      <c r="H92" s="38">
        <f t="shared" si="11"/>
        <v>0.16562781036496155</v>
      </c>
      <c r="I92" s="38">
        <f t="shared" si="11"/>
        <v>0.16862417371877214</v>
      </c>
      <c r="J92" s="38">
        <f t="shared" si="11"/>
        <v>0.16967015416138362</v>
      </c>
      <c r="K92" s="38">
        <f t="shared" si="11"/>
        <v>0.16683541505991226</v>
      </c>
      <c r="L92" s="39">
        <f t="shared" si="11"/>
        <v>0.16589157487436684</v>
      </c>
      <c r="M92" s="38">
        <f t="shared" si="11"/>
        <v>0.16948921423202537</v>
      </c>
      <c r="N92" s="38">
        <f t="shared" si="11"/>
        <v>0.17301007042323668</v>
      </c>
      <c r="O92" s="38">
        <f t="shared" si="11"/>
        <v>0.1765469332345431</v>
      </c>
      <c r="P92" s="38">
        <f t="shared" si="11"/>
        <v>0.17991327805636925</v>
      </c>
      <c r="Q92" s="38">
        <f t="shared" si="11"/>
        <v>0.18291960392374301</v>
      </c>
      <c r="R92" s="38">
        <f t="shared" si="11"/>
        <v>0.18570058611190429</v>
      </c>
      <c r="S92" s="38">
        <f t="shared" si="11"/>
        <v>0.18830750259241613</v>
      </c>
      <c r="T92" s="38">
        <f t="shared" si="11"/>
        <v>0.19060808963747805</v>
      </c>
      <c r="U92" s="38">
        <f t="shared" si="11"/>
        <v>0.1923143992735217</v>
      </c>
      <c r="V92" s="38">
        <f t="shared" si="11"/>
        <v>0.19393582287395911</v>
      </c>
      <c r="W92" s="38">
        <f t="shared" si="11"/>
        <v>0.19487341184894325</v>
      </c>
      <c r="X92" s="38">
        <f t="shared" si="11"/>
        <v>0.1951330585076704</v>
      </c>
      <c r="Y92" s="38">
        <f t="shared" si="11"/>
        <v>0.19469154997490676</v>
      </c>
      <c r="Z92" s="38">
        <f t="shared" si="11"/>
        <v>0.19417751044764867</v>
      </c>
      <c r="AA92" s="39">
        <f t="shared" si="11"/>
        <v>0.19360198056951206</v>
      </c>
    </row>
    <row r="93" spans="1:27" ht="12.75" customHeight="1" x14ac:dyDescent="0.3">
      <c r="A93" s="13" t="s">
        <v>91</v>
      </c>
      <c r="B93" s="38">
        <f t="shared" si="12"/>
        <v>0.66781221808030777</v>
      </c>
      <c r="C93" s="38">
        <f t="shared" si="11"/>
        <v>0.66657788755475178</v>
      </c>
      <c r="D93" s="38">
        <f t="shared" si="11"/>
        <v>0.66523620761704638</v>
      </c>
      <c r="E93" s="38">
        <f t="shared" si="11"/>
        <v>0.66357499875528791</v>
      </c>
      <c r="F93" s="38">
        <f t="shared" si="11"/>
        <v>0.66178901496810594</v>
      </c>
      <c r="G93" s="38">
        <f t="shared" si="11"/>
        <v>0.65984019552389461</v>
      </c>
      <c r="H93" s="38">
        <f t="shared" si="11"/>
        <v>0.6579408330089529</v>
      </c>
      <c r="I93" s="38">
        <f t="shared" si="11"/>
        <v>0.65622597776263059</v>
      </c>
      <c r="J93" s="38">
        <f t="shared" si="11"/>
        <v>0.65385087939982001</v>
      </c>
      <c r="K93" s="38">
        <f t="shared" si="11"/>
        <v>0.65214427667267927</v>
      </c>
      <c r="L93" s="39">
        <f t="shared" si="11"/>
        <v>0.65030423463294462</v>
      </c>
      <c r="M93" s="38">
        <f t="shared" si="11"/>
        <v>0.64824111828758058</v>
      </c>
      <c r="N93" s="38">
        <f t="shared" si="11"/>
        <v>0.64623363514720478</v>
      </c>
      <c r="O93" s="38">
        <f t="shared" si="11"/>
        <v>0.64434686975021482</v>
      </c>
      <c r="P93" s="38">
        <f t="shared" si="11"/>
        <v>0.64251692236400049</v>
      </c>
      <c r="Q93" s="38">
        <f t="shared" si="11"/>
        <v>0.64072019574093253</v>
      </c>
      <c r="R93" s="38">
        <f t="shared" si="11"/>
        <v>0.6388438195811883</v>
      </c>
      <c r="S93" s="38">
        <f t="shared" si="11"/>
        <v>0.63725627579021293</v>
      </c>
      <c r="T93" s="38">
        <f t="shared" si="11"/>
        <v>0.63587409385981963</v>
      </c>
      <c r="U93" s="38">
        <f t="shared" si="11"/>
        <v>0.63513302317623677</v>
      </c>
      <c r="V93" s="38">
        <f t="shared" si="11"/>
        <v>0.63495612856463113</v>
      </c>
      <c r="W93" s="38">
        <f t="shared" si="11"/>
        <v>0.63543942712015544</v>
      </c>
      <c r="X93" s="38">
        <f t="shared" si="11"/>
        <v>0.63603460046344007</v>
      </c>
      <c r="Y93" s="38">
        <f t="shared" si="11"/>
        <v>0.63664416475597241</v>
      </c>
      <c r="Z93" s="38">
        <f t="shared" si="11"/>
        <v>0.6377028368265375</v>
      </c>
      <c r="AA93" s="39">
        <f t="shared" si="11"/>
        <v>0.63829128364268806</v>
      </c>
    </row>
    <row r="94" spans="1:27" ht="12.75" customHeight="1" x14ac:dyDescent="0.3">
      <c r="A94" s="13" t="s">
        <v>92</v>
      </c>
      <c r="B94" s="38">
        <f t="shared" si="12"/>
        <v>0.16453556656283511</v>
      </c>
      <c r="C94" s="38">
        <f t="shared" si="11"/>
        <v>0.16591543704769304</v>
      </c>
      <c r="D94" s="38">
        <f t="shared" si="11"/>
        <v>0.16746352794682179</v>
      </c>
      <c r="E94" s="38">
        <f t="shared" si="11"/>
        <v>0.1696479279130271</v>
      </c>
      <c r="F94" s="38">
        <f t="shared" si="11"/>
        <v>0.17197111639754953</v>
      </c>
      <c r="G94" s="38">
        <f t="shared" si="11"/>
        <v>0.17463770003924933</v>
      </c>
      <c r="H94" s="38">
        <f t="shared" si="11"/>
        <v>0.17769644031623735</v>
      </c>
      <c r="I94" s="38">
        <f t="shared" si="11"/>
        <v>0.18054255295987459</v>
      </c>
      <c r="J94" s="38">
        <f t="shared" si="11"/>
        <v>0.18402328238500687</v>
      </c>
      <c r="K94" s="38">
        <f t="shared" si="11"/>
        <v>0.18769533433562549</v>
      </c>
      <c r="L94" s="39">
        <f t="shared" si="11"/>
        <v>0.19129304299594077</v>
      </c>
      <c r="M94" s="38">
        <f t="shared" si="11"/>
        <v>0.19494119877342236</v>
      </c>
      <c r="N94" s="38">
        <f t="shared" si="11"/>
        <v>0.19839613651682222</v>
      </c>
      <c r="O94" s="38">
        <f t="shared" si="11"/>
        <v>0.20150638531340623</v>
      </c>
      <c r="P94" s="38">
        <f t="shared" si="11"/>
        <v>0.20446435959816625</v>
      </c>
      <c r="Q94" s="38">
        <f t="shared" si="11"/>
        <v>0.2072227809127801</v>
      </c>
      <c r="R94" s="38">
        <f t="shared" si="11"/>
        <v>0.20965343307084014</v>
      </c>
      <c r="S94" s="38">
        <f t="shared" si="11"/>
        <v>0.21150323866549506</v>
      </c>
      <c r="T94" s="38">
        <f t="shared" si="11"/>
        <v>0.21325624211604521</v>
      </c>
      <c r="U94" s="38">
        <f t="shared" si="11"/>
        <v>0.21432919205611781</v>
      </c>
      <c r="V94" s="38">
        <f t="shared" si="11"/>
        <v>0.21477074843181293</v>
      </c>
      <c r="W94" s="38">
        <f t="shared" si="11"/>
        <v>0.21450149320891704</v>
      </c>
      <c r="X94" s="38">
        <f t="shared" si="11"/>
        <v>0.21407682865188823</v>
      </c>
      <c r="Y94" s="38">
        <f t="shared" si="11"/>
        <v>0.21358774269097922</v>
      </c>
      <c r="Z94" s="38">
        <f t="shared" si="11"/>
        <v>0.21261569454427434</v>
      </c>
      <c r="AA94" s="39">
        <f t="shared" si="11"/>
        <v>0.2120559468287212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251.59861815082616</v>
      </c>
      <c r="C97" s="76">
        <f t="shared" ref="C97:AA97" si="13">C83/(C84/1000)</f>
        <v>249.77228024835276</v>
      </c>
      <c r="D97" s="76">
        <f t="shared" si="13"/>
        <v>247.92341174845359</v>
      </c>
      <c r="E97" s="76">
        <f t="shared" si="13"/>
        <v>247.15865035892048</v>
      </c>
      <c r="F97" s="76">
        <f t="shared" si="13"/>
        <v>246.96939748244191</v>
      </c>
      <c r="G97" s="76">
        <f t="shared" si="13"/>
        <v>246.49302861147964</v>
      </c>
      <c r="H97" s="76">
        <f t="shared" si="13"/>
        <v>245.31403772810023</v>
      </c>
      <c r="I97" s="76">
        <f t="shared" si="13"/>
        <v>244.30569167642139</v>
      </c>
      <c r="J97" s="76">
        <f t="shared" si="13"/>
        <v>242.62925149430839</v>
      </c>
      <c r="K97" s="76">
        <f t="shared" si="13"/>
        <v>237.97829189756891</v>
      </c>
      <c r="L97" s="63">
        <f t="shared" si="13"/>
        <v>234.42561121710963</v>
      </c>
      <c r="M97" s="76">
        <f t="shared" si="13"/>
        <v>232.7731756203039</v>
      </c>
      <c r="N97" s="76">
        <f t="shared" si="13"/>
        <v>231.33661512450084</v>
      </c>
      <c r="O97" s="76">
        <f t="shared" si="13"/>
        <v>230.30821599761265</v>
      </c>
      <c r="P97" s="76">
        <f t="shared" si="13"/>
        <v>229.38998294309195</v>
      </c>
      <c r="Q97" s="76">
        <f t="shared" si="13"/>
        <v>228.64914164156701</v>
      </c>
      <c r="R97" s="76">
        <f t="shared" si="13"/>
        <v>228.58103396752665</v>
      </c>
      <c r="S97" s="76">
        <f t="shared" si="13"/>
        <v>228.99541954245348</v>
      </c>
      <c r="T97" s="76">
        <f t="shared" si="13"/>
        <v>229.10336721807519</v>
      </c>
      <c r="U97" s="76">
        <f t="shared" si="13"/>
        <v>229.07750906544265</v>
      </c>
      <c r="V97" s="76">
        <f t="shared" si="13"/>
        <v>229.14786967418547</v>
      </c>
      <c r="W97" s="76">
        <f t="shared" si="13"/>
        <v>229.07422170745525</v>
      </c>
      <c r="X97" s="76">
        <f t="shared" si="13"/>
        <v>228.8450697167483</v>
      </c>
      <c r="Y97" s="76">
        <f t="shared" si="13"/>
        <v>228.46509882411809</v>
      </c>
      <c r="Z97" s="76">
        <f t="shared" si="13"/>
        <v>228.12393046024249</v>
      </c>
      <c r="AA97" s="63">
        <f t="shared" si="13"/>
        <v>227.87034934922698</v>
      </c>
    </row>
    <row r="98" spans="1:27" ht="12.75" customHeight="1" x14ac:dyDescent="0.3">
      <c r="A98" s="13" t="s">
        <v>78</v>
      </c>
      <c r="B98" s="76">
        <f>B85/(B84/1000)</f>
        <v>249.11890959125824</v>
      </c>
      <c r="C98" s="76">
        <f t="shared" ref="C98:AA98" si="14">C85/(C84/1000)</f>
        <v>241.34608656031929</v>
      </c>
      <c r="D98" s="76">
        <f t="shared" si="14"/>
        <v>233.98346140595376</v>
      </c>
      <c r="E98" s="76">
        <f t="shared" si="14"/>
        <v>234.8115354793527</v>
      </c>
      <c r="F98" s="76">
        <f t="shared" si="14"/>
        <v>238.65134747656208</v>
      </c>
      <c r="G98" s="76">
        <f t="shared" si="14"/>
        <v>242.6919322135723</v>
      </c>
      <c r="H98" s="76">
        <f t="shared" si="14"/>
        <v>247.20219567226184</v>
      </c>
      <c r="I98" s="76">
        <f t="shared" si="14"/>
        <v>252.37685831092037</v>
      </c>
      <c r="J98" s="76">
        <f t="shared" si="14"/>
        <v>253.91968953439562</v>
      </c>
      <c r="K98" s="76">
        <f t="shared" si="14"/>
        <v>247.89654516909667</v>
      </c>
      <c r="L98" s="63">
        <f t="shared" si="14"/>
        <v>245.50862039214527</v>
      </c>
      <c r="M98" s="76">
        <f t="shared" si="14"/>
        <v>251.58223161303698</v>
      </c>
      <c r="N98" s="76">
        <f t="shared" si="14"/>
        <v>257.60124383428234</v>
      </c>
      <c r="O98" s="76">
        <f t="shared" si="14"/>
        <v>263.77598339737216</v>
      </c>
      <c r="P98" s="76">
        <f t="shared" si="14"/>
        <v>269.70755155838117</v>
      </c>
      <c r="Q98" s="76">
        <f t="shared" si="14"/>
        <v>275.05740613723793</v>
      </c>
      <c r="R98" s="76">
        <f t="shared" si="14"/>
        <v>280.17730849686222</v>
      </c>
      <c r="S98" s="76">
        <f t="shared" si="14"/>
        <v>285.11912933864181</v>
      </c>
      <c r="T98" s="76">
        <f t="shared" si="14"/>
        <v>289.44821636220416</v>
      </c>
      <c r="U98" s="76">
        <f t="shared" si="14"/>
        <v>292.65013837551771</v>
      </c>
      <c r="V98" s="76">
        <f t="shared" si="14"/>
        <v>295.72807017543857</v>
      </c>
      <c r="W98" s="76">
        <f t="shared" si="14"/>
        <v>297.48599850583872</v>
      </c>
      <c r="X98" s="76">
        <f t="shared" si="14"/>
        <v>297.92290442604263</v>
      </c>
      <c r="Y98" s="76">
        <f t="shared" si="14"/>
        <v>296.99399549662246</v>
      </c>
      <c r="Z98" s="76">
        <f t="shared" si="14"/>
        <v>295.93868430059285</v>
      </c>
      <c r="AA98" s="63">
        <f t="shared" si="14"/>
        <v>294.79007362205016</v>
      </c>
    </row>
    <row r="99" spans="1:27" ht="12.75" customHeight="1" x14ac:dyDescent="0.3">
      <c r="A99" s="13" t="s">
        <v>80</v>
      </c>
      <c r="B99" s="76">
        <f>SUM(B97:B98)</f>
        <v>500.71752774208437</v>
      </c>
      <c r="C99" s="76">
        <f t="shared" ref="C99:AA99" si="15">SUM(C97:C98)</f>
        <v>491.11836680867202</v>
      </c>
      <c r="D99" s="76">
        <f t="shared" si="15"/>
        <v>481.90687315440732</v>
      </c>
      <c r="E99" s="76">
        <f t="shared" si="15"/>
        <v>481.97018583827321</v>
      </c>
      <c r="F99" s="76">
        <f t="shared" si="15"/>
        <v>485.62074495900401</v>
      </c>
      <c r="G99" s="76">
        <f t="shared" si="15"/>
        <v>489.18496082505192</v>
      </c>
      <c r="H99" s="76">
        <f t="shared" si="15"/>
        <v>492.51623340036207</v>
      </c>
      <c r="I99" s="76">
        <f t="shared" si="15"/>
        <v>496.68254998734176</v>
      </c>
      <c r="J99" s="76">
        <f t="shared" si="15"/>
        <v>496.54894102870401</v>
      </c>
      <c r="K99" s="76">
        <f t="shared" si="15"/>
        <v>485.87483706666558</v>
      </c>
      <c r="L99" s="63">
        <f t="shared" si="15"/>
        <v>479.93423160925488</v>
      </c>
      <c r="M99" s="76">
        <f t="shared" si="15"/>
        <v>484.35540723334088</v>
      </c>
      <c r="N99" s="76">
        <f t="shared" si="15"/>
        <v>488.93785895878318</v>
      </c>
      <c r="O99" s="76">
        <f t="shared" si="15"/>
        <v>494.08419939498481</v>
      </c>
      <c r="P99" s="76">
        <f t="shared" si="15"/>
        <v>499.09753450147309</v>
      </c>
      <c r="Q99" s="76">
        <f t="shared" si="15"/>
        <v>503.70654777880497</v>
      </c>
      <c r="R99" s="76">
        <f t="shared" si="15"/>
        <v>508.75834246438887</v>
      </c>
      <c r="S99" s="76">
        <f t="shared" si="15"/>
        <v>514.11454888109529</v>
      </c>
      <c r="T99" s="76">
        <f t="shared" si="15"/>
        <v>518.55158358027938</v>
      </c>
      <c r="U99" s="76">
        <f t="shared" si="15"/>
        <v>521.72764744096037</v>
      </c>
      <c r="V99" s="76">
        <f t="shared" si="15"/>
        <v>524.87593984962405</v>
      </c>
      <c r="W99" s="76">
        <f t="shared" si="15"/>
        <v>526.56022021329397</v>
      </c>
      <c r="X99" s="76">
        <f t="shared" si="15"/>
        <v>526.76797414279099</v>
      </c>
      <c r="Y99" s="76">
        <f t="shared" si="15"/>
        <v>525.45909432074052</v>
      </c>
      <c r="Z99" s="76">
        <f t="shared" si="15"/>
        <v>524.06261476083534</v>
      </c>
      <c r="AA99" s="63">
        <f t="shared" si="15"/>
        <v>522.66042297127717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605223</v>
      </c>
      <c r="D10" s="76">
        <v>607022</v>
      </c>
      <c r="E10" s="76">
        <v>608329</v>
      </c>
      <c r="F10" s="76">
        <v>609556</v>
      </c>
      <c r="G10" s="76">
        <v>610604</v>
      </c>
      <c r="H10" s="76">
        <v>611519</v>
      </c>
      <c r="I10" s="76">
        <v>612385</v>
      </c>
      <c r="J10" s="76">
        <v>613265</v>
      </c>
      <c r="K10" s="76">
        <v>614218</v>
      </c>
      <c r="L10" s="63">
        <v>615145</v>
      </c>
      <c r="M10" s="76">
        <v>616090</v>
      </c>
      <c r="N10" s="76">
        <v>616964</v>
      </c>
      <c r="O10" s="76">
        <v>617874</v>
      </c>
      <c r="P10" s="76">
        <v>618730</v>
      </c>
      <c r="Q10" s="76">
        <v>619621</v>
      </c>
      <c r="R10" s="76">
        <v>620394</v>
      </c>
      <c r="S10" s="76">
        <v>621098</v>
      </c>
      <c r="T10" s="76">
        <v>621705</v>
      </c>
      <c r="U10" s="76">
        <v>622286</v>
      </c>
      <c r="V10" s="76">
        <v>622788</v>
      </c>
      <c r="W10" s="76">
        <v>623195</v>
      </c>
      <c r="X10" s="76">
        <v>623531</v>
      </c>
      <c r="Y10" s="76">
        <v>623815</v>
      </c>
      <c r="Z10" s="76">
        <v>624027</v>
      </c>
      <c r="AA10" s="63">
        <v>624184</v>
      </c>
    </row>
    <row r="11" spans="1:27" ht="12.75" customHeight="1" x14ac:dyDescent="0.3">
      <c r="A11" s="6" t="s">
        <v>55</v>
      </c>
      <c r="B11" s="25"/>
      <c r="C11" s="76">
        <v>5571</v>
      </c>
      <c r="D11" s="76">
        <v>5666</v>
      </c>
      <c r="E11" s="76">
        <v>5674</v>
      </c>
      <c r="F11" s="76">
        <v>5668</v>
      </c>
      <c r="G11" s="76">
        <v>5669</v>
      </c>
      <c r="H11" s="76">
        <v>5678</v>
      </c>
      <c r="I11" s="76">
        <v>5672</v>
      </c>
      <c r="J11" s="76">
        <v>5664</v>
      </c>
      <c r="K11" s="76">
        <v>5641</v>
      </c>
      <c r="L11" s="63">
        <v>5618</v>
      </c>
      <c r="M11" s="76">
        <v>5599</v>
      </c>
      <c r="N11" s="76">
        <v>5581</v>
      </c>
      <c r="O11" s="76">
        <v>5567</v>
      </c>
      <c r="P11" s="76">
        <v>5554</v>
      </c>
      <c r="Q11" s="76">
        <v>5547</v>
      </c>
      <c r="R11" s="76">
        <v>5537</v>
      </c>
      <c r="S11" s="76">
        <v>5537</v>
      </c>
      <c r="T11" s="76">
        <v>5549</v>
      </c>
      <c r="U11" s="76">
        <v>5565</v>
      </c>
      <c r="V11" s="76">
        <v>5588</v>
      </c>
      <c r="W11" s="76">
        <v>5610</v>
      </c>
      <c r="X11" s="76">
        <v>5632</v>
      </c>
      <c r="Y11" s="76">
        <v>5643</v>
      </c>
      <c r="Z11" s="76">
        <v>5652</v>
      </c>
      <c r="AA11" s="63">
        <v>5653</v>
      </c>
    </row>
    <row r="12" spans="1:27" ht="12.75" customHeight="1" x14ac:dyDescent="0.3">
      <c r="A12" s="6" t="s">
        <v>56</v>
      </c>
      <c r="B12" s="25"/>
      <c r="C12" s="76">
        <v>6253</v>
      </c>
      <c r="D12" s="76">
        <v>6559</v>
      </c>
      <c r="E12" s="76">
        <v>6557</v>
      </c>
      <c r="F12" s="76">
        <v>6545</v>
      </c>
      <c r="G12" s="76">
        <v>6548</v>
      </c>
      <c r="H12" s="76">
        <v>6556</v>
      </c>
      <c r="I12" s="76">
        <v>6555</v>
      </c>
      <c r="J12" s="76">
        <v>6510</v>
      </c>
      <c r="K12" s="76">
        <v>6554</v>
      </c>
      <c r="L12" s="63">
        <v>6544</v>
      </c>
      <c r="M12" s="76">
        <v>6571</v>
      </c>
      <c r="N12" s="76">
        <v>6541</v>
      </c>
      <c r="O12" s="76">
        <v>6570</v>
      </c>
      <c r="P12" s="76">
        <v>6513</v>
      </c>
      <c r="Q12" s="76">
        <v>6607</v>
      </c>
      <c r="R12" s="76">
        <v>6657</v>
      </c>
      <c r="S12" s="76">
        <v>6698</v>
      </c>
      <c r="T12" s="76">
        <v>6710</v>
      </c>
      <c r="U12" s="76">
        <v>6771</v>
      </c>
      <c r="V12" s="76">
        <v>6843</v>
      </c>
      <c r="W12" s="76">
        <v>6929</v>
      </c>
      <c r="X12" s="76">
        <v>6974</v>
      </c>
      <c r="Y12" s="76">
        <v>7024</v>
      </c>
      <c r="Z12" s="76">
        <v>7062</v>
      </c>
      <c r="AA12" s="63">
        <v>7129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-682</v>
      </c>
      <c r="D14" s="76">
        <f t="shared" ref="D14:AA14" si="0">D11-D12</f>
        <v>-893</v>
      </c>
      <c r="E14" s="76">
        <f t="shared" si="0"/>
        <v>-883</v>
      </c>
      <c r="F14" s="76">
        <f t="shared" si="0"/>
        <v>-877</v>
      </c>
      <c r="G14" s="76">
        <f t="shared" si="0"/>
        <v>-879</v>
      </c>
      <c r="H14" s="76">
        <f t="shared" si="0"/>
        <v>-878</v>
      </c>
      <c r="I14" s="76">
        <f t="shared" si="0"/>
        <v>-883</v>
      </c>
      <c r="J14" s="76">
        <f t="shared" si="0"/>
        <v>-846</v>
      </c>
      <c r="K14" s="76">
        <f t="shared" si="0"/>
        <v>-913</v>
      </c>
      <c r="L14" s="63">
        <f t="shared" si="0"/>
        <v>-926</v>
      </c>
      <c r="M14" s="76">
        <f t="shared" si="0"/>
        <v>-972</v>
      </c>
      <c r="N14" s="76">
        <f t="shared" si="0"/>
        <v>-960</v>
      </c>
      <c r="O14" s="76">
        <f t="shared" si="0"/>
        <v>-1003</v>
      </c>
      <c r="P14" s="76">
        <f t="shared" si="0"/>
        <v>-959</v>
      </c>
      <c r="Q14" s="76">
        <f t="shared" si="0"/>
        <v>-1060</v>
      </c>
      <c r="R14" s="76">
        <f t="shared" si="0"/>
        <v>-1120</v>
      </c>
      <c r="S14" s="76">
        <f t="shared" si="0"/>
        <v>-1161</v>
      </c>
      <c r="T14" s="76">
        <f t="shared" si="0"/>
        <v>-1161</v>
      </c>
      <c r="U14" s="76">
        <f t="shared" si="0"/>
        <v>-1206</v>
      </c>
      <c r="V14" s="76">
        <f t="shared" si="0"/>
        <v>-1255</v>
      </c>
      <c r="W14" s="76">
        <f t="shared" si="0"/>
        <v>-1319</v>
      </c>
      <c r="X14" s="76">
        <f t="shared" si="0"/>
        <v>-1342</v>
      </c>
      <c r="Y14" s="76">
        <f t="shared" si="0"/>
        <v>-1381</v>
      </c>
      <c r="Z14" s="76">
        <f t="shared" si="0"/>
        <v>-1410</v>
      </c>
      <c r="AA14" s="63">
        <f t="shared" si="0"/>
        <v>-1476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5224</v>
      </c>
      <c r="D16" s="76">
        <v>5038</v>
      </c>
      <c r="E16" s="76">
        <v>4854</v>
      </c>
      <c r="F16" s="76">
        <v>4808</v>
      </c>
      <c r="G16" s="76">
        <v>4751</v>
      </c>
      <c r="H16" s="76">
        <v>4725</v>
      </c>
      <c r="I16" s="76">
        <v>4710</v>
      </c>
      <c r="J16" s="76">
        <v>4710</v>
      </c>
      <c r="K16" s="76">
        <v>4710</v>
      </c>
      <c r="L16" s="63">
        <v>4710</v>
      </c>
      <c r="M16" s="76">
        <v>4710</v>
      </c>
      <c r="N16" s="76">
        <v>4710</v>
      </c>
      <c r="O16" s="76">
        <v>4710</v>
      </c>
      <c r="P16" s="76">
        <v>4710</v>
      </c>
      <c r="Q16" s="76">
        <v>4710</v>
      </c>
      <c r="R16" s="76">
        <v>4710</v>
      </c>
      <c r="S16" s="76">
        <v>4710</v>
      </c>
      <c r="T16" s="76">
        <v>4710</v>
      </c>
      <c r="U16" s="76">
        <v>4710</v>
      </c>
      <c r="V16" s="76">
        <v>4710</v>
      </c>
      <c r="W16" s="76">
        <v>4710</v>
      </c>
      <c r="X16" s="76">
        <v>4710</v>
      </c>
      <c r="Y16" s="76">
        <v>4710</v>
      </c>
      <c r="Z16" s="76">
        <v>4710</v>
      </c>
      <c r="AA16" s="63">
        <v>4710</v>
      </c>
    </row>
    <row r="17" spans="1:27" ht="12.75" customHeight="1" x14ac:dyDescent="0.3">
      <c r="A17" s="81" t="s">
        <v>83</v>
      </c>
      <c r="B17" s="81"/>
      <c r="C17" s="76">
        <v>4391</v>
      </c>
      <c r="D17" s="76">
        <v>4356</v>
      </c>
      <c r="E17" s="76">
        <v>4331</v>
      </c>
      <c r="F17" s="76">
        <v>4302</v>
      </c>
      <c r="G17" s="76">
        <v>4281</v>
      </c>
      <c r="H17" s="76">
        <v>4252</v>
      </c>
      <c r="I17" s="76">
        <v>4248</v>
      </c>
      <c r="J17" s="76">
        <v>4234</v>
      </c>
      <c r="K17" s="76">
        <v>4232</v>
      </c>
      <c r="L17" s="63">
        <v>4240</v>
      </c>
      <c r="M17" s="76">
        <v>4232</v>
      </c>
      <c r="N17" s="76">
        <v>4233</v>
      </c>
      <c r="O17" s="76">
        <v>4241</v>
      </c>
      <c r="P17" s="76">
        <v>4236</v>
      </c>
      <c r="Q17" s="76">
        <v>4226</v>
      </c>
      <c r="R17" s="76">
        <v>4214</v>
      </c>
      <c r="S17" s="76">
        <v>4210</v>
      </c>
      <c r="T17" s="76">
        <v>4198</v>
      </c>
      <c r="U17" s="76">
        <v>4174</v>
      </c>
      <c r="V17" s="76">
        <v>4154</v>
      </c>
      <c r="W17" s="76">
        <v>4135</v>
      </c>
      <c r="X17" s="76">
        <v>4125</v>
      </c>
      <c r="Y17" s="76">
        <v>4110</v>
      </c>
      <c r="Z17" s="76">
        <v>4093</v>
      </c>
      <c r="AA17" s="63">
        <v>4087</v>
      </c>
    </row>
    <row r="18" spans="1:27" ht="12.75" customHeight="1" x14ac:dyDescent="0.3">
      <c r="A18" s="6" t="s">
        <v>97</v>
      </c>
      <c r="B18" s="6"/>
      <c r="C18" s="76">
        <v>7832</v>
      </c>
      <c r="D18" s="76">
        <v>7796</v>
      </c>
      <c r="E18" s="76">
        <v>7776</v>
      </c>
      <c r="F18" s="76">
        <v>7689</v>
      </c>
      <c r="G18" s="76">
        <v>7654</v>
      </c>
      <c r="H18" s="76">
        <v>7570</v>
      </c>
      <c r="I18" s="76">
        <v>7565</v>
      </c>
      <c r="J18" s="76">
        <v>7578</v>
      </c>
      <c r="K18" s="76">
        <v>7589</v>
      </c>
      <c r="L18" s="63">
        <v>7583</v>
      </c>
      <c r="M18" s="76">
        <v>7588</v>
      </c>
      <c r="N18" s="76">
        <v>7602</v>
      </c>
      <c r="O18" s="76">
        <v>7588</v>
      </c>
      <c r="P18" s="76">
        <v>7582</v>
      </c>
      <c r="Q18" s="76">
        <v>7570</v>
      </c>
      <c r="R18" s="76">
        <v>7555</v>
      </c>
      <c r="S18" s="76">
        <v>7520</v>
      </c>
      <c r="T18" s="76">
        <v>7490</v>
      </c>
      <c r="U18" s="76">
        <v>7448</v>
      </c>
      <c r="V18" s="76">
        <v>7404</v>
      </c>
      <c r="W18" s="76">
        <v>7388</v>
      </c>
      <c r="X18" s="76">
        <v>7355</v>
      </c>
      <c r="Y18" s="76">
        <v>7321</v>
      </c>
      <c r="Z18" s="76">
        <v>7294</v>
      </c>
      <c r="AA18" s="63">
        <v>7274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2709</v>
      </c>
      <c r="D20" s="76">
        <v>2766</v>
      </c>
      <c r="E20" s="76">
        <v>2764</v>
      </c>
      <c r="F20" s="76">
        <v>2759</v>
      </c>
      <c r="G20" s="76">
        <v>2762</v>
      </c>
      <c r="H20" s="76">
        <v>2772</v>
      </c>
      <c r="I20" s="76">
        <v>2760</v>
      </c>
      <c r="J20" s="76">
        <v>2760</v>
      </c>
      <c r="K20" s="76">
        <v>2760</v>
      </c>
      <c r="L20" s="63">
        <v>2760</v>
      </c>
      <c r="M20" s="76">
        <v>2760</v>
      </c>
      <c r="N20" s="76">
        <v>2760</v>
      </c>
      <c r="O20" s="76">
        <v>2760</v>
      </c>
      <c r="P20" s="76">
        <v>2760</v>
      </c>
      <c r="Q20" s="76">
        <v>2760</v>
      </c>
      <c r="R20" s="76">
        <v>2760</v>
      </c>
      <c r="S20" s="76">
        <v>2760</v>
      </c>
      <c r="T20" s="76">
        <v>2760</v>
      </c>
      <c r="U20" s="76">
        <v>2760</v>
      </c>
      <c r="V20" s="76">
        <v>2760</v>
      </c>
      <c r="W20" s="76">
        <v>2760</v>
      </c>
      <c r="X20" s="76">
        <v>2760</v>
      </c>
      <c r="Y20" s="76">
        <v>2760</v>
      </c>
      <c r="Z20" s="76">
        <v>2760</v>
      </c>
      <c r="AA20" s="63">
        <v>2760</v>
      </c>
    </row>
    <row r="21" spans="1:27" ht="12.75" customHeight="1" x14ac:dyDescent="0.3">
      <c r="A21" s="81" t="s">
        <v>84</v>
      </c>
      <c r="B21" s="81"/>
      <c r="C21" s="76">
        <v>3941</v>
      </c>
      <c r="D21" s="76">
        <v>3926</v>
      </c>
      <c r="E21" s="76">
        <v>3899</v>
      </c>
      <c r="F21" s="76">
        <v>3927</v>
      </c>
      <c r="G21" s="76">
        <v>3945</v>
      </c>
      <c r="H21" s="76">
        <v>3889</v>
      </c>
      <c r="I21" s="76">
        <v>3860</v>
      </c>
      <c r="J21" s="76">
        <v>3848</v>
      </c>
      <c r="K21" s="76">
        <v>3835</v>
      </c>
      <c r="L21" s="63">
        <v>3827</v>
      </c>
      <c r="M21" s="76">
        <v>3829</v>
      </c>
      <c r="N21" s="76">
        <v>3822</v>
      </c>
      <c r="O21" s="76">
        <v>3837</v>
      </c>
      <c r="P21" s="76">
        <v>3850</v>
      </c>
      <c r="Q21" s="76">
        <v>3862</v>
      </c>
      <c r="R21" s="76">
        <v>3863</v>
      </c>
      <c r="S21" s="76">
        <v>3874</v>
      </c>
      <c r="T21" s="76">
        <v>3879</v>
      </c>
      <c r="U21" s="76">
        <v>3875</v>
      </c>
      <c r="V21" s="76">
        <v>3865</v>
      </c>
      <c r="W21" s="76">
        <v>3851</v>
      </c>
      <c r="X21" s="76">
        <v>3842</v>
      </c>
      <c r="Y21" s="76">
        <v>3832</v>
      </c>
      <c r="Z21" s="76">
        <v>3815</v>
      </c>
      <c r="AA21" s="63">
        <v>3800</v>
      </c>
    </row>
    <row r="22" spans="1:27" ht="12.75" customHeight="1" x14ac:dyDescent="0.3">
      <c r="A22" s="6" t="s">
        <v>98</v>
      </c>
      <c r="B22" s="6"/>
      <c r="C22" s="76">
        <v>8306</v>
      </c>
      <c r="D22" s="76">
        <v>8294</v>
      </c>
      <c r="E22" s="76">
        <v>8179</v>
      </c>
      <c r="F22" s="76">
        <v>8173</v>
      </c>
      <c r="G22" s="76">
        <v>8176</v>
      </c>
      <c r="H22" s="76">
        <v>8134</v>
      </c>
      <c r="I22" s="76">
        <v>8128</v>
      </c>
      <c r="J22" s="76">
        <v>8107</v>
      </c>
      <c r="K22" s="76">
        <v>8092</v>
      </c>
      <c r="L22" s="63">
        <v>8078</v>
      </c>
      <c r="M22" s="76">
        <v>8087</v>
      </c>
      <c r="N22" s="76">
        <v>8086</v>
      </c>
      <c r="O22" s="76">
        <v>8089</v>
      </c>
      <c r="P22" s="76">
        <v>8073</v>
      </c>
      <c r="Q22" s="76">
        <v>8061</v>
      </c>
      <c r="R22" s="76">
        <v>8056</v>
      </c>
      <c r="S22" s="76">
        <v>8059</v>
      </c>
      <c r="T22" s="76">
        <v>8045</v>
      </c>
      <c r="U22" s="76">
        <v>8022</v>
      </c>
      <c r="V22" s="76">
        <v>8008</v>
      </c>
      <c r="W22" s="76">
        <v>7998</v>
      </c>
      <c r="X22" s="76">
        <v>7993</v>
      </c>
      <c r="Y22" s="76">
        <v>7992</v>
      </c>
      <c r="Z22" s="76">
        <v>7983</v>
      </c>
      <c r="AA22" s="63">
        <v>7975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2515</v>
      </c>
      <c r="D24" s="76">
        <f t="shared" ref="D24:AA26" si="1">D16-D20</f>
        <v>2272</v>
      </c>
      <c r="E24" s="76">
        <f t="shared" si="1"/>
        <v>2090</v>
      </c>
      <c r="F24" s="76">
        <f t="shared" si="1"/>
        <v>2049</v>
      </c>
      <c r="G24" s="76">
        <f t="shared" si="1"/>
        <v>1989</v>
      </c>
      <c r="H24" s="76">
        <f t="shared" si="1"/>
        <v>1953</v>
      </c>
      <c r="I24" s="76">
        <f t="shared" si="1"/>
        <v>1950</v>
      </c>
      <c r="J24" s="76">
        <f t="shared" si="1"/>
        <v>1950</v>
      </c>
      <c r="K24" s="76">
        <f t="shared" si="1"/>
        <v>1950</v>
      </c>
      <c r="L24" s="63">
        <f t="shared" si="1"/>
        <v>1950</v>
      </c>
      <c r="M24" s="76">
        <f t="shared" si="1"/>
        <v>1950</v>
      </c>
      <c r="N24" s="76">
        <f t="shared" si="1"/>
        <v>1950</v>
      </c>
      <c r="O24" s="76">
        <f t="shared" si="1"/>
        <v>1950</v>
      </c>
      <c r="P24" s="76">
        <f t="shared" si="1"/>
        <v>1950</v>
      </c>
      <c r="Q24" s="76">
        <f t="shared" si="1"/>
        <v>1950</v>
      </c>
      <c r="R24" s="76">
        <f t="shared" si="1"/>
        <v>1950</v>
      </c>
      <c r="S24" s="76">
        <f t="shared" si="1"/>
        <v>1950</v>
      </c>
      <c r="T24" s="76">
        <f t="shared" si="1"/>
        <v>1950</v>
      </c>
      <c r="U24" s="76">
        <f t="shared" si="1"/>
        <v>1950</v>
      </c>
      <c r="V24" s="76">
        <f t="shared" si="1"/>
        <v>1950</v>
      </c>
      <c r="W24" s="76">
        <f t="shared" si="1"/>
        <v>1950</v>
      </c>
      <c r="X24" s="76">
        <f t="shared" si="1"/>
        <v>1950</v>
      </c>
      <c r="Y24" s="76">
        <f t="shared" si="1"/>
        <v>1950</v>
      </c>
      <c r="Z24" s="76">
        <f t="shared" si="1"/>
        <v>1950</v>
      </c>
      <c r="AA24" s="63">
        <f t="shared" si="1"/>
        <v>1950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450</v>
      </c>
      <c r="D25" s="76">
        <f t="shared" si="2"/>
        <v>430</v>
      </c>
      <c r="E25" s="76">
        <f t="shared" si="2"/>
        <v>432</v>
      </c>
      <c r="F25" s="76">
        <f t="shared" si="2"/>
        <v>375</v>
      </c>
      <c r="G25" s="76">
        <f t="shared" si="2"/>
        <v>336</v>
      </c>
      <c r="H25" s="76">
        <f t="shared" si="2"/>
        <v>363</v>
      </c>
      <c r="I25" s="76">
        <f t="shared" si="2"/>
        <v>388</v>
      </c>
      <c r="J25" s="76">
        <f t="shared" si="2"/>
        <v>386</v>
      </c>
      <c r="K25" s="76">
        <f t="shared" si="2"/>
        <v>397</v>
      </c>
      <c r="L25" s="63">
        <f t="shared" si="2"/>
        <v>413</v>
      </c>
      <c r="M25" s="76">
        <f t="shared" si="2"/>
        <v>403</v>
      </c>
      <c r="N25" s="76">
        <f t="shared" si="2"/>
        <v>411</v>
      </c>
      <c r="O25" s="76">
        <f t="shared" si="2"/>
        <v>404</v>
      </c>
      <c r="P25" s="76">
        <f t="shared" si="2"/>
        <v>386</v>
      </c>
      <c r="Q25" s="76">
        <f t="shared" si="2"/>
        <v>364</v>
      </c>
      <c r="R25" s="76">
        <f t="shared" si="2"/>
        <v>351</v>
      </c>
      <c r="S25" s="76">
        <f t="shared" si="1"/>
        <v>336</v>
      </c>
      <c r="T25" s="76">
        <f t="shared" si="1"/>
        <v>319</v>
      </c>
      <c r="U25" s="76">
        <f t="shared" si="1"/>
        <v>299</v>
      </c>
      <c r="V25" s="76">
        <f t="shared" si="1"/>
        <v>289</v>
      </c>
      <c r="W25" s="76">
        <f t="shared" si="1"/>
        <v>284</v>
      </c>
      <c r="X25" s="76">
        <f t="shared" si="1"/>
        <v>283</v>
      </c>
      <c r="Y25" s="76">
        <f t="shared" si="1"/>
        <v>278</v>
      </c>
      <c r="Z25" s="76">
        <f t="shared" si="1"/>
        <v>278</v>
      </c>
      <c r="AA25" s="63">
        <f t="shared" si="1"/>
        <v>287</v>
      </c>
    </row>
    <row r="26" spans="1:27" ht="12.75" customHeight="1" x14ac:dyDescent="0.3">
      <c r="A26" s="6" t="s">
        <v>82</v>
      </c>
      <c r="B26" s="6"/>
      <c r="C26" s="76">
        <f t="shared" si="2"/>
        <v>-474</v>
      </c>
      <c r="D26" s="76">
        <f t="shared" si="1"/>
        <v>-498</v>
      </c>
      <c r="E26" s="76">
        <f t="shared" si="1"/>
        <v>-403</v>
      </c>
      <c r="F26" s="76">
        <f t="shared" si="1"/>
        <v>-484</v>
      </c>
      <c r="G26" s="76">
        <f t="shared" si="1"/>
        <v>-522</v>
      </c>
      <c r="H26" s="76">
        <f t="shared" si="1"/>
        <v>-564</v>
      </c>
      <c r="I26" s="76">
        <f t="shared" si="1"/>
        <v>-563</v>
      </c>
      <c r="J26" s="76">
        <f t="shared" si="1"/>
        <v>-529</v>
      </c>
      <c r="K26" s="76">
        <f t="shared" si="1"/>
        <v>-503</v>
      </c>
      <c r="L26" s="63">
        <f t="shared" si="1"/>
        <v>-495</v>
      </c>
      <c r="M26" s="76">
        <f t="shared" si="1"/>
        <v>-499</v>
      </c>
      <c r="N26" s="76">
        <f t="shared" si="1"/>
        <v>-484</v>
      </c>
      <c r="O26" s="76">
        <f t="shared" si="1"/>
        <v>-501</v>
      </c>
      <c r="P26" s="76">
        <f t="shared" si="1"/>
        <v>-491</v>
      </c>
      <c r="Q26" s="76">
        <f t="shared" si="1"/>
        <v>-491</v>
      </c>
      <c r="R26" s="76">
        <f t="shared" si="1"/>
        <v>-501</v>
      </c>
      <c r="S26" s="76">
        <f t="shared" si="1"/>
        <v>-539</v>
      </c>
      <c r="T26" s="76">
        <f t="shared" si="1"/>
        <v>-555</v>
      </c>
      <c r="U26" s="76">
        <f t="shared" si="1"/>
        <v>-574</v>
      </c>
      <c r="V26" s="76">
        <f t="shared" si="1"/>
        <v>-604</v>
      </c>
      <c r="W26" s="76">
        <f t="shared" si="1"/>
        <v>-610</v>
      </c>
      <c r="X26" s="76">
        <f t="shared" si="1"/>
        <v>-638</v>
      </c>
      <c r="Y26" s="76">
        <f t="shared" si="1"/>
        <v>-671</v>
      </c>
      <c r="Z26" s="76">
        <f t="shared" si="1"/>
        <v>-689</v>
      </c>
      <c r="AA26" s="63">
        <f t="shared" si="1"/>
        <v>-701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2491</v>
      </c>
      <c r="D28" s="76">
        <f t="shared" ref="D28:AA28" si="3">SUM(D24:D26)</f>
        <v>2204</v>
      </c>
      <c r="E28" s="76">
        <f t="shared" si="3"/>
        <v>2119</v>
      </c>
      <c r="F28" s="76">
        <f t="shared" si="3"/>
        <v>1940</v>
      </c>
      <c r="G28" s="76">
        <f t="shared" si="3"/>
        <v>1803</v>
      </c>
      <c r="H28" s="76">
        <f t="shared" si="3"/>
        <v>1752</v>
      </c>
      <c r="I28" s="76">
        <f t="shared" si="3"/>
        <v>1775</v>
      </c>
      <c r="J28" s="76">
        <f t="shared" si="3"/>
        <v>1807</v>
      </c>
      <c r="K28" s="76">
        <f t="shared" si="3"/>
        <v>1844</v>
      </c>
      <c r="L28" s="63">
        <f t="shared" si="3"/>
        <v>1868</v>
      </c>
      <c r="M28" s="76">
        <f t="shared" si="3"/>
        <v>1854</v>
      </c>
      <c r="N28" s="76">
        <f t="shared" si="3"/>
        <v>1877</v>
      </c>
      <c r="O28" s="76">
        <f t="shared" si="3"/>
        <v>1853</v>
      </c>
      <c r="P28" s="76">
        <f t="shared" si="3"/>
        <v>1845</v>
      </c>
      <c r="Q28" s="76">
        <f t="shared" si="3"/>
        <v>1823</v>
      </c>
      <c r="R28" s="76">
        <f t="shared" si="3"/>
        <v>1800</v>
      </c>
      <c r="S28" s="76">
        <f t="shared" si="3"/>
        <v>1747</v>
      </c>
      <c r="T28" s="76">
        <f t="shared" si="3"/>
        <v>1714</v>
      </c>
      <c r="U28" s="76">
        <f t="shared" si="3"/>
        <v>1675</v>
      </c>
      <c r="V28" s="76">
        <f t="shared" si="3"/>
        <v>1635</v>
      </c>
      <c r="W28" s="76">
        <f t="shared" si="3"/>
        <v>1624</v>
      </c>
      <c r="X28" s="76">
        <f t="shared" si="3"/>
        <v>1595</v>
      </c>
      <c r="Y28" s="76">
        <f t="shared" si="3"/>
        <v>1557</v>
      </c>
      <c r="Z28" s="76">
        <f t="shared" si="3"/>
        <v>1539</v>
      </c>
      <c r="AA28" s="63">
        <f t="shared" si="3"/>
        <v>1536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-10</v>
      </c>
      <c r="D30" s="76">
        <v>-4</v>
      </c>
      <c r="E30" s="76">
        <v>-9</v>
      </c>
      <c r="F30" s="76">
        <v>-15</v>
      </c>
      <c r="G30" s="76">
        <v>-9</v>
      </c>
      <c r="H30" s="76">
        <v>-8</v>
      </c>
      <c r="I30" s="76">
        <v>-12</v>
      </c>
      <c r="J30" s="76">
        <v>-8</v>
      </c>
      <c r="K30" s="76">
        <v>-4</v>
      </c>
      <c r="L30" s="63">
        <v>3</v>
      </c>
      <c r="M30" s="76">
        <v>-8</v>
      </c>
      <c r="N30" s="76">
        <v>-7</v>
      </c>
      <c r="O30" s="76">
        <v>6</v>
      </c>
      <c r="P30" s="76">
        <v>5</v>
      </c>
      <c r="Q30" s="76">
        <v>10</v>
      </c>
      <c r="R30" s="76">
        <v>24</v>
      </c>
      <c r="S30" s="76">
        <v>21</v>
      </c>
      <c r="T30" s="76">
        <v>28</v>
      </c>
      <c r="U30" s="76">
        <v>33</v>
      </c>
      <c r="V30" s="76">
        <v>27</v>
      </c>
      <c r="W30" s="76">
        <v>31</v>
      </c>
      <c r="X30" s="76">
        <v>31</v>
      </c>
      <c r="Y30" s="76">
        <v>36</v>
      </c>
      <c r="Z30" s="76">
        <v>28</v>
      </c>
      <c r="AA30" s="63">
        <v>23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1799</v>
      </c>
      <c r="D32" s="76">
        <f t="shared" ref="D32:AA32" si="4">D30+D28+D14</f>
        <v>1307</v>
      </c>
      <c r="E32" s="76">
        <f t="shared" si="4"/>
        <v>1227</v>
      </c>
      <c r="F32" s="76">
        <f t="shared" si="4"/>
        <v>1048</v>
      </c>
      <c r="G32" s="76">
        <f t="shared" si="4"/>
        <v>915</v>
      </c>
      <c r="H32" s="76">
        <f t="shared" si="4"/>
        <v>866</v>
      </c>
      <c r="I32" s="76">
        <f t="shared" si="4"/>
        <v>880</v>
      </c>
      <c r="J32" s="76">
        <f t="shared" si="4"/>
        <v>953</v>
      </c>
      <c r="K32" s="76">
        <f t="shared" si="4"/>
        <v>927</v>
      </c>
      <c r="L32" s="63">
        <f t="shared" si="4"/>
        <v>945</v>
      </c>
      <c r="M32" s="76">
        <f t="shared" si="4"/>
        <v>874</v>
      </c>
      <c r="N32" s="76">
        <f t="shared" si="4"/>
        <v>910</v>
      </c>
      <c r="O32" s="76">
        <f t="shared" si="4"/>
        <v>856</v>
      </c>
      <c r="P32" s="76">
        <f t="shared" si="4"/>
        <v>891</v>
      </c>
      <c r="Q32" s="76">
        <f t="shared" si="4"/>
        <v>773</v>
      </c>
      <c r="R32" s="76">
        <f t="shared" si="4"/>
        <v>704</v>
      </c>
      <c r="S32" s="76">
        <f t="shared" si="4"/>
        <v>607</v>
      </c>
      <c r="T32" s="76">
        <f t="shared" si="4"/>
        <v>581</v>
      </c>
      <c r="U32" s="76">
        <f t="shared" si="4"/>
        <v>502</v>
      </c>
      <c r="V32" s="76">
        <f t="shared" si="4"/>
        <v>407</v>
      </c>
      <c r="W32" s="76">
        <f t="shared" si="4"/>
        <v>336</v>
      </c>
      <c r="X32" s="76">
        <f t="shared" si="4"/>
        <v>284</v>
      </c>
      <c r="Y32" s="76">
        <f t="shared" si="4"/>
        <v>212</v>
      </c>
      <c r="Z32" s="76">
        <f t="shared" si="4"/>
        <v>157</v>
      </c>
      <c r="AA32" s="63">
        <f t="shared" si="4"/>
        <v>83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607022</v>
      </c>
      <c r="D34" s="76">
        <v>608329</v>
      </c>
      <c r="E34" s="76">
        <v>609556</v>
      </c>
      <c r="F34" s="76">
        <v>610604</v>
      </c>
      <c r="G34" s="76">
        <v>611519</v>
      </c>
      <c r="H34" s="76">
        <v>612385</v>
      </c>
      <c r="I34" s="76">
        <v>613265</v>
      </c>
      <c r="J34" s="76">
        <v>614218</v>
      </c>
      <c r="K34" s="76">
        <v>615145</v>
      </c>
      <c r="L34" s="63">
        <v>616090</v>
      </c>
      <c r="M34" s="76">
        <v>616964</v>
      </c>
      <c r="N34" s="76">
        <v>617874</v>
      </c>
      <c r="O34" s="76">
        <v>618730</v>
      </c>
      <c r="P34" s="76">
        <v>619621</v>
      </c>
      <c r="Q34" s="76">
        <v>620394</v>
      </c>
      <c r="R34" s="76">
        <v>621098</v>
      </c>
      <c r="S34" s="76">
        <v>621705</v>
      </c>
      <c r="T34" s="76">
        <v>622286</v>
      </c>
      <c r="U34" s="76">
        <v>622788</v>
      </c>
      <c r="V34" s="76">
        <v>623195</v>
      </c>
      <c r="W34" s="76">
        <v>623531</v>
      </c>
      <c r="X34" s="76">
        <v>623815</v>
      </c>
      <c r="Y34" s="76">
        <v>624027</v>
      </c>
      <c r="Z34" s="76">
        <v>624184</v>
      </c>
      <c r="AA34" s="63">
        <v>624267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2.972458085697338E-3</v>
      </c>
      <c r="D36" s="38">
        <f t="shared" si="5"/>
        <v>2.1531344827699821E-3</v>
      </c>
      <c r="E36" s="38">
        <f t="shared" si="5"/>
        <v>2.0170006690458618E-3</v>
      </c>
      <c r="F36" s="38">
        <f t="shared" si="5"/>
        <v>1.7192842003031716E-3</v>
      </c>
      <c r="G36" s="38">
        <f t="shared" si="5"/>
        <v>1.4985162232805549E-3</v>
      </c>
      <c r="H36" s="38">
        <f t="shared" si="5"/>
        <v>1.4161456962089485E-3</v>
      </c>
      <c r="I36" s="38">
        <f t="shared" si="5"/>
        <v>1.4370044988038571E-3</v>
      </c>
      <c r="J36" s="38">
        <f t="shared" si="5"/>
        <v>1.5539774811867628E-3</v>
      </c>
      <c r="K36" s="38">
        <f t="shared" si="5"/>
        <v>1.5092361344017922E-3</v>
      </c>
      <c r="L36" s="39">
        <f t="shared" si="5"/>
        <v>1.5362231668956099E-3</v>
      </c>
      <c r="M36" s="38">
        <f t="shared" si="5"/>
        <v>1.418623902351929E-3</v>
      </c>
      <c r="N36" s="38">
        <f t="shared" si="5"/>
        <v>1.4749645036015067E-3</v>
      </c>
      <c r="O36" s="38">
        <f t="shared" si="5"/>
        <v>1.3853957279315848E-3</v>
      </c>
      <c r="P36" s="38">
        <f t="shared" si="5"/>
        <v>1.4400465469590936E-3</v>
      </c>
      <c r="Q36" s="38">
        <f t="shared" si="5"/>
        <v>1.2475368007217316E-3</v>
      </c>
      <c r="R36" s="38">
        <f t="shared" si="5"/>
        <v>1.1347627475443026E-3</v>
      </c>
      <c r="S36" s="38">
        <f t="shared" si="5"/>
        <v>9.7730148865396438E-4</v>
      </c>
      <c r="T36" s="38">
        <f t="shared" si="5"/>
        <v>9.3452682542363339E-4</v>
      </c>
      <c r="U36" s="38">
        <f t="shared" si="5"/>
        <v>8.0670302722542372E-4</v>
      </c>
      <c r="V36" s="38">
        <f t="shared" si="5"/>
        <v>6.5351291290134043E-4</v>
      </c>
      <c r="W36" s="38">
        <f t="shared" si="5"/>
        <v>5.3915708566339593E-4</v>
      </c>
      <c r="X36" s="38">
        <f t="shared" si="5"/>
        <v>4.5547053795240335E-4</v>
      </c>
      <c r="Y36" s="38">
        <f t="shared" si="5"/>
        <v>3.3984434487788846E-4</v>
      </c>
      <c r="Z36" s="38">
        <f t="shared" si="5"/>
        <v>2.5159167792419238E-4</v>
      </c>
      <c r="AA36" s="39">
        <f t="shared" si="5"/>
        <v>1.3297361034566731E-4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2.972458085697338E-3</v>
      </c>
      <c r="D37" s="75">
        <f t="shared" si="6"/>
        <v>5.1319926704702238E-3</v>
      </c>
      <c r="E37" s="75">
        <f t="shared" si="6"/>
        <v>7.159344572165962E-3</v>
      </c>
      <c r="F37" s="75">
        <f t="shared" si="6"/>
        <v>8.8909377204765844E-3</v>
      </c>
      <c r="G37" s="75">
        <f t="shared" si="6"/>
        <v>1.040277715817145E-2</v>
      </c>
      <c r="H37" s="75">
        <f t="shared" si="6"/>
        <v>1.1833654702481565E-2</v>
      </c>
      <c r="I37" s="75">
        <f t="shared" si="6"/>
        <v>1.3287664216330179E-2</v>
      </c>
      <c r="J37" s="75">
        <f t="shared" si="6"/>
        <v>1.4862290428486691E-2</v>
      </c>
      <c r="K37" s="75">
        <f t="shared" si="6"/>
        <v>1.6393957268643129E-2</v>
      </c>
      <c r="L37" s="77">
        <f t="shared" si="6"/>
        <v>1.7955365212491924E-2</v>
      </c>
      <c r="M37" s="75">
        <f t="shared" si="6"/>
        <v>1.9399461025109754E-2</v>
      </c>
      <c r="N37" s="75">
        <f t="shared" si="6"/>
        <v>2.0903039045112298E-2</v>
      </c>
      <c r="O37" s="75">
        <f t="shared" si="6"/>
        <v>2.2317393754037768E-2</v>
      </c>
      <c r="P37" s="75">
        <f t="shared" si="6"/>
        <v>2.3789578386809489E-2</v>
      </c>
      <c r="Q37" s="75">
        <f t="shared" si="6"/>
        <v>2.506679356204242E-2</v>
      </c>
      <c r="R37" s="75">
        <f t="shared" si="6"/>
        <v>2.6230001173121312E-2</v>
      </c>
      <c r="S37" s="75">
        <f t="shared" si="6"/>
        <v>2.7232937280969163E-2</v>
      </c>
      <c r="T37" s="75">
        <f t="shared" si="6"/>
        <v>2.8192914016816943E-2</v>
      </c>
      <c r="U37" s="75">
        <f t="shared" si="6"/>
        <v>2.9022360353126039E-2</v>
      </c>
      <c r="V37" s="75">
        <f t="shared" si="6"/>
        <v>2.9694839753281022E-2</v>
      </c>
      <c r="W37" s="75">
        <f t="shared" si="6"/>
        <v>3.0250007022205039E-2</v>
      </c>
      <c r="X37" s="75">
        <f t="shared" si="6"/>
        <v>3.0719255547128909E-2</v>
      </c>
      <c r="Y37" s="75">
        <f t="shared" si="6"/>
        <v>3.1069539657283349E-2</v>
      </c>
      <c r="Z37" s="75">
        <f t="shared" si="6"/>
        <v>3.1328948172822252E-2</v>
      </c>
      <c r="AA37" s="77">
        <f t="shared" si="6"/>
        <v>3.1466087706514788E-2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1.2930137849000001</v>
      </c>
      <c r="D44" s="3">
        <v>1.3041055078999999</v>
      </c>
      <c r="E44" s="3">
        <v>1.2997359742000001</v>
      </c>
      <c r="F44" s="3">
        <v>1.2944137829</v>
      </c>
      <c r="G44" s="3">
        <v>1.2938642927999999</v>
      </c>
      <c r="H44" s="3">
        <v>1.2985506676</v>
      </c>
      <c r="I44" s="3">
        <v>1.3027967065999999</v>
      </c>
      <c r="J44" s="3">
        <v>1.3081017643999999</v>
      </c>
      <c r="K44" s="3">
        <v>1.3116504654000001</v>
      </c>
      <c r="L44" s="4">
        <v>1.3168907162000001</v>
      </c>
      <c r="M44" s="3">
        <v>1.3226928156</v>
      </c>
      <c r="N44" s="3">
        <v>1.3300096829000001</v>
      </c>
      <c r="O44" s="3">
        <v>1.3361723226</v>
      </c>
      <c r="P44" s="3">
        <v>1.3418396982</v>
      </c>
      <c r="Q44" s="3">
        <v>1.3489127713</v>
      </c>
      <c r="R44" s="3">
        <v>1.3530680583000001</v>
      </c>
      <c r="S44" s="3">
        <v>1.3578958983</v>
      </c>
      <c r="T44" s="3">
        <v>1.3638438851000001</v>
      </c>
      <c r="U44" s="3">
        <v>1.3694669487</v>
      </c>
      <c r="V44" s="3">
        <v>1.3748172663</v>
      </c>
      <c r="W44" s="3">
        <v>1.3791041037</v>
      </c>
      <c r="X44" s="3">
        <v>1.3840503762</v>
      </c>
      <c r="Y44" s="3">
        <v>1.3866253690999999</v>
      </c>
      <c r="Z44" s="3">
        <v>1.3887685527</v>
      </c>
      <c r="AA44" s="4">
        <v>1.3900452688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80.488991556700697</v>
      </c>
      <c r="D48" s="11">
        <v>80.125606523520304</v>
      </c>
      <c r="E48" s="11">
        <v>80.181349354705702</v>
      </c>
      <c r="F48" s="11">
        <v>80.279025466151694</v>
      </c>
      <c r="G48" s="11">
        <v>80.378043325607607</v>
      </c>
      <c r="H48" s="11">
        <v>80.476005829230203</v>
      </c>
      <c r="I48" s="11">
        <v>80.588404906679699</v>
      </c>
      <c r="J48" s="11">
        <v>80.735509985312405</v>
      </c>
      <c r="K48" s="11">
        <v>80.764894649547998</v>
      </c>
      <c r="L48" s="64">
        <v>80.886604721108895</v>
      </c>
      <c r="M48" s="11">
        <v>80.991644300690595</v>
      </c>
      <c r="N48" s="11">
        <v>81.148367557875204</v>
      </c>
      <c r="O48" s="11">
        <v>81.241508296297098</v>
      </c>
      <c r="P48" s="11">
        <v>81.443006392417004</v>
      </c>
      <c r="Q48" s="11">
        <v>81.489459222614599</v>
      </c>
      <c r="R48" s="11">
        <v>81.6016099067689</v>
      </c>
      <c r="S48" s="11">
        <v>81.7175179060863</v>
      </c>
      <c r="T48" s="11">
        <v>81.862774148310905</v>
      </c>
      <c r="U48" s="11">
        <v>82.003334529910603</v>
      </c>
      <c r="V48" s="11">
        <v>82.052450900772996</v>
      </c>
      <c r="W48" s="11">
        <v>82.116621014250995</v>
      </c>
      <c r="X48" s="11">
        <v>82.234874916401097</v>
      </c>
      <c r="Y48" s="11">
        <v>82.355817034213601</v>
      </c>
      <c r="Z48" s="11">
        <v>82.449858459036605</v>
      </c>
      <c r="AA48" s="64">
        <v>82.517776496039403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90645</v>
      </c>
      <c r="C57" s="76">
        <v>90824</v>
      </c>
      <c r="D57" s="76">
        <v>90844</v>
      </c>
      <c r="E57" s="76">
        <v>90795</v>
      </c>
      <c r="F57" s="76">
        <v>90561</v>
      </c>
      <c r="G57" s="76">
        <v>90058</v>
      </c>
      <c r="H57" s="76">
        <v>89609</v>
      </c>
      <c r="I57" s="76">
        <v>89176</v>
      </c>
      <c r="J57" s="76">
        <v>88215</v>
      </c>
      <c r="K57" s="76">
        <v>87434</v>
      </c>
      <c r="L57" s="63">
        <v>86610</v>
      </c>
      <c r="M57" s="76">
        <v>85936</v>
      </c>
      <c r="N57" s="76">
        <v>85420</v>
      </c>
      <c r="O57" s="76">
        <v>84902</v>
      </c>
      <c r="P57" s="76">
        <v>84596</v>
      </c>
      <c r="Q57" s="76">
        <v>84373</v>
      </c>
      <c r="R57" s="76">
        <v>84324</v>
      </c>
      <c r="S57" s="76">
        <v>84187</v>
      </c>
      <c r="T57" s="76">
        <v>84073</v>
      </c>
      <c r="U57" s="76">
        <v>83972</v>
      </c>
      <c r="V57" s="76">
        <v>83899</v>
      </c>
      <c r="W57" s="76">
        <v>83841</v>
      </c>
      <c r="X57" s="76">
        <v>83811</v>
      </c>
      <c r="Y57" s="76">
        <v>83803</v>
      </c>
      <c r="Z57" s="76">
        <v>83821</v>
      </c>
      <c r="AA57" s="63">
        <v>83864</v>
      </c>
    </row>
    <row r="58" spans="1:27" ht="12.75" customHeight="1" x14ac:dyDescent="0.3">
      <c r="A58" s="13" t="s">
        <v>68</v>
      </c>
      <c r="B58" s="76">
        <v>122927</v>
      </c>
      <c r="C58" s="76">
        <v>121471</v>
      </c>
      <c r="D58" s="76">
        <v>120121</v>
      </c>
      <c r="E58" s="76">
        <v>118295</v>
      </c>
      <c r="F58" s="76">
        <v>116168</v>
      </c>
      <c r="G58" s="76">
        <v>114991</v>
      </c>
      <c r="H58" s="76">
        <v>114403</v>
      </c>
      <c r="I58" s="76">
        <v>113969</v>
      </c>
      <c r="J58" s="76">
        <v>114043</v>
      </c>
      <c r="K58" s="76">
        <v>113979</v>
      </c>
      <c r="L58" s="63">
        <v>114152</v>
      </c>
      <c r="M58" s="76">
        <v>114205</v>
      </c>
      <c r="N58" s="76">
        <v>114650</v>
      </c>
      <c r="O58" s="76">
        <v>115123</v>
      </c>
      <c r="P58" s="76">
        <v>115693</v>
      </c>
      <c r="Q58" s="76">
        <v>116085</v>
      </c>
      <c r="R58" s="76">
        <v>116184</v>
      </c>
      <c r="S58" s="76">
        <v>116116</v>
      </c>
      <c r="T58" s="76">
        <v>115881</v>
      </c>
      <c r="U58" s="76">
        <v>115450</v>
      </c>
      <c r="V58" s="76">
        <v>114627</v>
      </c>
      <c r="W58" s="76">
        <v>113803</v>
      </c>
      <c r="X58" s="76">
        <v>113071</v>
      </c>
      <c r="Y58" s="76">
        <v>111828</v>
      </c>
      <c r="Z58" s="76">
        <v>110814</v>
      </c>
      <c r="AA58" s="63">
        <v>109813</v>
      </c>
    </row>
    <row r="59" spans="1:27" ht="12.75" customHeight="1" x14ac:dyDescent="0.3">
      <c r="A59" s="13" t="s">
        <v>69</v>
      </c>
      <c r="B59" s="76">
        <v>118703</v>
      </c>
      <c r="C59" s="76">
        <v>121115</v>
      </c>
      <c r="D59" s="76">
        <v>123371</v>
      </c>
      <c r="E59" s="76">
        <v>126073</v>
      </c>
      <c r="F59" s="76">
        <v>129573</v>
      </c>
      <c r="G59" s="76">
        <v>131831</v>
      </c>
      <c r="H59" s="76">
        <v>132886</v>
      </c>
      <c r="I59" s="76">
        <v>133389</v>
      </c>
      <c r="J59" s="76">
        <v>133859</v>
      </c>
      <c r="K59" s="76">
        <v>134399</v>
      </c>
      <c r="L59" s="63">
        <v>134481</v>
      </c>
      <c r="M59" s="76">
        <v>134763</v>
      </c>
      <c r="N59" s="76">
        <v>134201</v>
      </c>
      <c r="O59" s="76">
        <v>133517</v>
      </c>
      <c r="P59" s="76">
        <v>132255</v>
      </c>
      <c r="Q59" s="76">
        <v>130625</v>
      </c>
      <c r="R59" s="76">
        <v>129030</v>
      </c>
      <c r="S59" s="76">
        <v>127651</v>
      </c>
      <c r="T59" s="76">
        <v>125995</v>
      </c>
      <c r="U59" s="76">
        <v>124185</v>
      </c>
      <c r="V59" s="76">
        <v>123362</v>
      </c>
      <c r="W59" s="76">
        <v>123080</v>
      </c>
      <c r="X59" s="76">
        <v>122813</v>
      </c>
      <c r="Y59" s="76">
        <v>123007</v>
      </c>
      <c r="Z59" s="76">
        <v>122945</v>
      </c>
      <c r="AA59" s="63">
        <v>123027</v>
      </c>
    </row>
    <row r="60" spans="1:27" ht="12.75" customHeight="1" x14ac:dyDescent="0.3">
      <c r="A60" s="13" t="s">
        <v>70</v>
      </c>
      <c r="B60" s="76">
        <v>127750</v>
      </c>
      <c r="C60" s="76">
        <v>126040</v>
      </c>
      <c r="D60" s="76">
        <v>124444</v>
      </c>
      <c r="E60" s="76">
        <v>122379</v>
      </c>
      <c r="F60" s="76">
        <v>119700</v>
      </c>
      <c r="G60" s="76">
        <v>117487</v>
      </c>
      <c r="H60" s="76">
        <v>115501</v>
      </c>
      <c r="I60" s="76">
        <v>114206</v>
      </c>
      <c r="J60" s="76">
        <v>113161</v>
      </c>
      <c r="K60" s="76">
        <v>112099</v>
      </c>
      <c r="L60" s="63">
        <v>111272</v>
      </c>
      <c r="M60" s="76">
        <v>110336</v>
      </c>
      <c r="N60" s="76">
        <v>110074</v>
      </c>
      <c r="O60" s="76">
        <v>109882</v>
      </c>
      <c r="P60" s="76">
        <v>110535</v>
      </c>
      <c r="Q60" s="76">
        <v>112036</v>
      </c>
      <c r="R60" s="76">
        <v>114038</v>
      </c>
      <c r="S60" s="76">
        <v>115982</v>
      </c>
      <c r="T60" s="76">
        <v>118350</v>
      </c>
      <c r="U60" s="76">
        <v>121463</v>
      </c>
      <c r="V60" s="76">
        <v>123505</v>
      </c>
      <c r="W60" s="76">
        <v>124536</v>
      </c>
      <c r="X60" s="76">
        <v>125070</v>
      </c>
      <c r="Y60" s="76">
        <v>125519</v>
      </c>
      <c r="Z60" s="76">
        <v>126035</v>
      </c>
      <c r="AA60" s="63">
        <v>126127</v>
      </c>
    </row>
    <row r="61" spans="1:27" ht="12.75" customHeight="1" x14ac:dyDescent="0.3">
      <c r="A61" s="13" t="s">
        <v>71</v>
      </c>
      <c r="B61" s="76">
        <v>91039</v>
      </c>
      <c r="C61" s="76">
        <v>93113</v>
      </c>
      <c r="D61" s="76">
        <v>95137</v>
      </c>
      <c r="E61" s="76">
        <v>97710</v>
      </c>
      <c r="F61" s="76">
        <v>99054</v>
      </c>
      <c r="G61" s="76">
        <v>100819</v>
      </c>
      <c r="H61" s="76">
        <v>103027</v>
      </c>
      <c r="I61" s="76">
        <v>105107</v>
      </c>
      <c r="J61" s="76">
        <v>107037</v>
      </c>
      <c r="K61" s="76">
        <v>109026</v>
      </c>
      <c r="L61" s="63">
        <v>110889</v>
      </c>
      <c r="M61" s="76">
        <v>112216</v>
      </c>
      <c r="N61" s="76">
        <v>113066</v>
      </c>
      <c r="O61" s="76">
        <v>113552</v>
      </c>
      <c r="P61" s="76">
        <v>113318</v>
      </c>
      <c r="Q61" s="76">
        <v>112413</v>
      </c>
      <c r="R61" s="76">
        <v>110870</v>
      </c>
      <c r="S61" s="76">
        <v>109457</v>
      </c>
      <c r="T61" s="76">
        <v>107648</v>
      </c>
      <c r="U61" s="76">
        <v>105317</v>
      </c>
      <c r="V61" s="76">
        <v>103412</v>
      </c>
      <c r="W61" s="76">
        <v>101765</v>
      </c>
      <c r="X61" s="76">
        <v>100740</v>
      </c>
      <c r="Y61" s="76">
        <v>99960</v>
      </c>
      <c r="Z61" s="76">
        <v>99158</v>
      </c>
      <c r="AA61" s="63">
        <v>98581</v>
      </c>
    </row>
    <row r="62" spans="1:27" ht="12.75" customHeight="1" x14ac:dyDescent="0.3">
      <c r="A62" s="13" t="s">
        <v>72</v>
      </c>
      <c r="B62" s="76">
        <v>54159</v>
      </c>
      <c r="C62" s="76">
        <v>54459</v>
      </c>
      <c r="D62" s="76">
        <v>54412</v>
      </c>
      <c r="E62" s="76">
        <v>54304</v>
      </c>
      <c r="F62" s="76">
        <v>55548</v>
      </c>
      <c r="G62" s="76">
        <v>56333</v>
      </c>
      <c r="H62" s="76">
        <v>56959</v>
      </c>
      <c r="I62" s="76">
        <v>57418</v>
      </c>
      <c r="J62" s="76">
        <v>57903</v>
      </c>
      <c r="K62" s="76">
        <v>58208</v>
      </c>
      <c r="L62" s="63">
        <v>58686</v>
      </c>
      <c r="M62" s="76">
        <v>59508</v>
      </c>
      <c r="N62" s="76">
        <v>60463</v>
      </c>
      <c r="O62" s="76">
        <v>61754</v>
      </c>
      <c r="P62" s="76">
        <v>63224</v>
      </c>
      <c r="Q62" s="76">
        <v>64862</v>
      </c>
      <c r="R62" s="76">
        <v>66652</v>
      </c>
      <c r="S62" s="76">
        <v>68312</v>
      </c>
      <c r="T62" s="76">
        <v>70339</v>
      </c>
      <c r="U62" s="76">
        <v>72401</v>
      </c>
      <c r="V62" s="76">
        <v>74390</v>
      </c>
      <c r="W62" s="76">
        <v>76506</v>
      </c>
      <c r="X62" s="76">
        <v>78310</v>
      </c>
      <c r="Y62" s="76">
        <v>79910</v>
      </c>
      <c r="Z62" s="76">
        <v>81411</v>
      </c>
      <c r="AA62" s="63">
        <v>82855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605223</v>
      </c>
      <c r="C64" s="76">
        <f t="shared" ref="C64:AA64" si="7">SUM(C57:C62)</f>
        <v>607022</v>
      </c>
      <c r="D64" s="76">
        <f t="shared" si="7"/>
        <v>608329</v>
      </c>
      <c r="E64" s="76">
        <f t="shared" si="7"/>
        <v>609556</v>
      </c>
      <c r="F64" s="76">
        <f t="shared" si="7"/>
        <v>610604</v>
      </c>
      <c r="G64" s="76">
        <f t="shared" si="7"/>
        <v>611519</v>
      </c>
      <c r="H64" s="76">
        <f t="shared" si="7"/>
        <v>612385</v>
      </c>
      <c r="I64" s="76">
        <f t="shared" si="7"/>
        <v>613265</v>
      </c>
      <c r="J64" s="76">
        <f t="shared" si="7"/>
        <v>614218</v>
      </c>
      <c r="K64" s="76">
        <f t="shared" si="7"/>
        <v>615145</v>
      </c>
      <c r="L64" s="63">
        <f t="shared" si="7"/>
        <v>616090</v>
      </c>
      <c r="M64" s="76">
        <f t="shared" si="7"/>
        <v>616964</v>
      </c>
      <c r="N64" s="76">
        <f t="shared" si="7"/>
        <v>617874</v>
      </c>
      <c r="O64" s="76">
        <f t="shared" si="7"/>
        <v>618730</v>
      </c>
      <c r="P64" s="76">
        <f t="shared" si="7"/>
        <v>619621</v>
      </c>
      <c r="Q64" s="76">
        <f t="shared" si="7"/>
        <v>620394</v>
      </c>
      <c r="R64" s="76">
        <f t="shared" si="7"/>
        <v>621098</v>
      </c>
      <c r="S64" s="76">
        <f t="shared" si="7"/>
        <v>621705</v>
      </c>
      <c r="T64" s="76">
        <f t="shared" si="7"/>
        <v>622286</v>
      </c>
      <c r="U64" s="76">
        <f t="shared" si="7"/>
        <v>622788</v>
      </c>
      <c r="V64" s="76">
        <f t="shared" si="7"/>
        <v>623195</v>
      </c>
      <c r="W64" s="76">
        <f t="shared" si="7"/>
        <v>623531</v>
      </c>
      <c r="X64" s="76">
        <f t="shared" si="7"/>
        <v>623815</v>
      </c>
      <c r="Y64" s="76">
        <f t="shared" si="7"/>
        <v>624027</v>
      </c>
      <c r="Z64" s="76">
        <f t="shared" si="7"/>
        <v>624184</v>
      </c>
      <c r="AA64" s="63">
        <f t="shared" si="7"/>
        <v>624267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0.14977124134409961</v>
      </c>
      <c r="C67" s="38">
        <f t="shared" ref="C67:AA72" si="8">C57/C$64</f>
        <v>0.14962225421813377</v>
      </c>
      <c r="D67" s="38">
        <f t="shared" si="8"/>
        <v>0.1493336664863914</v>
      </c>
      <c r="E67" s="38">
        <f t="shared" si="8"/>
        <v>0.14895268031157105</v>
      </c>
      <c r="F67" s="38">
        <f t="shared" si="8"/>
        <v>0.14831380076121348</v>
      </c>
      <c r="G67" s="38">
        <f t="shared" si="8"/>
        <v>0.14726934077273152</v>
      </c>
      <c r="H67" s="38">
        <f t="shared" si="8"/>
        <v>0.14632788196967594</v>
      </c>
      <c r="I67" s="38">
        <f t="shared" si="8"/>
        <v>0.14541185295100814</v>
      </c>
      <c r="J67" s="38">
        <f t="shared" si="8"/>
        <v>0.14362164573490194</v>
      </c>
      <c r="K67" s="38">
        <f t="shared" si="8"/>
        <v>0.14213559404693202</v>
      </c>
      <c r="L67" s="39">
        <f t="shared" si="8"/>
        <v>0.14058011004885651</v>
      </c>
      <c r="M67" s="38">
        <f t="shared" si="8"/>
        <v>0.13928851602362535</v>
      </c>
      <c r="N67" s="38">
        <f t="shared" si="8"/>
        <v>0.13824825126158408</v>
      </c>
      <c r="O67" s="38">
        <f t="shared" si="8"/>
        <v>0.13721978892247022</v>
      </c>
      <c r="P67" s="38">
        <f t="shared" si="8"/>
        <v>0.13652861991443158</v>
      </c>
      <c r="Q67" s="38">
        <f t="shared" si="8"/>
        <v>0.1359990586627208</v>
      </c>
      <c r="R67" s="38">
        <f t="shared" si="8"/>
        <v>0.13576601438098335</v>
      </c>
      <c r="S67" s="38">
        <f t="shared" si="8"/>
        <v>0.13541309785187508</v>
      </c>
      <c r="T67" s="38">
        <f t="shared" si="8"/>
        <v>0.13510347332255587</v>
      </c>
      <c r="U67" s="38">
        <f t="shared" si="8"/>
        <v>0.13483239882592471</v>
      </c>
      <c r="V67" s="38">
        <f t="shared" si="8"/>
        <v>0.13462720336331324</v>
      </c>
      <c r="W67" s="38">
        <f t="shared" si="8"/>
        <v>0.13446163863544877</v>
      </c>
      <c r="X67" s="38">
        <f t="shared" si="8"/>
        <v>0.13435233202151278</v>
      </c>
      <c r="Y67" s="38">
        <f t="shared" si="8"/>
        <v>0.13429386869478405</v>
      </c>
      <c r="Z67" s="38">
        <f t="shared" si="8"/>
        <v>0.13428892762390576</v>
      </c>
      <c r="AA67" s="39">
        <f t="shared" si="8"/>
        <v>0.13433995389793149</v>
      </c>
    </row>
    <row r="68" spans="1:27" ht="12.75" customHeight="1" x14ac:dyDescent="0.3">
      <c r="A68" s="13" t="s">
        <v>68</v>
      </c>
      <c r="B68" s="38">
        <f t="shared" ref="B68:Q72" si="9">B58/B$64</f>
        <v>0.20311025853280526</v>
      </c>
      <c r="C68" s="38">
        <f t="shared" si="9"/>
        <v>0.20010971595757648</v>
      </c>
      <c r="D68" s="38">
        <f t="shared" si="9"/>
        <v>0.19746058465073998</v>
      </c>
      <c r="E68" s="38">
        <f t="shared" si="9"/>
        <v>0.19406748518593861</v>
      </c>
      <c r="F68" s="38">
        <f t="shared" si="9"/>
        <v>0.19025096461863991</v>
      </c>
      <c r="G68" s="38">
        <f t="shared" si="9"/>
        <v>0.18804158170065036</v>
      </c>
      <c r="H68" s="38">
        <f t="shared" si="9"/>
        <v>0.18681548372347462</v>
      </c>
      <c r="I68" s="38">
        <f t="shared" si="9"/>
        <v>0.18583972670868221</v>
      </c>
      <c r="J68" s="38">
        <f t="shared" si="9"/>
        <v>0.18567186243320774</v>
      </c>
      <c r="K68" s="38">
        <f t="shared" si="9"/>
        <v>0.18528802152338067</v>
      </c>
      <c r="L68" s="39">
        <f t="shared" si="9"/>
        <v>0.18528461750718239</v>
      </c>
      <c r="M68" s="38">
        <f t="shared" si="9"/>
        <v>0.18510804520198909</v>
      </c>
      <c r="N68" s="38">
        <f t="shared" si="9"/>
        <v>0.18555563108336004</v>
      </c>
      <c r="O68" s="38">
        <f t="shared" si="9"/>
        <v>0.18606338790748791</v>
      </c>
      <c r="P68" s="38">
        <f t="shared" si="9"/>
        <v>0.18671575043453983</v>
      </c>
      <c r="Q68" s="38">
        <f t="shared" si="9"/>
        <v>0.18711496242710277</v>
      </c>
      <c r="R68" s="38">
        <f t="shared" si="8"/>
        <v>0.18706226714624746</v>
      </c>
      <c r="S68" s="38">
        <f t="shared" si="8"/>
        <v>0.18677025277261725</v>
      </c>
      <c r="T68" s="38">
        <f t="shared" si="8"/>
        <v>0.18621823405958032</v>
      </c>
      <c r="U68" s="38">
        <f t="shared" si="8"/>
        <v>0.18537608303307065</v>
      </c>
      <c r="V68" s="38">
        <f t="shared" si="8"/>
        <v>0.18393440255457763</v>
      </c>
      <c r="W68" s="38">
        <f t="shared" si="8"/>
        <v>0.18251378038942731</v>
      </c>
      <c r="X68" s="38">
        <f t="shared" si="8"/>
        <v>0.18125726377211193</v>
      </c>
      <c r="Y68" s="38">
        <f t="shared" si="8"/>
        <v>0.17920378445163432</v>
      </c>
      <c r="Z68" s="38">
        <f t="shared" si="8"/>
        <v>0.17753418863668405</v>
      </c>
      <c r="AA68" s="39">
        <f t="shared" si="8"/>
        <v>0.17590710385139691</v>
      </c>
    </row>
    <row r="69" spans="1:27" ht="12.75" customHeight="1" x14ac:dyDescent="0.3">
      <c r="A69" s="13" t="s">
        <v>69</v>
      </c>
      <c r="B69" s="38">
        <f t="shared" si="9"/>
        <v>0.19613101286633192</v>
      </c>
      <c r="C69" s="38">
        <f t="shared" si="8"/>
        <v>0.19952324627443485</v>
      </c>
      <c r="D69" s="38">
        <f t="shared" si="8"/>
        <v>0.20280308846035616</v>
      </c>
      <c r="E69" s="38">
        <f t="shared" si="8"/>
        <v>0.20682759254276883</v>
      </c>
      <c r="F69" s="38">
        <f t="shared" si="8"/>
        <v>0.21220463672036213</v>
      </c>
      <c r="G69" s="38">
        <f t="shared" si="8"/>
        <v>0.21557956498489828</v>
      </c>
      <c r="H69" s="38">
        <f t="shared" si="8"/>
        <v>0.2169974770773288</v>
      </c>
      <c r="I69" s="38">
        <f t="shared" si="8"/>
        <v>0.21750629825605569</v>
      </c>
      <c r="J69" s="38">
        <f t="shared" si="8"/>
        <v>0.21793402342490778</v>
      </c>
      <c r="K69" s="38">
        <f t="shared" si="8"/>
        <v>0.21848344699217256</v>
      </c>
      <c r="L69" s="39">
        <f t="shared" si="8"/>
        <v>0.21828141992241393</v>
      </c>
      <c r="M69" s="38">
        <f t="shared" si="8"/>
        <v>0.21842927626247235</v>
      </c>
      <c r="N69" s="38">
        <f t="shared" si="8"/>
        <v>0.2171980047711993</v>
      </c>
      <c r="O69" s="38">
        <f t="shared" si="8"/>
        <v>0.2157920256008275</v>
      </c>
      <c r="P69" s="38">
        <f t="shared" si="8"/>
        <v>0.21344499298764891</v>
      </c>
      <c r="Q69" s="38">
        <f t="shared" si="8"/>
        <v>0.21055168167325924</v>
      </c>
      <c r="R69" s="38">
        <f t="shared" si="8"/>
        <v>0.20774499354369197</v>
      </c>
      <c r="S69" s="38">
        <f t="shared" si="8"/>
        <v>0.20532406848907439</v>
      </c>
      <c r="T69" s="38">
        <f t="shared" si="8"/>
        <v>0.20247121098658816</v>
      </c>
      <c r="U69" s="38">
        <f t="shared" si="8"/>
        <v>0.1994017225765429</v>
      </c>
      <c r="V69" s="38">
        <f t="shared" si="8"/>
        <v>0.19795088214764239</v>
      </c>
      <c r="W69" s="38">
        <f t="shared" si="8"/>
        <v>0.19739195003937254</v>
      </c>
      <c r="X69" s="38">
        <f t="shared" si="8"/>
        <v>0.19687407324286849</v>
      </c>
      <c r="Y69" s="38">
        <f t="shared" si="8"/>
        <v>0.1971180734166951</v>
      </c>
      <c r="Z69" s="38">
        <f t="shared" si="8"/>
        <v>0.19696916293913333</v>
      </c>
      <c r="AA69" s="39">
        <f t="shared" si="8"/>
        <v>0.19707432877278472</v>
      </c>
    </row>
    <row r="70" spans="1:27" ht="12.75" customHeight="1" x14ac:dyDescent="0.3">
      <c r="A70" s="13" t="s">
        <v>70</v>
      </c>
      <c r="B70" s="38">
        <f t="shared" si="9"/>
        <v>0.21107922203881874</v>
      </c>
      <c r="C70" s="38">
        <f t="shared" si="8"/>
        <v>0.20763662602014424</v>
      </c>
      <c r="D70" s="38">
        <f t="shared" si="8"/>
        <v>0.20456693664119252</v>
      </c>
      <c r="E70" s="38">
        <f t="shared" si="8"/>
        <v>0.20076744384437198</v>
      </c>
      <c r="F70" s="38">
        <f t="shared" si="8"/>
        <v>0.19603540101276767</v>
      </c>
      <c r="G70" s="38">
        <f t="shared" si="8"/>
        <v>0.19212322102829185</v>
      </c>
      <c r="H70" s="38">
        <f t="shared" si="8"/>
        <v>0.18860847342766396</v>
      </c>
      <c r="I70" s="38">
        <f t="shared" si="8"/>
        <v>0.18622618280841072</v>
      </c>
      <c r="J70" s="38">
        <f t="shared" si="8"/>
        <v>0.18423589018882547</v>
      </c>
      <c r="K70" s="38">
        <f t="shared" si="8"/>
        <v>0.18223183151939787</v>
      </c>
      <c r="L70" s="39">
        <f t="shared" si="8"/>
        <v>0.18060997581522181</v>
      </c>
      <c r="M70" s="38">
        <f t="shared" si="8"/>
        <v>0.17883701480151193</v>
      </c>
      <c r="N70" s="38">
        <f t="shared" si="8"/>
        <v>0.17814959036955755</v>
      </c>
      <c r="O70" s="38">
        <f t="shared" si="8"/>
        <v>0.17759281108076222</v>
      </c>
      <c r="P70" s="38">
        <f t="shared" si="8"/>
        <v>0.17839130694408356</v>
      </c>
      <c r="Q70" s="38">
        <f t="shared" si="8"/>
        <v>0.18058846474982027</v>
      </c>
      <c r="R70" s="38">
        <f t="shared" si="8"/>
        <v>0.18360709582062734</v>
      </c>
      <c r="S70" s="38">
        <f t="shared" si="8"/>
        <v>0.18655471646520455</v>
      </c>
      <c r="T70" s="38">
        <f t="shared" si="8"/>
        <v>0.19018586309189023</v>
      </c>
      <c r="U70" s="38">
        <f t="shared" si="8"/>
        <v>0.19503105390598405</v>
      </c>
      <c r="V70" s="38">
        <f t="shared" si="8"/>
        <v>0.19818034483588604</v>
      </c>
      <c r="W70" s="38">
        <f t="shared" si="8"/>
        <v>0.19972703843112852</v>
      </c>
      <c r="X70" s="38">
        <f t="shared" si="8"/>
        <v>0.20049213308432789</v>
      </c>
      <c r="Y70" s="38">
        <f t="shared" si="8"/>
        <v>0.20114354026348219</v>
      </c>
      <c r="Z70" s="38">
        <f t="shared" si="8"/>
        <v>0.20191962626405036</v>
      </c>
      <c r="AA70" s="39">
        <f t="shared" si="8"/>
        <v>0.20204015269107609</v>
      </c>
    </row>
    <row r="71" spans="1:27" ht="12.75" customHeight="1" x14ac:dyDescent="0.3">
      <c r="A71" s="13" t="s">
        <v>71</v>
      </c>
      <c r="B71" s="38">
        <f t="shared" si="9"/>
        <v>0.15042224105825455</v>
      </c>
      <c r="C71" s="38">
        <f t="shared" si="8"/>
        <v>0.15339312248979445</v>
      </c>
      <c r="D71" s="38">
        <f t="shared" si="8"/>
        <v>0.15639070305706287</v>
      </c>
      <c r="E71" s="38">
        <f t="shared" si="8"/>
        <v>0.16029700306452566</v>
      </c>
      <c r="F71" s="38">
        <f t="shared" si="8"/>
        <v>0.16222297921402415</v>
      </c>
      <c r="G71" s="38">
        <f t="shared" si="8"/>
        <v>0.16486650455668589</v>
      </c>
      <c r="H71" s="38">
        <f t="shared" si="8"/>
        <v>0.16823893465711928</v>
      </c>
      <c r="I71" s="38">
        <f t="shared" si="8"/>
        <v>0.17138920368845442</v>
      </c>
      <c r="J71" s="38">
        <f t="shared" si="8"/>
        <v>0.17426548880039336</v>
      </c>
      <c r="K71" s="38">
        <f t="shared" si="8"/>
        <v>0.17723626136927065</v>
      </c>
      <c r="L71" s="39">
        <f t="shared" si="8"/>
        <v>0.17998831339577009</v>
      </c>
      <c r="M71" s="38">
        <f t="shared" si="8"/>
        <v>0.1818841942155458</v>
      </c>
      <c r="N71" s="38">
        <f t="shared" si="8"/>
        <v>0.18299200160550533</v>
      </c>
      <c r="O71" s="38">
        <f t="shared" si="8"/>
        <v>0.18352431593748486</v>
      </c>
      <c r="P71" s="38">
        <f t="shared" si="8"/>
        <v>0.18288276220463801</v>
      </c>
      <c r="Q71" s="38">
        <f t="shared" si="8"/>
        <v>0.18119614309616147</v>
      </c>
      <c r="R71" s="38">
        <f t="shared" si="8"/>
        <v>0.17850645147786662</v>
      </c>
      <c r="S71" s="38">
        <f t="shared" si="8"/>
        <v>0.1760593850781319</v>
      </c>
      <c r="T71" s="38">
        <f t="shared" si="8"/>
        <v>0.17298798301745499</v>
      </c>
      <c r="U71" s="38">
        <f t="shared" si="8"/>
        <v>0.16910569888950974</v>
      </c>
      <c r="V71" s="38">
        <f t="shared" si="8"/>
        <v>0.16593843018637827</v>
      </c>
      <c r="W71" s="38">
        <f t="shared" si="8"/>
        <v>0.1632076031504448</v>
      </c>
      <c r="X71" s="38">
        <f t="shared" si="8"/>
        <v>0.16149018539150228</v>
      </c>
      <c r="Y71" s="38">
        <f t="shared" si="8"/>
        <v>0.16018537659428198</v>
      </c>
      <c r="Z71" s="38">
        <f t="shared" si="8"/>
        <v>0.15886020788741781</v>
      </c>
      <c r="AA71" s="39">
        <f t="shared" si="8"/>
        <v>0.15791480248034895</v>
      </c>
    </row>
    <row r="72" spans="1:27" ht="12.75" customHeight="1" x14ac:dyDescent="0.3">
      <c r="A72" s="13" t="s">
        <v>72</v>
      </c>
      <c r="B72" s="38">
        <f t="shared" si="9"/>
        <v>8.9486024159689898E-2</v>
      </c>
      <c r="C72" s="38">
        <f t="shared" si="8"/>
        <v>8.971503503991618E-2</v>
      </c>
      <c r="D72" s="38">
        <f t="shared" si="8"/>
        <v>8.9445020704257069E-2</v>
      </c>
      <c r="E72" s="38">
        <f t="shared" si="8"/>
        <v>8.9087795050823884E-2</v>
      </c>
      <c r="F72" s="38">
        <f t="shared" si="8"/>
        <v>9.0972217672992642E-2</v>
      </c>
      <c r="G72" s="38">
        <f t="shared" si="8"/>
        <v>9.2119786956742139E-2</v>
      </c>
      <c r="H72" s="38">
        <f t="shared" si="8"/>
        <v>9.301174914473738E-2</v>
      </c>
      <c r="I72" s="38">
        <f t="shared" si="8"/>
        <v>9.3626735587388807E-2</v>
      </c>
      <c r="J72" s="38">
        <f t="shared" si="8"/>
        <v>9.4271089417763729E-2</v>
      </c>
      <c r="K72" s="38">
        <f t="shared" si="8"/>
        <v>9.4624844548846204E-2</v>
      </c>
      <c r="L72" s="39">
        <f t="shared" si="8"/>
        <v>9.5255563310555277E-2</v>
      </c>
      <c r="M72" s="38">
        <f t="shared" si="8"/>
        <v>9.6452953494855456E-2</v>
      </c>
      <c r="N72" s="38">
        <f t="shared" si="8"/>
        <v>9.7856520908793695E-2</v>
      </c>
      <c r="O72" s="38">
        <f t="shared" si="8"/>
        <v>9.9807670550967301E-2</v>
      </c>
      <c r="P72" s="38">
        <f t="shared" si="8"/>
        <v>0.10203656751465816</v>
      </c>
      <c r="Q72" s="38">
        <f t="shared" si="8"/>
        <v>0.10454968939093544</v>
      </c>
      <c r="R72" s="38">
        <f t="shared" si="8"/>
        <v>0.10731317763058326</v>
      </c>
      <c r="S72" s="38">
        <f t="shared" si="8"/>
        <v>0.1098784793430968</v>
      </c>
      <c r="T72" s="38">
        <f t="shared" si="8"/>
        <v>0.11303323552193043</v>
      </c>
      <c r="U72" s="38">
        <f t="shared" si="8"/>
        <v>0.11625304276896793</v>
      </c>
      <c r="V72" s="38">
        <f t="shared" si="8"/>
        <v>0.11936873691220244</v>
      </c>
      <c r="W72" s="38">
        <f t="shared" si="8"/>
        <v>0.12269798935417806</v>
      </c>
      <c r="X72" s="38">
        <f t="shared" si="8"/>
        <v>0.12553401248767662</v>
      </c>
      <c r="Y72" s="38">
        <f t="shared" si="8"/>
        <v>0.12805535657912237</v>
      </c>
      <c r="Z72" s="38">
        <f t="shared" si="8"/>
        <v>0.13042788664880869</v>
      </c>
      <c r="AA72" s="39">
        <f t="shared" si="8"/>
        <v>0.13272365830646182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96144</v>
      </c>
      <c r="C83" s="76">
        <v>96333</v>
      </c>
      <c r="D83" s="76">
        <v>96578</v>
      </c>
      <c r="E83" s="76">
        <v>96568</v>
      </c>
      <c r="F83" s="76">
        <v>96503</v>
      </c>
      <c r="G83" s="76">
        <v>96259</v>
      </c>
      <c r="H83" s="76">
        <v>95754</v>
      </c>
      <c r="I83" s="76">
        <v>95309</v>
      </c>
      <c r="J83" s="76">
        <v>94868</v>
      </c>
      <c r="K83" s="76">
        <v>93884</v>
      </c>
      <c r="L83" s="63">
        <v>93080</v>
      </c>
      <c r="M83" s="76">
        <v>92241</v>
      </c>
      <c r="N83" s="76">
        <v>91551</v>
      </c>
      <c r="O83" s="76">
        <v>91021</v>
      </c>
      <c r="P83" s="76">
        <v>90493</v>
      </c>
      <c r="Q83" s="76">
        <v>90176</v>
      </c>
      <c r="R83" s="76">
        <v>89942</v>
      </c>
      <c r="S83" s="76">
        <v>89896</v>
      </c>
      <c r="T83" s="76">
        <v>89775</v>
      </c>
      <c r="U83" s="76">
        <v>89673</v>
      </c>
      <c r="V83" s="76">
        <v>89596</v>
      </c>
      <c r="W83" s="76">
        <v>89546</v>
      </c>
      <c r="X83" s="76">
        <v>89510</v>
      </c>
      <c r="Y83" s="76">
        <v>89495</v>
      </c>
      <c r="Z83" s="76">
        <v>89492</v>
      </c>
      <c r="AA83" s="63">
        <v>89515</v>
      </c>
    </row>
    <row r="84" spans="1:27" ht="12.75" customHeight="1" x14ac:dyDescent="0.3">
      <c r="A84" s="32" t="s">
        <v>77</v>
      </c>
      <c r="B84" s="76">
        <v>397705.47659999999</v>
      </c>
      <c r="C84" s="76">
        <v>402473.25851999997</v>
      </c>
      <c r="D84" s="76">
        <v>405928.22829</v>
      </c>
      <c r="E84" s="76">
        <v>406853</v>
      </c>
      <c r="F84" s="76">
        <v>406584</v>
      </c>
      <c r="G84" s="76">
        <v>406240</v>
      </c>
      <c r="H84" s="76">
        <v>405814</v>
      </c>
      <c r="I84" s="76">
        <v>405112</v>
      </c>
      <c r="J84" s="76">
        <v>405669.58124000003</v>
      </c>
      <c r="K84" s="76">
        <v>409196.34192500002</v>
      </c>
      <c r="L84" s="63">
        <v>411343</v>
      </c>
      <c r="M84" s="76">
        <v>410601</v>
      </c>
      <c r="N84" s="76">
        <v>409719</v>
      </c>
      <c r="O84" s="76">
        <v>408404</v>
      </c>
      <c r="P84" s="76">
        <v>407355</v>
      </c>
      <c r="Q84" s="76">
        <v>406218</v>
      </c>
      <c r="R84" s="76">
        <v>405039</v>
      </c>
      <c r="S84" s="76">
        <v>403605</v>
      </c>
      <c r="T84" s="76">
        <v>402392</v>
      </c>
      <c r="U84" s="76">
        <v>401500</v>
      </c>
      <c r="V84" s="76">
        <v>400544</v>
      </c>
      <c r="W84" s="76">
        <v>400145</v>
      </c>
      <c r="X84" s="76">
        <v>400121</v>
      </c>
      <c r="Y84" s="76">
        <v>400490</v>
      </c>
      <c r="Z84" s="76">
        <v>400783</v>
      </c>
      <c r="AA84" s="63">
        <v>401047</v>
      </c>
    </row>
    <row r="85" spans="1:27" ht="12.75" customHeight="1" x14ac:dyDescent="0.3">
      <c r="A85" s="13" t="s">
        <v>78</v>
      </c>
      <c r="B85" s="76">
        <v>111373.52340000001</v>
      </c>
      <c r="C85" s="76">
        <v>108215.74148</v>
      </c>
      <c r="D85" s="76">
        <v>105822.77171</v>
      </c>
      <c r="E85" s="76">
        <v>106135</v>
      </c>
      <c r="F85" s="76">
        <v>107517</v>
      </c>
      <c r="G85" s="76">
        <v>109020</v>
      </c>
      <c r="H85" s="76">
        <v>110817</v>
      </c>
      <c r="I85" s="76">
        <v>112844</v>
      </c>
      <c r="J85" s="76">
        <v>113680.41876</v>
      </c>
      <c r="K85" s="76">
        <v>112064.658075</v>
      </c>
      <c r="L85" s="63">
        <v>111667</v>
      </c>
      <c r="M85" s="76">
        <v>114122</v>
      </c>
      <c r="N85" s="76">
        <v>116604</v>
      </c>
      <c r="O85" s="76">
        <v>119305</v>
      </c>
      <c r="P85" s="76">
        <v>121773</v>
      </c>
      <c r="Q85" s="76">
        <v>124000</v>
      </c>
      <c r="R85" s="76">
        <v>126117</v>
      </c>
      <c r="S85" s="76">
        <v>128204</v>
      </c>
      <c r="T85" s="76">
        <v>130119</v>
      </c>
      <c r="U85" s="76">
        <v>131615</v>
      </c>
      <c r="V85" s="76">
        <v>133055</v>
      </c>
      <c r="W85" s="76">
        <v>133840</v>
      </c>
      <c r="X85" s="76">
        <v>134184</v>
      </c>
      <c r="Y85" s="76">
        <v>134042</v>
      </c>
      <c r="Z85" s="76">
        <v>133909</v>
      </c>
      <c r="AA85" s="63">
        <v>133705</v>
      </c>
    </row>
    <row r="86" spans="1:27" ht="12.75" customHeight="1" x14ac:dyDescent="0.3">
      <c r="A86" s="13" t="s">
        <v>91</v>
      </c>
      <c r="B86" s="76">
        <v>399426</v>
      </c>
      <c r="C86" s="76">
        <v>399930</v>
      </c>
      <c r="D86" s="76">
        <v>400054</v>
      </c>
      <c r="E86" s="76">
        <v>399903</v>
      </c>
      <c r="F86" s="76">
        <v>399492</v>
      </c>
      <c r="G86" s="76">
        <v>398854</v>
      </c>
      <c r="H86" s="76">
        <v>398189</v>
      </c>
      <c r="I86" s="76">
        <v>397566</v>
      </c>
      <c r="J86" s="76">
        <v>396534</v>
      </c>
      <c r="K86" s="76">
        <v>395939</v>
      </c>
      <c r="L86" s="63">
        <v>395173</v>
      </c>
      <c r="M86" s="76">
        <v>394144</v>
      </c>
      <c r="N86" s="76">
        <v>393265</v>
      </c>
      <c r="O86" s="76">
        <v>392358</v>
      </c>
      <c r="P86" s="76">
        <v>391501</v>
      </c>
      <c r="Q86" s="76">
        <v>390378</v>
      </c>
      <c r="R86" s="76">
        <v>389302</v>
      </c>
      <c r="S86" s="76">
        <v>388353</v>
      </c>
      <c r="T86" s="76">
        <v>387466</v>
      </c>
      <c r="U86" s="76">
        <v>387118</v>
      </c>
      <c r="V86" s="76">
        <v>387111</v>
      </c>
      <c r="W86" s="76">
        <v>387521</v>
      </c>
      <c r="X86" s="76">
        <v>387881</v>
      </c>
      <c r="Y86" s="76">
        <v>388205</v>
      </c>
      <c r="Z86" s="76">
        <v>388921</v>
      </c>
      <c r="AA86" s="63">
        <v>389191</v>
      </c>
    </row>
    <row r="87" spans="1:27" ht="12.75" customHeight="1" x14ac:dyDescent="0.3">
      <c r="A87" s="13" t="s">
        <v>92</v>
      </c>
      <c r="B87" s="76">
        <v>109653</v>
      </c>
      <c r="C87" s="76">
        <v>110759</v>
      </c>
      <c r="D87" s="76">
        <v>111697</v>
      </c>
      <c r="E87" s="76">
        <v>113085</v>
      </c>
      <c r="F87" s="76">
        <v>114609</v>
      </c>
      <c r="G87" s="76">
        <v>116406</v>
      </c>
      <c r="H87" s="76">
        <v>118442</v>
      </c>
      <c r="I87" s="76">
        <v>120390</v>
      </c>
      <c r="J87" s="76">
        <v>122816</v>
      </c>
      <c r="K87" s="76">
        <v>125322</v>
      </c>
      <c r="L87" s="63">
        <v>127837</v>
      </c>
      <c r="M87" s="76">
        <v>130579</v>
      </c>
      <c r="N87" s="76">
        <v>133058</v>
      </c>
      <c r="O87" s="76">
        <v>135351</v>
      </c>
      <c r="P87" s="76">
        <v>137627</v>
      </c>
      <c r="Q87" s="76">
        <v>139840</v>
      </c>
      <c r="R87" s="76">
        <v>141854</v>
      </c>
      <c r="S87" s="76">
        <v>143456</v>
      </c>
      <c r="T87" s="76">
        <v>145045</v>
      </c>
      <c r="U87" s="76">
        <v>145997</v>
      </c>
      <c r="V87" s="76">
        <v>146488</v>
      </c>
      <c r="W87" s="76">
        <v>146464</v>
      </c>
      <c r="X87" s="76">
        <v>146424</v>
      </c>
      <c r="Y87" s="76">
        <v>146327</v>
      </c>
      <c r="Z87" s="76">
        <v>145771</v>
      </c>
      <c r="AA87" s="63">
        <v>145561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0.15885714852211499</v>
      </c>
      <c r="C90" s="38">
        <f t="shared" ref="C90:AA94" si="11">C83/SUM(C$83:C$85)</f>
        <v>0.15869770782607551</v>
      </c>
      <c r="D90" s="38">
        <f t="shared" si="11"/>
        <v>0.15875948705388038</v>
      </c>
      <c r="E90" s="38">
        <f t="shared" si="11"/>
        <v>0.1584235082584701</v>
      </c>
      <c r="F90" s="38">
        <f t="shared" si="11"/>
        <v>0.15804514873797093</v>
      </c>
      <c r="G90" s="38">
        <f t="shared" si="11"/>
        <v>0.15740966347734084</v>
      </c>
      <c r="H90" s="38">
        <f t="shared" si="11"/>
        <v>0.15636241906643697</v>
      </c>
      <c r="I90" s="38">
        <f t="shared" si="11"/>
        <v>0.15541242366676722</v>
      </c>
      <c r="J90" s="38">
        <f t="shared" si="11"/>
        <v>0.15445330485267444</v>
      </c>
      <c r="K90" s="38">
        <f t="shared" si="11"/>
        <v>0.15262092677336236</v>
      </c>
      <c r="L90" s="39">
        <f t="shared" si="11"/>
        <v>0.15108182246100407</v>
      </c>
      <c r="M90" s="38">
        <f t="shared" si="11"/>
        <v>0.14950791294143581</v>
      </c>
      <c r="N90" s="38">
        <f t="shared" si="11"/>
        <v>0.14817098631759873</v>
      </c>
      <c r="O90" s="38">
        <f t="shared" si="11"/>
        <v>0.1471094015160086</v>
      </c>
      <c r="P90" s="38">
        <f t="shared" si="11"/>
        <v>0.14604572795305518</v>
      </c>
      <c r="Q90" s="38">
        <f t="shared" si="11"/>
        <v>0.14535279193544748</v>
      </c>
      <c r="R90" s="38">
        <f t="shared" si="11"/>
        <v>0.1448112858196291</v>
      </c>
      <c r="S90" s="38">
        <f t="shared" si="11"/>
        <v>0.14459590963559887</v>
      </c>
      <c r="T90" s="38">
        <f t="shared" si="11"/>
        <v>0.14426646268757454</v>
      </c>
      <c r="U90" s="38">
        <f t="shared" si="11"/>
        <v>0.14398639665504151</v>
      </c>
      <c r="V90" s="38">
        <f t="shared" si="11"/>
        <v>0.14376880430683814</v>
      </c>
      <c r="W90" s="38">
        <f t="shared" si="11"/>
        <v>0.14361114363199265</v>
      </c>
      <c r="X90" s="38">
        <f t="shared" si="11"/>
        <v>0.14348805334914999</v>
      </c>
      <c r="Y90" s="38">
        <f t="shared" si="11"/>
        <v>0.1434152688906089</v>
      </c>
      <c r="Z90" s="38">
        <f t="shared" si="11"/>
        <v>0.14337438960306575</v>
      </c>
      <c r="AA90" s="39">
        <f t="shared" si="11"/>
        <v>0.14339217033737167</v>
      </c>
    </row>
    <row r="91" spans="1:27" ht="12.75" customHeight="1" x14ac:dyDescent="0.3">
      <c r="A91" s="13" t="s">
        <v>77</v>
      </c>
      <c r="B91" s="38">
        <f t="shared" ref="B91:Q94" si="12">B84/SUM(B$83:B$85)</f>
        <v>0.65712221214329258</v>
      </c>
      <c r="C91" s="38">
        <f t="shared" si="12"/>
        <v>0.66302911347529414</v>
      </c>
      <c r="D91" s="38">
        <f t="shared" si="12"/>
        <v>0.6672840326369448</v>
      </c>
      <c r="E91" s="38">
        <f t="shared" si="12"/>
        <v>0.66745795300185706</v>
      </c>
      <c r="F91" s="38">
        <f t="shared" si="12"/>
        <v>0.66587182527464606</v>
      </c>
      <c r="G91" s="38">
        <f t="shared" si="12"/>
        <v>0.66431296492831782</v>
      </c>
      <c r="H91" s="38">
        <f t="shared" si="12"/>
        <v>0.66267789054271409</v>
      </c>
      <c r="I91" s="38">
        <f t="shared" si="12"/>
        <v>0.66058229313591998</v>
      </c>
      <c r="J91" s="38">
        <f t="shared" si="12"/>
        <v>0.66046514631612885</v>
      </c>
      <c r="K91" s="38">
        <f t="shared" si="12"/>
        <v>0.66520306907314541</v>
      </c>
      <c r="L91" s="39">
        <f t="shared" si="12"/>
        <v>0.66766706163060596</v>
      </c>
      <c r="M91" s="38">
        <f t="shared" si="12"/>
        <v>0.66551857158602445</v>
      </c>
      <c r="N91" s="38">
        <f t="shared" si="12"/>
        <v>0.66311092552850581</v>
      </c>
      <c r="O91" s="38">
        <f t="shared" si="12"/>
        <v>0.66006820422478307</v>
      </c>
      <c r="P91" s="38">
        <f t="shared" si="12"/>
        <v>0.65742607174385637</v>
      </c>
      <c r="Q91" s="38">
        <f t="shared" si="12"/>
        <v>0.65477422412209019</v>
      </c>
      <c r="R91" s="38">
        <f t="shared" si="11"/>
        <v>0.65213380175109237</v>
      </c>
      <c r="S91" s="38">
        <f t="shared" si="11"/>
        <v>0.64919053248727288</v>
      </c>
      <c r="T91" s="38">
        <f t="shared" si="11"/>
        <v>0.64663514846871051</v>
      </c>
      <c r="U91" s="38">
        <f t="shared" si="11"/>
        <v>0.64468165732159255</v>
      </c>
      <c r="V91" s="38">
        <f t="shared" si="11"/>
        <v>0.64272659440464064</v>
      </c>
      <c r="W91" s="38">
        <f t="shared" si="11"/>
        <v>0.6417403465104381</v>
      </c>
      <c r="X91" s="38">
        <f t="shared" si="11"/>
        <v>0.64140971281549819</v>
      </c>
      <c r="Y91" s="38">
        <f t="shared" si="11"/>
        <v>0.64178312797362935</v>
      </c>
      <c r="Z91" s="38">
        <f t="shared" si="11"/>
        <v>0.6420911141586455</v>
      </c>
      <c r="AA91" s="39">
        <f t="shared" si="11"/>
        <v>0.64242864030935476</v>
      </c>
    </row>
    <row r="92" spans="1:27" ht="12.75" customHeight="1" x14ac:dyDescent="0.3">
      <c r="A92" s="13" t="s">
        <v>78</v>
      </c>
      <c r="B92" s="38">
        <f t="shared" si="12"/>
        <v>0.1840206393345924</v>
      </c>
      <c r="C92" s="38">
        <f t="shared" si="11"/>
        <v>0.17827317869863035</v>
      </c>
      <c r="D92" s="38">
        <f t="shared" si="11"/>
        <v>0.17395648030917479</v>
      </c>
      <c r="E92" s="38">
        <f t="shared" si="11"/>
        <v>0.17411853873967281</v>
      </c>
      <c r="F92" s="38">
        <f t="shared" si="11"/>
        <v>0.17608302598738299</v>
      </c>
      <c r="G92" s="38">
        <f t="shared" si="11"/>
        <v>0.17827737159434132</v>
      </c>
      <c r="H92" s="38">
        <f t="shared" si="11"/>
        <v>0.18095969039084889</v>
      </c>
      <c r="I92" s="38">
        <f t="shared" si="11"/>
        <v>0.18400528319731274</v>
      </c>
      <c r="J92" s="38">
        <f t="shared" si="11"/>
        <v>0.18508154883119673</v>
      </c>
      <c r="K92" s="38">
        <f t="shared" si="11"/>
        <v>0.18217600415349228</v>
      </c>
      <c r="L92" s="39">
        <f t="shared" si="11"/>
        <v>0.18125111590839002</v>
      </c>
      <c r="M92" s="38">
        <f t="shared" si="11"/>
        <v>0.18497351547253973</v>
      </c>
      <c r="N92" s="38">
        <f t="shared" si="11"/>
        <v>0.18871808815389546</v>
      </c>
      <c r="O92" s="38">
        <f t="shared" si="11"/>
        <v>0.19282239425920839</v>
      </c>
      <c r="P92" s="38">
        <f t="shared" si="11"/>
        <v>0.19652820030308851</v>
      </c>
      <c r="Q92" s="38">
        <f t="shared" si="11"/>
        <v>0.19987298394246236</v>
      </c>
      <c r="R92" s="38">
        <f t="shared" si="11"/>
        <v>0.20305491242927848</v>
      </c>
      <c r="S92" s="38">
        <f t="shared" si="11"/>
        <v>0.20621355787712822</v>
      </c>
      <c r="T92" s="38">
        <f t="shared" si="11"/>
        <v>0.20909838884371496</v>
      </c>
      <c r="U92" s="38">
        <f t="shared" si="11"/>
        <v>0.21133194602336589</v>
      </c>
      <c r="V92" s="38">
        <f t="shared" si="11"/>
        <v>0.21350460128852125</v>
      </c>
      <c r="W92" s="38">
        <f t="shared" si="11"/>
        <v>0.21464850985756923</v>
      </c>
      <c r="X92" s="38">
        <f t="shared" si="11"/>
        <v>0.21510223383535182</v>
      </c>
      <c r="Y92" s="38">
        <f t="shared" si="11"/>
        <v>0.21480160313576174</v>
      </c>
      <c r="Z92" s="38">
        <f t="shared" si="11"/>
        <v>0.21453449623828871</v>
      </c>
      <c r="AA92" s="39">
        <f t="shared" si="11"/>
        <v>0.21417918935327351</v>
      </c>
    </row>
    <row r="93" spans="1:27" ht="12.75" customHeight="1" x14ac:dyDescent="0.3">
      <c r="A93" s="13" t="s">
        <v>91</v>
      </c>
      <c r="B93" s="38">
        <f t="shared" si="12"/>
        <v>0.65996500463465535</v>
      </c>
      <c r="C93" s="38">
        <f t="shared" si="11"/>
        <v>0.65883938308660972</v>
      </c>
      <c r="D93" s="38">
        <f t="shared" si="11"/>
        <v>0.65762769816990474</v>
      </c>
      <c r="E93" s="38">
        <f t="shared" si="11"/>
        <v>0.65605621140633508</v>
      </c>
      <c r="F93" s="38">
        <f t="shared" si="11"/>
        <v>0.65425709625223549</v>
      </c>
      <c r="G93" s="38">
        <f t="shared" si="11"/>
        <v>0.65223484470637871</v>
      </c>
      <c r="H93" s="38">
        <f t="shared" si="11"/>
        <v>0.65022657315251031</v>
      </c>
      <c r="I93" s="38">
        <f t="shared" si="11"/>
        <v>0.64827766136988085</v>
      </c>
      <c r="J93" s="38">
        <f t="shared" si="11"/>
        <v>0.64559163033320421</v>
      </c>
      <c r="K93" s="38">
        <f t="shared" si="11"/>
        <v>0.64365149680156708</v>
      </c>
      <c r="L93" s="39">
        <f t="shared" si="11"/>
        <v>0.64142089629761889</v>
      </c>
      <c r="M93" s="38">
        <f t="shared" si="11"/>
        <v>0.63884440583243107</v>
      </c>
      <c r="N93" s="38">
        <f t="shared" si="11"/>
        <v>0.63648090063669938</v>
      </c>
      <c r="O93" s="38">
        <f t="shared" si="11"/>
        <v>0.63413443666865998</v>
      </c>
      <c r="P93" s="38">
        <f t="shared" si="11"/>
        <v>0.63183946315570327</v>
      </c>
      <c r="Q93" s="38">
        <f t="shared" si="11"/>
        <v>0.62924206230234336</v>
      </c>
      <c r="R93" s="38">
        <f t="shared" si="11"/>
        <v>0.62679641538050357</v>
      </c>
      <c r="S93" s="38">
        <f t="shared" si="11"/>
        <v>0.62465799695997293</v>
      </c>
      <c r="T93" s="38">
        <f t="shared" si="11"/>
        <v>0.62264939272296016</v>
      </c>
      <c r="U93" s="38">
        <f t="shared" si="11"/>
        <v>0.62158872682196831</v>
      </c>
      <c r="V93" s="38">
        <f t="shared" si="11"/>
        <v>0.62117154341738945</v>
      </c>
      <c r="W93" s="38">
        <f t="shared" si="11"/>
        <v>0.62149436034455385</v>
      </c>
      <c r="X93" s="38">
        <f t="shared" si="11"/>
        <v>0.62178851101688803</v>
      </c>
      <c r="Y93" s="38">
        <f t="shared" si="11"/>
        <v>0.62209647979975224</v>
      </c>
      <c r="Z93" s="38">
        <f t="shared" si="11"/>
        <v>0.62308710252105148</v>
      </c>
      <c r="AA93" s="39">
        <f t="shared" si="11"/>
        <v>0.62343676663991532</v>
      </c>
    </row>
    <row r="94" spans="1:27" ht="12.75" customHeight="1" x14ac:dyDescent="0.3">
      <c r="A94" s="13" t="s">
        <v>92</v>
      </c>
      <c r="B94" s="38">
        <f t="shared" si="12"/>
        <v>0.18117784684322968</v>
      </c>
      <c r="C94" s="38">
        <f t="shared" si="11"/>
        <v>0.1824629090873148</v>
      </c>
      <c r="D94" s="38">
        <f t="shared" si="11"/>
        <v>0.18361281477621486</v>
      </c>
      <c r="E94" s="38">
        <f t="shared" si="11"/>
        <v>0.1855202803351948</v>
      </c>
      <c r="F94" s="38">
        <f t="shared" si="11"/>
        <v>0.18769775500979358</v>
      </c>
      <c r="G94" s="38">
        <f t="shared" si="11"/>
        <v>0.19035549181628045</v>
      </c>
      <c r="H94" s="38">
        <f t="shared" si="11"/>
        <v>0.19341100778105277</v>
      </c>
      <c r="I94" s="38">
        <f t="shared" si="11"/>
        <v>0.1963099149633519</v>
      </c>
      <c r="J94" s="38">
        <f t="shared" si="11"/>
        <v>0.19995506481412137</v>
      </c>
      <c r="K94" s="38">
        <f t="shared" si="11"/>
        <v>0.2037275764250705</v>
      </c>
      <c r="L94" s="39">
        <f t="shared" si="11"/>
        <v>0.20749728124137706</v>
      </c>
      <c r="M94" s="38">
        <f t="shared" si="11"/>
        <v>0.21164768122613312</v>
      </c>
      <c r="N94" s="38">
        <f t="shared" si="11"/>
        <v>0.21534811304570187</v>
      </c>
      <c r="O94" s="38">
        <f t="shared" si="11"/>
        <v>0.21875616181533142</v>
      </c>
      <c r="P94" s="38">
        <f t="shared" si="11"/>
        <v>0.22211480889124158</v>
      </c>
      <c r="Q94" s="38">
        <f t="shared" si="11"/>
        <v>0.22540514576220919</v>
      </c>
      <c r="R94" s="38">
        <f t="shared" si="11"/>
        <v>0.22839229879986733</v>
      </c>
      <c r="S94" s="38">
        <f t="shared" si="11"/>
        <v>0.23074609340442814</v>
      </c>
      <c r="T94" s="38">
        <f t="shared" si="11"/>
        <v>0.2330841445894653</v>
      </c>
      <c r="U94" s="38">
        <f t="shared" si="11"/>
        <v>0.23442487652299016</v>
      </c>
      <c r="V94" s="38">
        <f t="shared" si="11"/>
        <v>0.23505965227577244</v>
      </c>
      <c r="W94" s="38">
        <f t="shared" si="11"/>
        <v>0.23489449602345353</v>
      </c>
      <c r="X94" s="38">
        <f t="shared" si="11"/>
        <v>0.234723435633962</v>
      </c>
      <c r="Y94" s="38">
        <f t="shared" si="11"/>
        <v>0.23448825130963885</v>
      </c>
      <c r="Z94" s="38">
        <f t="shared" si="11"/>
        <v>0.23353850787588276</v>
      </c>
      <c r="AA94" s="39">
        <f t="shared" si="11"/>
        <v>0.23317106302271304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241.74673384419771</v>
      </c>
      <c r="C97" s="76">
        <f t="shared" ref="C97:AA97" si="13">C83/(C84/1000)</f>
        <v>239.3525481773417</v>
      </c>
      <c r="D97" s="76">
        <f t="shared" si="13"/>
        <v>237.91890602642081</v>
      </c>
      <c r="E97" s="76">
        <f t="shared" si="13"/>
        <v>237.35354046793313</v>
      </c>
      <c r="F97" s="76">
        <f t="shared" si="13"/>
        <v>237.35070735690533</v>
      </c>
      <c r="G97" s="76">
        <f t="shared" si="13"/>
        <v>236.95106341079165</v>
      </c>
      <c r="H97" s="76">
        <f t="shared" si="13"/>
        <v>235.95538842918182</v>
      </c>
      <c r="I97" s="76">
        <f t="shared" si="13"/>
        <v>235.26580303718475</v>
      </c>
      <c r="J97" s="76">
        <f t="shared" si="13"/>
        <v>233.85534530348411</v>
      </c>
      <c r="K97" s="76">
        <f t="shared" si="13"/>
        <v>229.43509113091639</v>
      </c>
      <c r="L97" s="63">
        <f t="shared" si="13"/>
        <v>226.28317486866192</v>
      </c>
      <c r="M97" s="76">
        <f t="shared" si="13"/>
        <v>224.64874659340819</v>
      </c>
      <c r="N97" s="76">
        <f t="shared" si="13"/>
        <v>223.44826576263245</v>
      </c>
      <c r="O97" s="76">
        <f t="shared" si="13"/>
        <v>222.87000127324904</v>
      </c>
      <c r="P97" s="76">
        <f t="shared" si="13"/>
        <v>222.14775809797351</v>
      </c>
      <c r="Q97" s="76">
        <f t="shared" si="13"/>
        <v>221.98917822450014</v>
      </c>
      <c r="R97" s="76">
        <f t="shared" si="13"/>
        <v>222.0576290184402</v>
      </c>
      <c r="S97" s="76">
        <f t="shared" si="13"/>
        <v>222.73262224204356</v>
      </c>
      <c r="T97" s="76">
        <f t="shared" si="13"/>
        <v>223.10334201475177</v>
      </c>
      <c r="U97" s="76">
        <f t="shared" si="13"/>
        <v>223.34495641344955</v>
      </c>
      <c r="V97" s="76">
        <f t="shared" si="13"/>
        <v>223.68578732923226</v>
      </c>
      <c r="W97" s="76">
        <f t="shared" si="13"/>
        <v>223.78387834410029</v>
      </c>
      <c r="X97" s="76">
        <f t="shared" si="13"/>
        <v>223.70732853311875</v>
      </c>
      <c r="Y97" s="76">
        <f t="shared" si="13"/>
        <v>223.46375689780018</v>
      </c>
      <c r="Z97" s="76">
        <f t="shared" si="13"/>
        <v>223.29290414014565</v>
      </c>
      <c r="AA97" s="63">
        <f t="shared" si="13"/>
        <v>223.20326545267761</v>
      </c>
    </row>
    <row r="98" spans="1:27" ht="12.75" customHeight="1" x14ac:dyDescent="0.3">
      <c r="A98" s="13" t="s">
        <v>78</v>
      </c>
      <c r="B98" s="76">
        <f>B85/(B84/1000)</f>
        <v>280.04020551121573</v>
      </c>
      <c r="C98" s="76">
        <f t="shared" ref="C98:AA98" si="14">C85/(C84/1000)</f>
        <v>268.87684880714244</v>
      </c>
      <c r="D98" s="76">
        <f t="shared" si="14"/>
        <v>260.69330570033418</v>
      </c>
      <c r="E98" s="76">
        <f t="shared" si="14"/>
        <v>260.86817597510651</v>
      </c>
      <c r="F98" s="76">
        <f t="shared" si="14"/>
        <v>264.43982055368633</v>
      </c>
      <c r="G98" s="76">
        <f t="shared" si="14"/>
        <v>268.36352894840491</v>
      </c>
      <c r="H98" s="76">
        <f t="shared" si="14"/>
        <v>273.07337844431191</v>
      </c>
      <c r="I98" s="76">
        <f t="shared" si="14"/>
        <v>278.55012934694599</v>
      </c>
      <c r="J98" s="76">
        <f t="shared" si="14"/>
        <v>280.22909288025966</v>
      </c>
      <c r="K98" s="76">
        <f t="shared" si="14"/>
        <v>273.86524900933716</v>
      </c>
      <c r="L98" s="63">
        <f t="shared" si="14"/>
        <v>271.46930906810132</v>
      </c>
      <c r="M98" s="76">
        <f t="shared" si="14"/>
        <v>277.93892367529548</v>
      </c>
      <c r="N98" s="76">
        <f t="shared" si="14"/>
        <v>284.5950517305763</v>
      </c>
      <c r="O98" s="76">
        <f t="shared" si="14"/>
        <v>292.12495470171694</v>
      </c>
      <c r="P98" s="76">
        <f t="shared" si="14"/>
        <v>298.93581765290713</v>
      </c>
      <c r="Q98" s="76">
        <f t="shared" si="14"/>
        <v>305.2548139176501</v>
      </c>
      <c r="R98" s="76">
        <f t="shared" si="14"/>
        <v>311.37001622066026</v>
      </c>
      <c r="S98" s="76">
        <f t="shared" si="14"/>
        <v>317.64720456882344</v>
      </c>
      <c r="T98" s="76">
        <f t="shared" si="14"/>
        <v>323.36378456828169</v>
      </c>
      <c r="U98" s="76">
        <f t="shared" si="14"/>
        <v>327.8082191780822</v>
      </c>
      <c r="V98" s="76">
        <f t="shared" si="14"/>
        <v>332.18572741072143</v>
      </c>
      <c r="W98" s="76">
        <f t="shared" si="14"/>
        <v>334.47875145259843</v>
      </c>
      <c r="X98" s="76">
        <f t="shared" si="14"/>
        <v>335.35855403740368</v>
      </c>
      <c r="Y98" s="76">
        <f t="shared" si="14"/>
        <v>334.69499862668232</v>
      </c>
      <c r="Z98" s="76">
        <f t="shared" si="14"/>
        <v>334.11846310846516</v>
      </c>
      <c r="AA98" s="63">
        <f t="shared" si="14"/>
        <v>333.38985206222708</v>
      </c>
    </row>
    <row r="99" spans="1:27" ht="12.75" customHeight="1" x14ac:dyDescent="0.3">
      <c r="A99" s="13" t="s">
        <v>80</v>
      </c>
      <c r="B99" s="76">
        <f>SUM(B97:B98)</f>
        <v>521.78693935541344</v>
      </c>
      <c r="C99" s="76">
        <f t="shared" ref="C99:AA99" si="15">SUM(C97:C98)</f>
        <v>508.22939698448414</v>
      </c>
      <c r="D99" s="76">
        <f t="shared" si="15"/>
        <v>498.61221172675499</v>
      </c>
      <c r="E99" s="76">
        <f t="shared" si="15"/>
        <v>498.22171644303967</v>
      </c>
      <c r="F99" s="76">
        <f t="shared" si="15"/>
        <v>501.79052791059166</v>
      </c>
      <c r="G99" s="76">
        <f t="shared" si="15"/>
        <v>505.31459235919658</v>
      </c>
      <c r="H99" s="76">
        <f t="shared" si="15"/>
        <v>509.02876687349374</v>
      </c>
      <c r="I99" s="76">
        <f t="shared" si="15"/>
        <v>513.81593238413075</v>
      </c>
      <c r="J99" s="76">
        <f t="shared" si="15"/>
        <v>514.08443818374371</v>
      </c>
      <c r="K99" s="76">
        <f t="shared" si="15"/>
        <v>503.30034014025352</v>
      </c>
      <c r="L99" s="63">
        <f t="shared" si="15"/>
        <v>497.75248393676327</v>
      </c>
      <c r="M99" s="76">
        <f t="shared" si="15"/>
        <v>502.58767026870368</v>
      </c>
      <c r="N99" s="76">
        <f t="shared" si="15"/>
        <v>508.04331749320875</v>
      </c>
      <c r="O99" s="76">
        <f t="shared" si="15"/>
        <v>514.99495597496593</v>
      </c>
      <c r="P99" s="76">
        <f t="shared" si="15"/>
        <v>521.08357575088064</v>
      </c>
      <c r="Q99" s="76">
        <f t="shared" si="15"/>
        <v>527.2439921421502</v>
      </c>
      <c r="R99" s="76">
        <f t="shared" si="15"/>
        <v>533.42764523910046</v>
      </c>
      <c r="S99" s="76">
        <f t="shared" si="15"/>
        <v>540.37982681086703</v>
      </c>
      <c r="T99" s="76">
        <f t="shared" si="15"/>
        <v>546.46712658303341</v>
      </c>
      <c r="U99" s="76">
        <f t="shared" si="15"/>
        <v>551.15317559153175</v>
      </c>
      <c r="V99" s="76">
        <f t="shared" si="15"/>
        <v>555.87151473995368</v>
      </c>
      <c r="W99" s="76">
        <f t="shared" si="15"/>
        <v>558.26262979669877</v>
      </c>
      <c r="X99" s="76">
        <f t="shared" si="15"/>
        <v>559.06588257052249</v>
      </c>
      <c r="Y99" s="76">
        <f t="shared" si="15"/>
        <v>558.15875552448256</v>
      </c>
      <c r="Z99" s="76">
        <f t="shared" si="15"/>
        <v>557.41136724861076</v>
      </c>
      <c r="AA99" s="63">
        <f t="shared" si="15"/>
        <v>556.59311751490463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569757</v>
      </c>
      <c r="D10" s="76">
        <v>571934</v>
      </c>
      <c r="E10" s="76">
        <v>573809</v>
      </c>
      <c r="F10" s="76">
        <v>575457</v>
      </c>
      <c r="G10" s="76">
        <v>576921</v>
      </c>
      <c r="H10" s="76">
        <v>578310</v>
      </c>
      <c r="I10" s="76">
        <v>579631</v>
      </c>
      <c r="J10" s="76">
        <v>580941</v>
      </c>
      <c r="K10" s="76">
        <v>582223</v>
      </c>
      <c r="L10" s="63">
        <v>583441</v>
      </c>
      <c r="M10" s="76">
        <v>584628</v>
      </c>
      <c r="N10" s="76">
        <v>585732</v>
      </c>
      <c r="O10" s="76">
        <v>586842</v>
      </c>
      <c r="P10" s="76">
        <v>587867</v>
      </c>
      <c r="Q10" s="76">
        <v>588839</v>
      </c>
      <c r="R10" s="76">
        <v>589777</v>
      </c>
      <c r="S10" s="76">
        <v>590616</v>
      </c>
      <c r="T10" s="76">
        <v>591449</v>
      </c>
      <c r="U10" s="76">
        <v>592206</v>
      </c>
      <c r="V10" s="76">
        <v>592940</v>
      </c>
      <c r="W10" s="76">
        <v>593656</v>
      </c>
      <c r="X10" s="76">
        <v>594316</v>
      </c>
      <c r="Y10" s="76">
        <v>594897</v>
      </c>
      <c r="Z10" s="76">
        <v>595425</v>
      </c>
      <c r="AA10" s="63">
        <v>595947</v>
      </c>
    </row>
    <row r="11" spans="1:27" ht="12.75" customHeight="1" x14ac:dyDescent="0.3">
      <c r="A11" s="6" t="s">
        <v>55</v>
      </c>
      <c r="B11" s="25"/>
      <c r="C11" s="76">
        <v>5851</v>
      </c>
      <c r="D11" s="76">
        <v>5946</v>
      </c>
      <c r="E11" s="76">
        <v>5963</v>
      </c>
      <c r="F11" s="76">
        <v>5956</v>
      </c>
      <c r="G11" s="76">
        <v>5956</v>
      </c>
      <c r="H11" s="76">
        <v>5965</v>
      </c>
      <c r="I11" s="76">
        <v>5959</v>
      </c>
      <c r="J11" s="76">
        <v>5948</v>
      </c>
      <c r="K11" s="76">
        <v>5923</v>
      </c>
      <c r="L11" s="63">
        <v>5907</v>
      </c>
      <c r="M11" s="76">
        <v>5883</v>
      </c>
      <c r="N11" s="76">
        <v>5867</v>
      </c>
      <c r="O11" s="76">
        <v>5845</v>
      </c>
      <c r="P11" s="76">
        <v>5828</v>
      </c>
      <c r="Q11" s="76">
        <v>5826</v>
      </c>
      <c r="R11" s="76">
        <v>5814</v>
      </c>
      <c r="S11" s="76">
        <v>5813</v>
      </c>
      <c r="T11" s="76">
        <v>5825</v>
      </c>
      <c r="U11" s="76">
        <v>5845</v>
      </c>
      <c r="V11" s="76">
        <v>5867</v>
      </c>
      <c r="W11" s="76">
        <v>5886</v>
      </c>
      <c r="X11" s="76">
        <v>5912</v>
      </c>
      <c r="Y11" s="76">
        <v>5928</v>
      </c>
      <c r="Z11" s="76">
        <v>5936</v>
      </c>
      <c r="AA11" s="63">
        <v>5937</v>
      </c>
    </row>
    <row r="12" spans="1:27" ht="12.75" customHeight="1" x14ac:dyDescent="0.3">
      <c r="A12" s="6" t="s">
        <v>56</v>
      </c>
      <c r="B12" s="25"/>
      <c r="C12" s="76">
        <v>6091</v>
      </c>
      <c r="D12" s="76">
        <v>6267</v>
      </c>
      <c r="E12" s="76">
        <v>6273</v>
      </c>
      <c r="F12" s="76">
        <v>6328</v>
      </c>
      <c r="G12" s="76">
        <v>6330</v>
      </c>
      <c r="H12" s="76">
        <v>6377</v>
      </c>
      <c r="I12" s="76">
        <v>6432</v>
      </c>
      <c r="J12" s="76">
        <v>6468</v>
      </c>
      <c r="K12" s="76">
        <v>6523</v>
      </c>
      <c r="L12" s="63">
        <v>6519</v>
      </c>
      <c r="M12" s="76">
        <v>6567</v>
      </c>
      <c r="N12" s="76">
        <v>6575</v>
      </c>
      <c r="O12" s="76">
        <v>6649</v>
      </c>
      <c r="P12" s="76">
        <v>6690</v>
      </c>
      <c r="Q12" s="76">
        <v>6724</v>
      </c>
      <c r="R12" s="76">
        <v>6786</v>
      </c>
      <c r="S12" s="76">
        <v>6805</v>
      </c>
      <c r="T12" s="76">
        <v>6868</v>
      </c>
      <c r="U12" s="76">
        <v>6912</v>
      </c>
      <c r="V12" s="76">
        <v>6919</v>
      </c>
      <c r="W12" s="76">
        <v>6964</v>
      </c>
      <c r="X12" s="76">
        <v>7042</v>
      </c>
      <c r="Y12" s="76">
        <v>7102</v>
      </c>
      <c r="Z12" s="76">
        <v>7111</v>
      </c>
      <c r="AA12" s="63">
        <v>7162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-240</v>
      </c>
      <c r="D14" s="76">
        <f t="shared" ref="D14:AA14" si="0">D11-D12</f>
        <v>-321</v>
      </c>
      <c r="E14" s="76">
        <f t="shared" si="0"/>
        <v>-310</v>
      </c>
      <c r="F14" s="76">
        <f t="shared" si="0"/>
        <v>-372</v>
      </c>
      <c r="G14" s="76">
        <f t="shared" si="0"/>
        <v>-374</v>
      </c>
      <c r="H14" s="76">
        <f t="shared" si="0"/>
        <v>-412</v>
      </c>
      <c r="I14" s="76">
        <f t="shared" si="0"/>
        <v>-473</v>
      </c>
      <c r="J14" s="76">
        <f t="shared" si="0"/>
        <v>-520</v>
      </c>
      <c r="K14" s="76">
        <f t="shared" si="0"/>
        <v>-600</v>
      </c>
      <c r="L14" s="63">
        <f t="shared" si="0"/>
        <v>-612</v>
      </c>
      <c r="M14" s="76">
        <f t="shared" si="0"/>
        <v>-684</v>
      </c>
      <c r="N14" s="76">
        <f t="shared" si="0"/>
        <v>-708</v>
      </c>
      <c r="O14" s="76">
        <f t="shared" si="0"/>
        <v>-804</v>
      </c>
      <c r="P14" s="76">
        <f t="shared" si="0"/>
        <v>-862</v>
      </c>
      <c r="Q14" s="76">
        <f t="shared" si="0"/>
        <v>-898</v>
      </c>
      <c r="R14" s="76">
        <f t="shared" si="0"/>
        <v>-972</v>
      </c>
      <c r="S14" s="76">
        <f t="shared" si="0"/>
        <v>-992</v>
      </c>
      <c r="T14" s="76">
        <f t="shared" si="0"/>
        <v>-1043</v>
      </c>
      <c r="U14" s="76">
        <f t="shared" si="0"/>
        <v>-1067</v>
      </c>
      <c r="V14" s="76">
        <f t="shared" si="0"/>
        <v>-1052</v>
      </c>
      <c r="W14" s="76">
        <f t="shared" si="0"/>
        <v>-1078</v>
      </c>
      <c r="X14" s="76">
        <f t="shared" si="0"/>
        <v>-1130</v>
      </c>
      <c r="Y14" s="76">
        <f t="shared" si="0"/>
        <v>-1174</v>
      </c>
      <c r="Z14" s="76">
        <f t="shared" si="0"/>
        <v>-1175</v>
      </c>
      <c r="AA14" s="63">
        <f t="shared" si="0"/>
        <v>-1225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5276</v>
      </c>
      <c r="D16" s="76">
        <v>5071</v>
      </c>
      <c r="E16" s="76">
        <v>4835</v>
      </c>
      <c r="F16" s="76">
        <v>4768</v>
      </c>
      <c r="G16" s="76">
        <v>4740</v>
      </c>
      <c r="H16" s="76">
        <v>4757</v>
      </c>
      <c r="I16" s="76">
        <v>4788</v>
      </c>
      <c r="J16" s="76">
        <v>4788</v>
      </c>
      <c r="K16" s="76">
        <v>4788</v>
      </c>
      <c r="L16" s="63">
        <v>4788</v>
      </c>
      <c r="M16" s="76">
        <v>4788</v>
      </c>
      <c r="N16" s="76">
        <v>4788</v>
      </c>
      <c r="O16" s="76">
        <v>4788</v>
      </c>
      <c r="P16" s="76">
        <v>4788</v>
      </c>
      <c r="Q16" s="76">
        <v>4788</v>
      </c>
      <c r="R16" s="76">
        <v>4788</v>
      </c>
      <c r="S16" s="76">
        <v>4788</v>
      </c>
      <c r="T16" s="76">
        <v>4788</v>
      </c>
      <c r="U16" s="76">
        <v>4788</v>
      </c>
      <c r="V16" s="76">
        <v>4788</v>
      </c>
      <c r="W16" s="76">
        <v>4788</v>
      </c>
      <c r="X16" s="76">
        <v>4788</v>
      </c>
      <c r="Y16" s="76">
        <v>4788</v>
      </c>
      <c r="Z16" s="76">
        <v>4788</v>
      </c>
      <c r="AA16" s="63">
        <v>4788</v>
      </c>
    </row>
    <row r="17" spans="1:27" ht="12.75" customHeight="1" x14ac:dyDescent="0.3">
      <c r="A17" s="81" t="s">
        <v>83</v>
      </c>
      <c r="B17" s="81"/>
      <c r="C17" s="76">
        <v>4133</v>
      </c>
      <c r="D17" s="76">
        <v>4132</v>
      </c>
      <c r="E17" s="76">
        <v>4114</v>
      </c>
      <c r="F17" s="76">
        <v>4112</v>
      </c>
      <c r="G17" s="76">
        <v>4102</v>
      </c>
      <c r="H17" s="76">
        <v>4099</v>
      </c>
      <c r="I17" s="76">
        <v>4096</v>
      </c>
      <c r="J17" s="76">
        <v>4088</v>
      </c>
      <c r="K17" s="76">
        <v>4094</v>
      </c>
      <c r="L17" s="63">
        <v>4092</v>
      </c>
      <c r="M17" s="76">
        <v>4097</v>
      </c>
      <c r="N17" s="76">
        <v>4093</v>
      </c>
      <c r="O17" s="76">
        <v>4103</v>
      </c>
      <c r="P17" s="76">
        <v>4098</v>
      </c>
      <c r="Q17" s="76">
        <v>4092</v>
      </c>
      <c r="R17" s="76">
        <v>4098</v>
      </c>
      <c r="S17" s="76">
        <v>4090</v>
      </c>
      <c r="T17" s="76">
        <v>4085</v>
      </c>
      <c r="U17" s="76">
        <v>4077</v>
      </c>
      <c r="V17" s="76">
        <v>4070</v>
      </c>
      <c r="W17" s="76">
        <v>4056</v>
      </c>
      <c r="X17" s="76">
        <v>4053</v>
      </c>
      <c r="Y17" s="76">
        <v>4049</v>
      </c>
      <c r="Z17" s="76">
        <v>4040</v>
      </c>
      <c r="AA17" s="63">
        <v>4029</v>
      </c>
    </row>
    <row r="18" spans="1:27" ht="12.75" customHeight="1" x14ac:dyDescent="0.3">
      <c r="A18" s="6" t="s">
        <v>97</v>
      </c>
      <c r="B18" s="6"/>
      <c r="C18" s="76">
        <v>7999</v>
      </c>
      <c r="D18" s="76">
        <v>8004</v>
      </c>
      <c r="E18" s="76">
        <v>7967</v>
      </c>
      <c r="F18" s="76">
        <v>7943</v>
      </c>
      <c r="G18" s="76">
        <v>7941</v>
      </c>
      <c r="H18" s="76">
        <v>7855</v>
      </c>
      <c r="I18" s="76">
        <v>7860</v>
      </c>
      <c r="J18" s="76">
        <v>7859</v>
      </c>
      <c r="K18" s="76">
        <v>7866</v>
      </c>
      <c r="L18" s="63">
        <v>7832</v>
      </c>
      <c r="M18" s="76">
        <v>7809</v>
      </c>
      <c r="N18" s="76">
        <v>7819</v>
      </c>
      <c r="O18" s="76">
        <v>7821</v>
      </c>
      <c r="P18" s="76">
        <v>7800</v>
      </c>
      <c r="Q18" s="76">
        <v>7794</v>
      </c>
      <c r="R18" s="76">
        <v>7772</v>
      </c>
      <c r="S18" s="76">
        <v>7769</v>
      </c>
      <c r="T18" s="76">
        <v>7750</v>
      </c>
      <c r="U18" s="76">
        <v>7729</v>
      </c>
      <c r="V18" s="76">
        <v>7696</v>
      </c>
      <c r="W18" s="76">
        <v>7674</v>
      </c>
      <c r="X18" s="76">
        <v>7659</v>
      </c>
      <c r="Y18" s="76">
        <v>7642</v>
      </c>
      <c r="Z18" s="76">
        <v>7620</v>
      </c>
      <c r="AA18" s="63">
        <v>7599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3006</v>
      </c>
      <c r="D20" s="76">
        <v>3094</v>
      </c>
      <c r="E20" s="76">
        <v>3098</v>
      </c>
      <c r="F20" s="76">
        <v>3099</v>
      </c>
      <c r="G20" s="76">
        <v>3115</v>
      </c>
      <c r="H20" s="76">
        <v>3108</v>
      </c>
      <c r="I20" s="76">
        <v>3112</v>
      </c>
      <c r="J20" s="76">
        <v>3112</v>
      </c>
      <c r="K20" s="76">
        <v>3112</v>
      </c>
      <c r="L20" s="63">
        <v>3112</v>
      </c>
      <c r="M20" s="76">
        <v>3112</v>
      </c>
      <c r="N20" s="76">
        <v>3112</v>
      </c>
      <c r="O20" s="76">
        <v>3112</v>
      </c>
      <c r="P20" s="76">
        <v>3112</v>
      </c>
      <c r="Q20" s="76">
        <v>3112</v>
      </c>
      <c r="R20" s="76">
        <v>3112</v>
      </c>
      <c r="S20" s="76">
        <v>3112</v>
      </c>
      <c r="T20" s="76">
        <v>3112</v>
      </c>
      <c r="U20" s="76">
        <v>3112</v>
      </c>
      <c r="V20" s="76">
        <v>3112</v>
      </c>
      <c r="W20" s="76">
        <v>3112</v>
      </c>
      <c r="X20" s="76">
        <v>3112</v>
      </c>
      <c r="Y20" s="76">
        <v>3112</v>
      </c>
      <c r="Z20" s="76">
        <v>3112</v>
      </c>
      <c r="AA20" s="63">
        <v>3112</v>
      </c>
    </row>
    <row r="21" spans="1:27" ht="12.75" customHeight="1" x14ac:dyDescent="0.3">
      <c r="A21" s="81" t="s">
        <v>84</v>
      </c>
      <c r="B21" s="81"/>
      <c r="C21" s="76">
        <v>3655</v>
      </c>
      <c r="D21" s="76">
        <v>3614</v>
      </c>
      <c r="E21" s="76">
        <v>3633</v>
      </c>
      <c r="F21" s="76">
        <v>3649</v>
      </c>
      <c r="G21" s="76">
        <v>3662</v>
      </c>
      <c r="H21" s="76">
        <v>3635</v>
      </c>
      <c r="I21" s="76">
        <v>3620</v>
      </c>
      <c r="J21" s="76">
        <v>3614</v>
      </c>
      <c r="K21" s="76">
        <v>3609</v>
      </c>
      <c r="L21" s="63">
        <v>3610</v>
      </c>
      <c r="M21" s="76">
        <v>3606</v>
      </c>
      <c r="N21" s="76">
        <v>3588</v>
      </c>
      <c r="O21" s="76">
        <v>3603</v>
      </c>
      <c r="P21" s="76">
        <v>3599</v>
      </c>
      <c r="Q21" s="76">
        <v>3605</v>
      </c>
      <c r="R21" s="76">
        <v>3616</v>
      </c>
      <c r="S21" s="76">
        <v>3607</v>
      </c>
      <c r="T21" s="76">
        <v>3616</v>
      </c>
      <c r="U21" s="76">
        <v>3614</v>
      </c>
      <c r="V21" s="76">
        <v>3623</v>
      </c>
      <c r="W21" s="76">
        <v>3620</v>
      </c>
      <c r="X21" s="76">
        <v>3616</v>
      </c>
      <c r="Y21" s="76">
        <v>3610</v>
      </c>
      <c r="Z21" s="76">
        <v>3602</v>
      </c>
      <c r="AA21" s="63">
        <v>3593</v>
      </c>
    </row>
    <row r="22" spans="1:27" ht="12.75" customHeight="1" x14ac:dyDescent="0.3">
      <c r="A22" s="6" t="s">
        <v>98</v>
      </c>
      <c r="B22" s="6"/>
      <c r="C22" s="76">
        <v>8347</v>
      </c>
      <c r="D22" s="76">
        <v>8320</v>
      </c>
      <c r="E22" s="76">
        <v>8249</v>
      </c>
      <c r="F22" s="76">
        <v>8264</v>
      </c>
      <c r="G22" s="76">
        <v>8271</v>
      </c>
      <c r="H22" s="76">
        <v>8261</v>
      </c>
      <c r="I22" s="76">
        <v>8262</v>
      </c>
      <c r="J22" s="76">
        <v>8250</v>
      </c>
      <c r="K22" s="76">
        <v>8246</v>
      </c>
      <c r="L22" s="63">
        <v>8233</v>
      </c>
      <c r="M22" s="76">
        <v>8228</v>
      </c>
      <c r="N22" s="76">
        <v>8219</v>
      </c>
      <c r="O22" s="76">
        <v>8205</v>
      </c>
      <c r="P22" s="76">
        <v>8187</v>
      </c>
      <c r="Q22" s="76">
        <v>8176</v>
      </c>
      <c r="R22" s="76">
        <v>8174</v>
      </c>
      <c r="S22" s="76">
        <v>8168</v>
      </c>
      <c r="T22" s="76">
        <v>8162</v>
      </c>
      <c r="U22" s="76">
        <v>8143</v>
      </c>
      <c r="V22" s="76">
        <v>8128</v>
      </c>
      <c r="W22" s="76">
        <v>8126</v>
      </c>
      <c r="X22" s="76">
        <v>8135</v>
      </c>
      <c r="Y22" s="76">
        <v>8123</v>
      </c>
      <c r="Z22" s="76">
        <v>8116</v>
      </c>
      <c r="AA22" s="63">
        <v>8117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2270</v>
      </c>
      <c r="D24" s="76">
        <f t="shared" ref="D24:AA26" si="1">D16-D20</f>
        <v>1977</v>
      </c>
      <c r="E24" s="76">
        <f t="shared" si="1"/>
        <v>1737</v>
      </c>
      <c r="F24" s="76">
        <f t="shared" si="1"/>
        <v>1669</v>
      </c>
      <c r="G24" s="76">
        <f t="shared" si="1"/>
        <v>1625</v>
      </c>
      <c r="H24" s="76">
        <f t="shared" si="1"/>
        <v>1649</v>
      </c>
      <c r="I24" s="76">
        <f t="shared" si="1"/>
        <v>1676</v>
      </c>
      <c r="J24" s="76">
        <f t="shared" si="1"/>
        <v>1676</v>
      </c>
      <c r="K24" s="76">
        <f t="shared" si="1"/>
        <v>1676</v>
      </c>
      <c r="L24" s="63">
        <f t="shared" si="1"/>
        <v>1676</v>
      </c>
      <c r="M24" s="76">
        <f t="shared" si="1"/>
        <v>1676</v>
      </c>
      <c r="N24" s="76">
        <f t="shared" si="1"/>
        <v>1676</v>
      </c>
      <c r="O24" s="76">
        <f t="shared" si="1"/>
        <v>1676</v>
      </c>
      <c r="P24" s="76">
        <f t="shared" si="1"/>
        <v>1676</v>
      </c>
      <c r="Q24" s="76">
        <f t="shared" si="1"/>
        <v>1676</v>
      </c>
      <c r="R24" s="76">
        <f t="shared" si="1"/>
        <v>1676</v>
      </c>
      <c r="S24" s="76">
        <f t="shared" si="1"/>
        <v>1676</v>
      </c>
      <c r="T24" s="76">
        <f t="shared" si="1"/>
        <v>1676</v>
      </c>
      <c r="U24" s="76">
        <f t="shared" si="1"/>
        <v>1676</v>
      </c>
      <c r="V24" s="76">
        <f t="shared" si="1"/>
        <v>1676</v>
      </c>
      <c r="W24" s="76">
        <f t="shared" si="1"/>
        <v>1676</v>
      </c>
      <c r="X24" s="76">
        <f t="shared" si="1"/>
        <v>1676</v>
      </c>
      <c r="Y24" s="76">
        <f t="shared" si="1"/>
        <v>1676</v>
      </c>
      <c r="Z24" s="76">
        <f t="shared" si="1"/>
        <v>1676</v>
      </c>
      <c r="AA24" s="63">
        <f t="shared" si="1"/>
        <v>1676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478</v>
      </c>
      <c r="D25" s="76">
        <f t="shared" si="2"/>
        <v>518</v>
      </c>
      <c r="E25" s="76">
        <f t="shared" si="2"/>
        <v>481</v>
      </c>
      <c r="F25" s="76">
        <f t="shared" si="2"/>
        <v>463</v>
      </c>
      <c r="G25" s="76">
        <f t="shared" si="2"/>
        <v>440</v>
      </c>
      <c r="H25" s="76">
        <f t="shared" si="2"/>
        <v>464</v>
      </c>
      <c r="I25" s="76">
        <f t="shared" si="2"/>
        <v>476</v>
      </c>
      <c r="J25" s="76">
        <f t="shared" si="2"/>
        <v>474</v>
      </c>
      <c r="K25" s="76">
        <f t="shared" si="2"/>
        <v>485</v>
      </c>
      <c r="L25" s="63">
        <f t="shared" si="2"/>
        <v>482</v>
      </c>
      <c r="M25" s="76">
        <f t="shared" si="2"/>
        <v>491</v>
      </c>
      <c r="N25" s="76">
        <f t="shared" si="2"/>
        <v>505</v>
      </c>
      <c r="O25" s="76">
        <f t="shared" si="2"/>
        <v>500</v>
      </c>
      <c r="P25" s="76">
        <f t="shared" si="2"/>
        <v>499</v>
      </c>
      <c r="Q25" s="76">
        <f t="shared" si="2"/>
        <v>487</v>
      </c>
      <c r="R25" s="76">
        <f t="shared" si="2"/>
        <v>482</v>
      </c>
      <c r="S25" s="76">
        <f t="shared" si="1"/>
        <v>483</v>
      </c>
      <c r="T25" s="76">
        <f t="shared" si="1"/>
        <v>469</v>
      </c>
      <c r="U25" s="76">
        <f t="shared" si="1"/>
        <v>463</v>
      </c>
      <c r="V25" s="76">
        <f t="shared" si="1"/>
        <v>447</v>
      </c>
      <c r="W25" s="76">
        <f t="shared" si="1"/>
        <v>436</v>
      </c>
      <c r="X25" s="76">
        <f t="shared" si="1"/>
        <v>437</v>
      </c>
      <c r="Y25" s="76">
        <f t="shared" si="1"/>
        <v>439</v>
      </c>
      <c r="Z25" s="76">
        <f t="shared" si="1"/>
        <v>438</v>
      </c>
      <c r="AA25" s="63">
        <f t="shared" si="1"/>
        <v>436</v>
      </c>
    </row>
    <row r="26" spans="1:27" ht="12.75" customHeight="1" x14ac:dyDescent="0.3">
      <c r="A26" s="6" t="s">
        <v>82</v>
      </c>
      <c r="B26" s="6"/>
      <c r="C26" s="76">
        <f t="shared" si="2"/>
        <v>-348</v>
      </c>
      <c r="D26" s="76">
        <f t="shared" si="1"/>
        <v>-316</v>
      </c>
      <c r="E26" s="76">
        <f t="shared" si="1"/>
        <v>-282</v>
      </c>
      <c r="F26" s="76">
        <f t="shared" si="1"/>
        <v>-321</v>
      </c>
      <c r="G26" s="76">
        <f t="shared" si="1"/>
        <v>-330</v>
      </c>
      <c r="H26" s="76">
        <f t="shared" si="1"/>
        <v>-406</v>
      </c>
      <c r="I26" s="76">
        <f t="shared" si="1"/>
        <v>-402</v>
      </c>
      <c r="J26" s="76">
        <f t="shared" si="1"/>
        <v>-391</v>
      </c>
      <c r="K26" s="76">
        <f t="shared" si="1"/>
        <v>-380</v>
      </c>
      <c r="L26" s="63">
        <f t="shared" si="1"/>
        <v>-401</v>
      </c>
      <c r="M26" s="76">
        <f t="shared" si="1"/>
        <v>-419</v>
      </c>
      <c r="N26" s="76">
        <f t="shared" si="1"/>
        <v>-400</v>
      </c>
      <c r="O26" s="76">
        <f t="shared" si="1"/>
        <v>-384</v>
      </c>
      <c r="P26" s="76">
        <f t="shared" si="1"/>
        <v>-387</v>
      </c>
      <c r="Q26" s="76">
        <f t="shared" si="1"/>
        <v>-382</v>
      </c>
      <c r="R26" s="76">
        <f t="shared" si="1"/>
        <v>-402</v>
      </c>
      <c r="S26" s="76">
        <f t="shared" si="1"/>
        <v>-399</v>
      </c>
      <c r="T26" s="76">
        <f t="shared" si="1"/>
        <v>-412</v>
      </c>
      <c r="U26" s="76">
        <f t="shared" si="1"/>
        <v>-414</v>
      </c>
      <c r="V26" s="76">
        <f t="shared" si="1"/>
        <v>-432</v>
      </c>
      <c r="W26" s="76">
        <f t="shared" si="1"/>
        <v>-452</v>
      </c>
      <c r="X26" s="76">
        <f t="shared" si="1"/>
        <v>-476</v>
      </c>
      <c r="Y26" s="76">
        <f t="shared" si="1"/>
        <v>-481</v>
      </c>
      <c r="Z26" s="76">
        <f t="shared" si="1"/>
        <v>-496</v>
      </c>
      <c r="AA26" s="63">
        <f t="shared" si="1"/>
        <v>-518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2400</v>
      </c>
      <c r="D28" s="76">
        <f t="shared" ref="D28:AA28" si="3">SUM(D24:D26)</f>
        <v>2179</v>
      </c>
      <c r="E28" s="76">
        <f t="shared" si="3"/>
        <v>1936</v>
      </c>
      <c r="F28" s="76">
        <f t="shared" si="3"/>
        <v>1811</v>
      </c>
      <c r="G28" s="76">
        <f t="shared" si="3"/>
        <v>1735</v>
      </c>
      <c r="H28" s="76">
        <f t="shared" si="3"/>
        <v>1707</v>
      </c>
      <c r="I28" s="76">
        <f t="shared" si="3"/>
        <v>1750</v>
      </c>
      <c r="J28" s="76">
        <f t="shared" si="3"/>
        <v>1759</v>
      </c>
      <c r="K28" s="76">
        <f t="shared" si="3"/>
        <v>1781</v>
      </c>
      <c r="L28" s="63">
        <f t="shared" si="3"/>
        <v>1757</v>
      </c>
      <c r="M28" s="76">
        <f t="shared" si="3"/>
        <v>1748</v>
      </c>
      <c r="N28" s="76">
        <f t="shared" si="3"/>
        <v>1781</v>
      </c>
      <c r="O28" s="76">
        <f t="shared" si="3"/>
        <v>1792</v>
      </c>
      <c r="P28" s="76">
        <f t="shared" si="3"/>
        <v>1788</v>
      </c>
      <c r="Q28" s="76">
        <f t="shared" si="3"/>
        <v>1781</v>
      </c>
      <c r="R28" s="76">
        <f t="shared" si="3"/>
        <v>1756</v>
      </c>
      <c r="S28" s="76">
        <f t="shared" si="3"/>
        <v>1760</v>
      </c>
      <c r="T28" s="76">
        <f t="shared" si="3"/>
        <v>1733</v>
      </c>
      <c r="U28" s="76">
        <f t="shared" si="3"/>
        <v>1725</v>
      </c>
      <c r="V28" s="76">
        <f t="shared" si="3"/>
        <v>1691</v>
      </c>
      <c r="W28" s="76">
        <f t="shared" si="3"/>
        <v>1660</v>
      </c>
      <c r="X28" s="76">
        <f t="shared" si="3"/>
        <v>1637</v>
      </c>
      <c r="Y28" s="76">
        <f t="shared" si="3"/>
        <v>1634</v>
      </c>
      <c r="Z28" s="76">
        <f t="shared" si="3"/>
        <v>1618</v>
      </c>
      <c r="AA28" s="63">
        <f t="shared" si="3"/>
        <v>1594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17</v>
      </c>
      <c r="D30" s="76">
        <v>17</v>
      </c>
      <c r="E30" s="76">
        <v>22</v>
      </c>
      <c r="F30" s="76">
        <v>25</v>
      </c>
      <c r="G30" s="76">
        <v>28</v>
      </c>
      <c r="H30" s="76">
        <v>26</v>
      </c>
      <c r="I30" s="76">
        <v>33</v>
      </c>
      <c r="J30" s="76">
        <v>43</v>
      </c>
      <c r="K30" s="76">
        <v>37</v>
      </c>
      <c r="L30" s="63">
        <v>42</v>
      </c>
      <c r="M30" s="76">
        <v>40</v>
      </c>
      <c r="N30" s="76">
        <v>37</v>
      </c>
      <c r="O30" s="76">
        <v>37</v>
      </c>
      <c r="P30" s="76">
        <v>46</v>
      </c>
      <c r="Q30" s="76">
        <v>55</v>
      </c>
      <c r="R30" s="76">
        <v>55</v>
      </c>
      <c r="S30" s="76">
        <v>65</v>
      </c>
      <c r="T30" s="76">
        <v>67</v>
      </c>
      <c r="U30" s="76">
        <v>76</v>
      </c>
      <c r="V30" s="76">
        <v>77</v>
      </c>
      <c r="W30" s="76">
        <v>78</v>
      </c>
      <c r="X30" s="76">
        <v>74</v>
      </c>
      <c r="Y30" s="76">
        <v>68</v>
      </c>
      <c r="Z30" s="76">
        <v>79</v>
      </c>
      <c r="AA30" s="63">
        <v>76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2177</v>
      </c>
      <c r="D32" s="76">
        <f t="shared" ref="D32:AA32" si="4">D30+D28+D14</f>
        <v>1875</v>
      </c>
      <c r="E32" s="76">
        <f t="shared" si="4"/>
        <v>1648</v>
      </c>
      <c r="F32" s="76">
        <f t="shared" si="4"/>
        <v>1464</v>
      </c>
      <c r="G32" s="76">
        <f t="shared" si="4"/>
        <v>1389</v>
      </c>
      <c r="H32" s="76">
        <f t="shared" si="4"/>
        <v>1321</v>
      </c>
      <c r="I32" s="76">
        <f t="shared" si="4"/>
        <v>1310</v>
      </c>
      <c r="J32" s="76">
        <f t="shared" si="4"/>
        <v>1282</v>
      </c>
      <c r="K32" s="76">
        <f t="shared" si="4"/>
        <v>1218</v>
      </c>
      <c r="L32" s="63">
        <f t="shared" si="4"/>
        <v>1187</v>
      </c>
      <c r="M32" s="76">
        <f t="shared" si="4"/>
        <v>1104</v>
      </c>
      <c r="N32" s="76">
        <f t="shared" si="4"/>
        <v>1110</v>
      </c>
      <c r="O32" s="76">
        <f t="shared" si="4"/>
        <v>1025</v>
      </c>
      <c r="P32" s="76">
        <f t="shared" si="4"/>
        <v>972</v>
      </c>
      <c r="Q32" s="76">
        <f t="shared" si="4"/>
        <v>938</v>
      </c>
      <c r="R32" s="76">
        <f t="shared" si="4"/>
        <v>839</v>
      </c>
      <c r="S32" s="76">
        <f t="shared" si="4"/>
        <v>833</v>
      </c>
      <c r="T32" s="76">
        <f t="shared" si="4"/>
        <v>757</v>
      </c>
      <c r="U32" s="76">
        <f t="shared" si="4"/>
        <v>734</v>
      </c>
      <c r="V32" s="76">
        <f t="shared" si="4"/>
        <v>716</v>
      </c>
      <c r="W32" s="76">
        <f t="shared" si="4"/>
        <v>660</v>
      </c>
      <c r="X32" s="76">
        <f t="shared" si="4"/>
        <v>581</v>
      </c>
      <c r="Y32" s="76">
        <f t="shared" si="4"/>
        <v>528</v>
      </c>
      <c r="Z32" s="76">
        <f t="shared" si="4"/>
        <v>522</v>
      </c>
      <c r="AA32" s="63">
        <f t="shared" si="4"/>
        <v>445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571934</v>
      </c>
      <c r="D34" s="76">
        <v>573809</v>
      </c>
      <c r="E34" s="76">
        <v>575457</v>
      </c>
      <c r="F34" s="76">
        <v>576921</v>
      </c>
      <c r="G34" s="76">
        <v>578310</v>
      </c>
      <c r="H34" s="76">
        <v>579631</v>
      </c>
      <c r="I34" s="76">
        <v>580941</v>
      </c>
      <c r="J34" s="76">
        <v>582223</v>
      </c>
      <c r="K34" s="76">
        <v>583441</v>
      </c>
      <c r="L34" s="63">
        <v>584628</v>
      </c>
      <c r="M34" s="76">
        <v>585732</v>
      </c>
      <c r="N34" s="76">
        <v>586842</v>
      </c>
      <c r="O34" s="76">
        <v>587867</v>
      </c>
      <c r="P34" s="76">
        <v>588839</v>
      </c>
      <c r="Q34" s="76">
        <v>589777</v>
      </c>
      <c r="R34" s="76">
        <v>590616</v>
      </c>
      <c r="S34" s="76">
        <v>591449</v>
      </c>
      <c r="T34" s="76">
        <v>592206</v>
      </c>
      <c r="U34" s="76">
        <v>592940</v>
      </c>
      <c r="V34" s="76">
        <v>593656</v>
      </c>
      <c r="W34" s="76">
        <v>594316</v>
      </c>
      <c r="X34" s="76">
        <v>594897</v>
      </c>
      <c r="Y34" s="76">
        <v>595425</v>
      </c>
      <c r="Z34" s="76">
        <v>595947</v>
      </c>
      <c r="AA34" s="63">
        <v>596392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3.8209271671958396E-3</v>
      </c>
      <c r="D36" s="38">
        <f t="shared" si="5"/>
        <v>3.2783502991603928E-3</v>
      </c>
      <c r="E36" s="38">
        <f t="shared" si="5"/>
        <v>2.8720358167961813E-3</v>
      </c>
      <c r="F36" s="38">
        <f t="shared" si="5"/>
        <v>2.5440649779218953E-3</v>
      </c>
      <c r="G36" s="38">
        <f t="shared" si="5"/>
        <v>2.4076086673912025E-3</v>
      </c>
      <c r="H36" s="38">
        <f t="shared" si="5"/>
        <v>2.2842420155280039E-3</v>
      </c>
      <c r="I36" s="38">
        <f t="shared" si="5"/>
        <v>2.2600585544941521E-3</v>
      </c>
      <c r="J36" s="38">
        <f t="shared" si="5"/>
        <v>2.2067645423545592E-3</v>
      </c>
      <c r="K36" s="38">
        <f t="shared" si="5"/>
        <v>2.0919819381920671E-3</v>
      </c>
      <c r="L36" s="39">
        <f t="shared" si="5"/>
        <v>2.0344816356752441E-3</v>
      </c>
      <c r="M36" s="38">
        <f t="shared" si="5"/>
        <v>1.8883803033724008E-3</v>
      </c>
      <c r="N36" s="38">
        <f t="shared" si="5"/>
        <v>1.8950646370695129E-3</v>
      </c>
      <c r="O36" s="38">
        <f t="shared" si="5"/>
        <v>1.7466370845985802E-3</v>
      </c>
      <c r="P36" s="38">
        <f t="shared" si="5"/>
        <v>1.6534352157886053E-3</v>
      </c>
      <c r="Q36" s="38">
        <f t="shared" si="5"/>
        <v>1.5929651398769442E-3</v>
      </c>
      <c r="R36" s="38">
        <f t="shared" si="5"/>
        <v>1.4225715821403683E-3</v>
      </c>
      <c r="S36" s="38">
        <f t="shared" si="5"/>
        <v>1.4103918620558874E-3</v>
      </c>
      <c r="T36" s="38">
        <f t="shared" si="5"/>
        <v>1.2799074814565585E-3</v>
      </c>
      <c r="U36" s="38">
        <f t="shared" si="5"/>
        <v>1.2394335754788029E-3</v>
      </c>
      <c r="V36" s="38">
        <f t="shared" si="5"/>
        <v>1.2075420784565048E-3</v>
      </c>
      <c r="W36" s="38">
        <f t="shared" si="5"/>
        <v>1.1117549557319391E-3</v>
      </c>
      <c r="X36" s="38">
        <f t="shared" si="5"/>
        <v>9.7759441105405216E-4</v>
      </c>
      <c r="Y36" s="38">
        <f t="shared" si="5"/>
        <v>8.8754860085023116E-4</v>
      </c>
      <c r="Z36" s="38">
        <f t="shared" si="5"/>
        <v>8.7668472099760675E-4</v>
      </c>
      <c r="AA36" s="39">
        <f t="shared" si="5"/>
        <v>7.4671069742779145E-4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3.8209271671958396E-3</v>
      </c>
      <c r="D37" s="75">
        <f t="shared" si="6"/>
        <v>7.1118038040778788E-3</v>
      </c>
      <c r="E37" s="75">
        <f t="shared" si="6"/>
        <v>1.00042649761214E-2</v>
      </c>
      <c r="F37" s="75">
        <f t="shared" si="6"/>
        <v>1.2573781454198895E-2</v>
      </c>
      <c r="G37" s="75">
        <f t="shared" si="6"/>
        <v>1.501166286680111E-2</v>
      </c>
      <c r="H37" s="75">
        <f t="shared" si="6"/>
        <v>1.7330195153372401E-2</v>
      </c>
      <c r="I37" s="75">
        <f t="shared" si="6"/>
        <v>1.9629420963673986E-2</v>
      </c>
      <c r="J37" s="75">
        <f t="shared" si="6"/>
        <v>2.1879503016198135E-2</v>
      </c>
      <c r="K37" s="75">
        <f t="shared" si="6"/>
        <v>2.4017256479516705E-2</v>
      </c>
      <c r="L37" s="77">
        <f t="shared" si="6"/>
        <v>2.6100600782438831E-2</v>
      </c>
      <c r="M37" s="75">
        <f t="shared" si="6"/>
        <v>2.8038268946234974E-2</v>
      </c>
      <c r="N37" s="75">
        <f t="shared" si="6"/>
        <v>2.9986467915269141E-2</v>
      </c>
      <c r="O37" s="75">
        <f t="shared" si="6"/>
        <v>3.1785480476764653E-2</v>
      </c>
      <c r="P37" s="75">
        <f t="shared" si="6"/>
        <v>3.3491470925324306E-2</v>
      </c>
      <c r="Q37" s="75">
        <f t="shared" si="6"/>
        <v>3.5137786810868495E-2</v>
      </c>
      <c r="R37" s="75">
        <f t="shared" si="6"/>
        <v>3.6610344409985313E-2</v>
      </c>
      <c r="S37" s="75">
        <f t="shared" si="6"/>
        <v>3.8072371203864107E-2</v>
      </c>
      <c r="T37" s="75">
        <f t="shared" si="6"/>
        <v>3.9401007798061279E-2</v>
      </c>
      <c r="U37" s="75">
        <f t="shared" si="6"/>
        <v>4.0689276305512702E-2</v>
      </c>
      <c r="V37" s="75">
        <f t="shared" si="6"/>
        <v>4.1945952397250054E-2</v>
      </c>
      <c r="W37" s="75">
        <f t="shared" si="6"/>
        <v>4.3104340973432534E-2</v>
      </c>
      <c r="X37" s="75">
        <f t="shared" si="6"/>
        <v>4.4124073947314379E-2</v>
      </c>
      <c r="Y37" s="75">
        <f t="shared" si="6"/>
        <v>4.5050784808260365E-2</v>
      </c>
      <c r="Z37" s="75">
        <f t="shared" si="6"/>
        <v>4.5966964863968326E-2</v>
      </c>
      <c r="AA37" s="77">
        <f t="shared" si="6"/>
        <v>4.6747999585788326E-2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75.582162024977606</v>
      </c>
      <c r="D47" s="11">
        <v>75.463810028052606</v>
      </c>
      <c r="E47" s="11">
        <v>75.614200746951695</v>
      </c>
      <c r="F47" s="11">
        <v>75.717370618758395</v>
      </c>
      <c r="G47" s="11">
        <v>75.886121917615597</v>
      </c>
      <c r="H47" s="11">
        <v>75.975353284301804</v>
      </c>
      <c r="I47" s="11">
        <v>76.116654044928595</v>
      </c>
      <c r="J47" s="11">
        <v>76.211691187496498</v>
      </c>
      <c r="K47" s="11">
        <v>76.324144025719093</v>
      </c>
      <c r="L47" s="64">
        <v>76.509054088453397</v>
      </c>
      <c r="M47" s="11">
        <v>76.630177477035602</v>
      </c>
      <c r="N47" s="11">
        <v>76.795823529148507</v>
      </c>
      <c r="O47" s="11">
        <v>76.879914144375704</v>
      </c>
      <c r="P47" s="11">
        <v>77.0152476009971</v>
      </c>
      <c r="Q47" s="11">
        <v>77.172264923464596</v>
      </c>
      <c r="R47" s="11">
        <v>77.283259510689902</v>
      </c>
      <c r="S47" s="11">
        <v>77.429908421336805</v>
      </c>
      <c r="T47" s="11">
        <v>77.526316018189206</v>
      </c>
      <c r="U47" s="11">
        <v>77.675667287306297</v>
      </c>
      <c r="V47" s="11">
        <v>77.819489047585094</v>
      </c>
      <c r="W47" s="11">
        <v>77.915544910704696</v>
      </c>
      <c r="X47" s="11">
        <v>77.986016417293499</v>
      </c>
      <c r="Y47" s="11">
        <v>78.080655935110897</v>
      </c>
      <c r="Z47" s="11">
        <v>78.2059900501947</v>
      </c>
      <c r="AA47" s="64">
        <v>78.278550790625999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95207</v>
      </c>
      <c r="C57" s="76">
        <v>95180</v>
      </c>
      <c r="D57" s="76">
        <v>95126</v>
      </c>
      <c r="E57" s="76">
        <v>94976</v>
      </c>
      <c r="F57" s="76">
        <v>94766</v>
      </c>
      <c r="G57" s="76">
        <v>94241</v>
      </c>
      <c r="H57" s="76">
        <v>93698</v>
      </c>
      <c r="I57" s="76">
        <v>93193</v>
      </c>
      <c r="J57" s="76">
        <v>92193</v>
      </c>
      <c r="K57" s="76">
        <v>91240</v>
      </c>
      <c r="L57" s="63">
        <v>90507</v>
      </c>
      <c r="M57" s="76">
        <v>89779</v>
      </c>
      <c r="N57" s="76">
        <v>89145</v>
      </c>
      <c r="O57" s="76">
        <v>88617</v>
      </c>
      <c r="P57" s="76">
        <v>88032</v>
      </c>
      <c r="Q57" s="76">
        <v>87840</v>
      </c>
      <c r="R57" s="76">
        <v>87784</v>
      </c>
      <c r="S57" s="76">
        <v>87647</v>
      </c>
      <c r="T57" s="76">
        <v>87510</v>
      </c>
      <c r="U57" s="76">
        <v>87411</v>
      </c>
      <c r="V57" s="76">
        <v>87333</v>
      </c>
      <c r="W57" s="76">
        <v>87263</v>
      </c>
      <c r="X57" s="76">
        <v>87225</v>
      </c>
      <c r="Y57" s="76">
        <v>87214</v>
      </c>
      <c r="Z57" s="76">
        <v>87234</v>
      </c>
      <c r="AA57" s="63">
        <v>87268</v>
      </c>
    </row>
    <row r="58" spans="1:27" ht="12.75" customHeight="1" x14ac:dyDescent="0.3">
      <c r="A58" s="13" t="s">
        <v>68</v>
      </c>
      <c r="B58" s="76">
        <v>124439</v>
      </c>
      <c r="C58" s="76">
        <v>123110</v>
      </c>
      <c r="D58" s="76">
        <v>121424</v>
      </c>
      <c r="E58" s="76">
        <v>119258</v>
      </c>
      <c r="F58" s="76">
        <v>116965</v>
      </c>
      <c r="G58" s="76">
        <v>115927</v>
      </c>
      <c r="H58" s="76">
        <v>115062</v>
      </c>
      <c r="I58" s="76">
        <v>114380</v>
      </c>
      <c r="J58" s="76">
        <v>114175</v>
      </c>
      <c r="K58" s="76">
        <v>113937</v>
      </c>
      <c r="L58" s="63">
        <v>113652</v>
      </c>
      <c r="M58" s="76">
        <v>113655</v>
      </c>
      <c r="N58" s="76">
        <v>113890</v>
      </c>
      <c r="O58" s="76">
        <v>114380</v>
      </c>
      <c r="P58" s="76">
        <v>115316</v>
      </c>
      <c r="Q58" s="76">
        <v>115801</v>
      </c>
      <c r="R58" s="76">
        <v>115763</v>
      </c>
      <c r="S58" s="76">
        <v>115641</v>
      </c>
      <c r="T58" s="76">
        <v>115503</v>
      </c>
      <c r="U58" s="76">
        <v>115187</v>
      </c>
      <c r="V58" s="76">
        <v>114501</v>
      </c>
      <c r="W58" s="76">
        <v>113733</v>
      </c>
      <c r="X58" s="76">
        <v>113056</v>
      </c>
      <c r="Y58" s="76">
        <v>111869</v>
      </c>
      <c r="Z58" s="76">
        <v>110771</v>
      </c>
      <c r="AA58" s="63">
        <v>109882</v>
      </c>
    </row>
    <row r="59" spans="1:27" ht="12.75" customHeight="1" x14ac:dyDescent="0.3">
      <c r="A59" s="13" t="s">
        <v>69</v>
      </c>
      <c r="B59" s="76">
        <v>117961</v>
      </c>
      <c r="C59" s="76">
        <v>120715</v>
      </c>
      <c r="D59" s="76">
        <v>123857</v>
      </c>
      <c r="E59" s="76">
        <v>127366</v>
      </c>
      <c r="F59" s="76">
        <v>131103</v>
      </c>
      <c r="G59" s="76">
        <v>133617</v>
      </c>
      <c r="H59" s="76">
        <v>135299</v>
      </c>
      <c r="I59" s="76">
        <v>136651</v>
      </c>
      <c r="J59" s="76">
        <v>137671</v>
      </c>
      <c r="K59" s="76">
        <v>138636</v>
      </c>
      <c r="L59" s="63">
        <v>139316</v>
      </c>
      <c r="M59" s="76">
        <v>139806</v>
      </c>
      <c r="N59" s="76">
        <v>139564</v>
      </c>
      <c r="O59" s="76">
        <v>138634</v>
      </c>
      <c r="P59" s="76">
        <v>137324</v>
      </c>
      <c r="Q59" s="76">
        <v>135746</v>
      </c>
      <c r="R59" s="76">
        <v>134411</v>
      </c>
      <c r="S59" s="76">
        <v>132967</v>
      </c>
      <c r="T59" s="76">
        <v>131128</v>
      </c>
      <c r="U59" s="76">
        <v>129394</v>
      </c>
      <c r="V59" s="76">
        <v>128746</v>
      </c>
      <c r="W59" s="76">
        <v>128250</v>
      </c>
      <c r="X59" s="76">
        <v>127827</v>
      </c>
      <c r="Y59" s="76">
        <v>127848</v>
      </c>
      <c r="Z59" s="76">
        <v>127751</v>
      </c>
      <c r="AA59" s="63">
        <v>127606</v>
      </c>
    </row>
    <row r="60" spans="1:27" ht="12.75" customHeight="1" x14ac:dyDescent="0.3">
      <c r="A60" s="13" t="s">
        <v>70</v>
      </c>
      <c r="B60" s="76">
        <v>115984</v>
      </c>
      <c r="C60" s="76">
        <v>114430</v>
      </c>
      <c r="D60" s="76">
        <v>112837</v>
      </c>
      <c r="E60" s="76">
        <v>110889</v>
      </c>
      <c r="F60" s="76">
        <v>108553</v>
      </c>
      <c r="G60" s="76">
        <v>106517</v>
      </c>
      <c r="H60" s="76">
        <v>105264</v>
      </c>
      <c r="I60" s="76">
        <v>104102</v>
      </c>
      <c r="J60" s="76">
        <v>103455</v>
      </c>
      <c r="K60" s="76">
        <v>102987</v>
      </c>
      <c r="L60" s="63">
        <v>102770</v>
      </c>
      <c r="M60" s="76">
        <v>102579</v>
      </c>
      <c r="N60" s="76">
        <v>103103</v>
      </c>
      <c r="O60" s="76">
        <v>104014</v>
      </c>
      <c r="P60" s="76">
        <v>105057</v>
      </c>
      <c r="Q60" s="76">
        <v>106776</v>
      </c>
      <c r="R60" s="76">
        <v>108954</v>
      </c>
      <c r="S60" s="76">
        <v>111548</v>
      </c>
      <c r="T60" s="76">
        <v>114521</v>
      </c>
      <c r="U60" s="76">
        <v>117694</v>
      </c>
      <c r="V60" s="76">
        <v>119941</v>
      </c>
      <c r="W60" s="76">
        <v>121500</v>
      </c>
      <c r="X60" s="76">
        <v>122732</v>
      </c>
      <c r="Y60" s="76">
        <v>123700</v>
      </c>
      <c r="Z60" s="76">
        <v>124622</v>
      </c>
      <c r="AA60" s="63">
        <v>125286</v>
      </c>
    </row>
    <row r="61" spans="1:27" ht="12.75" customHeight="1" x14ac:dyDescent="0.3">
      <c r="A61" s="13" t="s">
        <v>71</v>
      </c>
      <c r="B61" s="76">
        <v>82172</v>
      </c>
      <c r="C61" s="76">
        <v>83762</v>
      </c>
      <c r="D61" s="76">
        <v>85422</v>
      </c>
      <c r="E61" s="76">
        <v>87270</v>
      </c>
      <c r="F61" s="76">
        <v>88250</v>
      </c>
      <c r="G61" s="76">
        <v>89629</v>
      </c>
      <c r="H61" s="76">
        <v>91103</v>
      </c>
      <c r="I61" s="76">
        <v>92671</v>
      </c>
      <c r="J61" s="76">
        <v>94000</v>
      </c>
      <c r="K61" s="76">
        <v>95323</v>
      </c>
      <c r="L61" s="63">
        <v>96268</v>
      </c>
      <c r="M61" s="76">
        <v>97091</v>
      </c>
      <c r="N61" s="76">
        <v>97314</v>
      </c>
      <c r="O61" s="76">
        <v>97236</v>
      </c>
      <c r="P61" s="76">
        <v>96963</v>
      </c>
      <c r="Q61" s="76">
        <v>96236</v>
      </c>
      <c r="R61" s="76">
        <v>94958</v>
      </c>
      <c r="S61" s="76">
        <v>93638</v>
      </c>
      <c r="T61" s="76">
        <v>92071</v>
      </c>
      <c r="U61" s="76">
        <v>90204</v>
      </c>
      <c r="V61" s="76">
        <v>88593</v>
      </c>
      <c r="W61" s="76">
        <v>87698</v>
      </c>
      <c r="X61" s="76">
        <v>86882</v>
      </c>
      <c r="Y61" s="76">
        <v>86556</v>
      </c>
      <c r="Z61" s="76">
        <v>86368</v>
      </c>
      <c r="AA61" s="63">
        <v>86397</v>
      </c>
    </row>
    <row r="62" spans="1:27" ht="12.75" customHeight="1" x14ac:dyDescent="0.3">
      <c r="A62" s="13" t="s">
        <v>72</v>
      </c>
      <c r="B62" s="76">
        <v>33994</v>
      </c>
      <c r="C62" s="76">
        <v>34737</v>
      </c>
      <c r="D62" s="76">
        <v>35143</v>
      </c>
      <c r="E62" s="76">
        <v>35698</v>
      </c>
      <c r="F62" s="76">
        <v>37284</v>
      </c>
      <c r="G62" s="76">
        <v>38379</v>
      </c>
      <c r="H62" s="76">
        <v>39205</v>
      </c>
      <c r="I62" s="76">
        <v>39944</v>
      </c>
      <c r="J62" s="76">
        <v>40729</v>
      </c>
      <c r="K62" s="76">
        <v>41318</v>
      </c>
      <c r="L62" s="63">
        <v>42115</v>
      </c>
      <c r="M62" s="76">
        <v>42822</v>
      </c>
      <c r="N62" s="76">
        <v>43826</v>
      </c>
      <c r="O62" s="76">
        <v>44986</v>
      </c>
      <c r="P62" s="76">
        <v>46147</v>
      </c>
      <c r="Q62" s="76">
        <v>47378</v>
      </c>
      <c r="R62" s="76">
        <v>48746</v>
      </c>
      <c r="S62" s="76">
        <v>50008</v>
      </c>
      <c r="T62" s="76">
        <v>51473</v>
      </c>
      <c r="U62" s="76">
        <v>53050</v>
      </c>
      <c r="V62" s="76">
        <v>54542</v>
      </c>
      <c r="W62" s="76">
        <v>55872</v>
      </c>
      <c r="X62" s="76">
        <v>57175</v>
      </c>
      <c r="Y62" s="76">
        <v>58238</v>
      </c>
      <c r="Z62" s="76">
        <v>59201</v>
      </c>
      <c r="AA62" s="63">
        <v>59953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569757</v>
      </c>
      <c r="C64" s="76">
        <f t="shared" ref="C64:AA64" si="7">SUM(C57:C62)</f>
        <v>571934</v>
      </c>
      <c r="D64" s="76">
        <f t="shared" si="7"/>
        <v>573809</v>
      </c>
      <c r="E64" s="76">
        <f t="shared" si="7"/>
        <v>575457</v>
      </c>
      <c r="F64" s="76">
        <f t="shared" si="7"/>
        <v>576921</v>
      </c>
      <c r="G64" s="76">
        <f t="shared" si="7"/>
        <v>578310</v>
      </c>
      <c r="H64" s="76">
        <f t="shared" si="7"/>
        <v>579631</v>
      </c>
      <c r="I64" s="76">
        <f t="shared" si="7"/>
        <v>580941</v>
      </c>
      <c r="J64" s="76">
        <f t="shared" si="7"/>
        <v>582223</v>
      </c>
      <c r="K64" s="76">
        <f t="shared" si="7"/>
        <v>583441</v>
      </c>
      <c r="L64" s="63">
        <f t="shared" si="7"/>
        <v>584628</v>
      </c>
      <c r="M64" s="76">
        <f t="shared" si="7"/>
        <v>585732</v>
      </c>
      <c r="N64" s="76">
        <f t="shared" si="7"/>
        <v>586842</v>
      </c>
      <c r="O64" s="76">
        <f t="shared" si="7"/>
        <v>587867</v>
      </c>
      <c r="P64" s="76">
        <f t="shared" si="7"/>
        <v>588839</v>
      </c>
      <c r="Q64" s="76">
        <f t="shared" si="7"/>
        <v>589777</v>
      </c>
      <c r="R64" s="76">
        <f t="shared" si="7"/>
        <v>590616</v>
      </c>
      <c r="S64" s="76">
        <f t="shared" si="7"/>
        <v>591449</v>
      </c>
      <c r="T64" s="76">
        <f t="shared" si="7"/>
        <v>592206</v>
      </c>
      <c r="U64" s="76">
        <f t="shared" si="7"/>
        <v>592940</v>
      </c>
      <c r="V64" s="76">
        <f t="shared" si="7"/>
        <v>593656</v>
      </c>
      <c r="W64" s="76">
        <f t="shared" si="7"/>
        <v>594316</v>
      </c>
      <c r="X64" s="76">
        <f t="shared" si="7"/>
        <v>594897</v>
      </c>
      <c r="Y64" s="76">
        <f t="shared" si="7"/>
        <v>595425</v>
      </c>
      <c r="Z64" s="76">
        <f t="shared" si="7"/>
        <v>595947</v>
      </c>
      <c r="AA64" s="63">
        <f t="shared" si="7"/>
        <v>596392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0.16710106238273509</v>
      </c>
      <c r="C67" s="38">
        <f t="shared" ref="C67:AA72" si="8">C57/C$64</f>
        <v>0.16641780345284596</v>
      </c>
      <c r="D67" s="38">
        <f t="shared" si="8"/>
        <v>0.1657799023716951</v>
      </c>
      <c r="E67" s="38">
        <f t="shared" si="8"/>
        <v>0.1650444776933811</v>
      </c>
      <c r="F67" s="38">
        <f t="shared" si="8"/>
        <v>0.16426165800863549</v>
      </c>
      <c r="G67" s="38">
        <f t="shared" si="8"/>
        <v>0.16295931247946602</v>
      </c>
      <c r="H67" s="38">
        <f t="shared" si="8"/>
        <v>0.1616511194190787</v>
      </c>
      <c r="I67" s="38">
        <f t="shared" si="8"/>
        <v>0.16041732292952296</v>
      </c>
      <c r="J67" s="38">
        <f t="shared" si="8"/>
        <v>0.15834654419354782</v>
      </c>
      <c r="K67" s="38">
        <f t="shared" si="8"/>
        <v>0.15638256481803645</v>
      </c>
      <c r="L67" s="39">
        <f t="shared" si="8"/>
        <v>0.15481126459902708</v>
      </c>
      <c r="M67" s="38">
        <f t="shared" si="8"/>
        <v>0.15327658383014758</v>
      </c>
      <c r="N67" s="38">
        <f t="shared" si="8"/>
        <v>0.15190630527467358</v>
      </c>
      <c r="O67" s="38">
        <f t="shared" si="8"/>
        <v>0.15074328036783829</v>
      </c>
      <c r="P67" s="38">
        <f t="shared" si="8"/>
        <v>0.14950096715740635</v>
      </c>
      <c r="Q67" s="38">
        <f t="shared" si="8"/>
        <v>0.14893764931491055</v>
      </c>
      <c r="R67" s="38">
        <f t="shared" si="8"/>
        <v>0.14863125956628334</v>
      </c>
      <c r="S67" s="38">
        <f t="shared" si="8"/>
        <v>0.14819029197783748</v>
      </c>
      <c r="T67" s="38">
        <f t="shared" si="8"/>
        <v>0.14776952614461861</v>
      </c>
      <c r="U67" s="38">
        <f t="shared" si="8"/>
        <v>0.14741963773737646</v>
      </c>
      <c r="V67" s="38">
        <f t="shared" si="8"/>
        <v>0.14711044780142035</v>
      </c>
      <c r="W67" s="38">
        <f t="shared" si="8"/>
        <v>0.1468292961993283</v>
      </c>
      <c r="X67" s="38">
        <f t="shared" si="8"/>
        <v>0.14662202028250268</v>
      </c>
      <c r="Y67" s="38">
        <f t="shared" si="8"/>
        <v>0.14647352731242391</v>
      </c>
      <c r="Z67" s="38">
        <f t="shared" si="8"/>
        <v>0.14637878871778867</v>
      </c>
      <c r="AA67" s="39">
        <f t="shared" si="8"/>
        <v>0.14632657715059894</v>
      </c>
    </row>
    <row r="68" spans="1:27" ht="12.75" customHeight="1" x14ac:dyDescent="0.3">
      <c r="A68" s="13" t="s">
        <v>68</v>
      </c>
      <c r="B68" s="38">
        <f t="shared" ref="B68:Q72" si="9">B58/B$64</f>
        <v>0.21840714550238083</v>
      </c>
      <c r="C68" s="38">
        <f t="shared" si="9"/>
        <v>0.21525210950913917</v>
      </c>
      <c r="D68" s="38">
        <f t="shared" si="9"/>
        <v>0.21161048362782739</v>
      </c>
      <c r="E68" s="38">
        <f t="shared" si="9"/>
        <v>0.20724050624112661</v>
      </c>
      <c r="F68" s="38">
        <f t="shared" si="9"/>
        <v>0.20274006319756085</v>
      </c>
      <c r="G68" s="38">
        <f t="shared" si="9"/>
        <v>0.20045823174422023</v>
      </c>
      <c r="H68" s="38">
        <f t="shared" si="9"/>
        <v>0.19850905144824899</v>
      </c>
      <c r="I68" s="38">
        <f t="shared" si="9"/>
        <v>0.1968874636150659</v>
      </c>
      <c r="J68" s="38">
        <f t="shared" si="9"/>
        <v>0.196101837268538</v>
      </c>
      <c r="K68" s="38">
        <f t="shared" si="9"/>
        <v>0.19528452748435574</v>
      </c>
      <c r="L68" s="39">
        <f t="shared" si="9"/>
        <v>0.19440054188304356</v>
      </c>
      <c r="M68" s="38">
        <f t="shared" si="9"/>
        <v>0.19403925344696893</v>
      </c>
      <c r="N68" s="38">
        <f t="shared" si="9"/>
        <v>0.19407268055115345</v>
      </c>
      <c r="O68" s="38">
        <f t="shared" si="9"/>
        <v>0.19456781891142044</v>
      </c>
      <c r="P68" s="38">
        <f t="shared" si="9"/>
        <v>0.19583621329429607</v>
      </c>
      <c r="Q68" s="38">
        <f t="shared" si="9"/>
        <v>0.1963470939015933</v>
      </c>
      <c r="R68" s="38">
        <f t="shared" si="8"/>
        <v>0.19600383328592522</v>
      </c>
      <c r="S68" s="38">
        <f t="shared" si="8"/>
        <v>0.19552150734890075</v>
      </c>
      <c r="T68" s="38">
        <f t="shared" si="8"/>
        <v>0.19503855077456156</v>
      </c>
      <c r="U68" s="38">
        <f t="shared" si="8"/>
        <v>0.1942641751273316</v>
      </c>
      <c r="V68" s="38">
        <f t="shared" si="8"/>
        <v>0.19287432452464054</v>
      </c>
      <c r="W68" s="38">
        <f t="shared" si="8"/>
        <v>0.19136789182858951</v>
      </c>
      <c r="X68" s="38">
        <f t="shared" si="8"/>
        <v>0.19004298223053739</v>
      </c>
      <c r="Y68" s="38">
        <f t="shared" si="8"/>
        <v>0.18788092538942772</v>
      </c>
      <c r="Z68" s="38">
        <f t="shared" si="8"/>
        <v>0.18587391160623343</v>
      </c>
      <c r="AA68" s="39">
        <f t="shared" si="8"/>
        <v>0.18424459080604702</v>
      </c>
    </row>
    <row r="69" spans="1:27" ht="12.75" customHeight="1" x14ac:dyDescent="0.3">
      <c r="A69" s="13" t="s">
        <v>69</v>
      </c>
      <c r="B69" s="38">
        <f t="shared" si="9"/>
        <v>0.20703738611372918</v>
      </c>
      <c r="C69" s="38">
        <f t="shared" si="8"/>
        <v>0.2110645633936783</v>
      </c>
      <c r="D69" s="38">
        <f t="shared" si="8"/>
        <v>0.21585057048599796</v>
      </c>
      <c r="E69" s="38">
        <f t="shared" si="8"/>
        <v>0.22133017758060117</v>
      </c>
      <c r="F69" s="38">
        <f t="shared" si="8"/>
        <v>0.22724601808566511</v>
      </c>
      <c r="G69" s="38">
        <f t="shared" si="8"/>
        <v>0.23104736214141205</v>
      </c>
      <c r="H69" s="38">
        <f t="shared" si="8"/>
        <v>0.23342264302633917</v>
      </c>
      <c r="I69" s="38">
        <f t="shared" si="8"/>
        <v>0.23522354249398819</v>
      </c>
      <c r="J69" s="38">
        <f t="shared" si="8"/>
        <v>0.23645750854912981</v>
      </c>
      <c r="K69" s="38">
        <f t="shared" si="8"/>
        <v>0.23761785681842723</v>
      </c>
      <c r="L69" s="39">
        <f t="shared" si="8"/>
        <v>0.23829854197883099</v>
      </c>
      <c r="M69" s="38">
        <f t="shared" si="8"/>
        <v>0.23868595193706338</v>
      </c>
      <c r="N69" s="38">
        <f t="shared" si="8"/>
        <v>0.23782210543894267</v>
      </c>
      <c r="O69" s="38">
        <f t="shared" si="8"/>
        <v>0.23582545031444188</v>
      </c>
      <c r="P69" s="38">
        <f t="shared" si="8"/>
        <v>0.23321145508364766</v>
      </c>
      <c r="Q69" s="38">
        <f t="shared" si="8"/>
        <v>0.2301649606546203</v>
      </c>
      <c r="R69" s="38">
        <f t="shared" si="8"/>
        <v>0.22757764774405029</v>
      </c>
      <c r="S69" s="38">
        <f t="shared" si="8"/>
        <v>0.22481566457970173</v>
      </c>
      <c r="T69" s="38">
        <f t="shared" si="8"/>
        <v>0.22142295079752652</v>
      </c>
      <c r="U69" s="38">
        <f t="shared" si="8"/>
        <v>0.21822444092150978</v>
      </c>
      <c r="V69" s="38">
        <f t="shared" si="8"/>
        <v>0.21686970231918823</v>
      </c>
      <c r="W69" s="38">
        <f t="shared" si="8"/>
        <v>0.21579429125246502</v>
      </c>
      <c r="X69" s="38">
        <f t="shared" si="8"/>
        <v>0.21487249053197444</v>
      </c>
      <c r="Y69" s="38">
        <f t="shared" si="8"/>
        <v>0.21471721879329891</v>
      </c>
      <c r="Z69" s="38">
        <f t="shared" si="8"/>
        <v>0.21436637821819726</v>
      </c>
      <c r="AA69" s="39">
        <f t="shared" si="8"/>
        <v>0.21396329930649641</v>
      </c>
    </row>
    <row r="70" spans="1:27" ht="12.75" customHeight="1" x14ac:dyDescent="0.3">
      <c r="A70" s="13" t="s">
        <v>70</v>
      </c>
      <c r="B70" s="38">
        <f t="shared" si="9"/>
        <v>0.20356748578780076</v>
      </c>
      <c r="C70" s="38">
        <f t="shared" si="8"/>
        <v>0.20007553319089266</v>
      </c>
      <c r="D70" s="38">
        <f t="shared" si="8"/>
        <v>0.19664557370135358</v>
      </c>
      <c r="E70" s="38">
        <f t="shared" si="8"/>
        <v>0.19269728233386682</v>
      </c>
      <c r="F70" s="38">
        <f t="shared" si="8"/>
        <v>0.18815921070649189</v>
      </c>
      <c r="G70" s="38">
        <f t="shared" si="8"/>
        <v>0.18418668188341894</v>
      </c>
      <c r="H70" s="38">
        <f t="shared" si="8"/>
        <v>0.18160519364906294</v>
      </c>
      <c r="I70" s="38">
        <f t="shared" si="8"/>
        <v>0.17919547768189886</v>
      </c>
      <c r="J70" s="38">
        <f t="shared" si="8"/>
        <v>0.17768964812451588</v>
      </c>
      <c r="K70" s="38">
        <f t="shared" si="8"/>
        <v>0.17651656294295395</v>
      </c>
      <c r="L70" s="39">
        <f t="shared" si="8"/>
        <v>0.17578699617534568</v>
      </c>
      <c r="M70" s="38">
        <f t="shared" si="8"/>
        <v>0.17512958144680502</v>
      </c>
      <c r="N70" s="38">
        <f t="shared" si="8"/>
        <v>0.17569124227645602</v>
      </c>
      <c r="O70" s="38">
        <f t="shared" si="8"/>
        <v>0.17693457873974897</v>
      </c>
      <c r="P70" s="38">
        <f t="shared" si="8"/>
        <v>0.17841379392329651</v>
      </c>
      <c r="Q70" s="38">
        <f t="shared" si="8"/>
        <v>0.18104469994591177</v>
      </c>
      <c r="R70" s="38">
        <f t="shared" si="8"/>
        <v>0.18447519200292575</v>
      </c>
      <c r="S70" s="38">
        <f t="shared" si="8"/>
        <v>0.18860121498218782</v>
      </c>
      <c r="T70" s="38">
        <f t="shared" si="8"/>
        <v>0.19338034400191825</v>
      </c>
      <c r="U70" s="38">
        <f t="shared" si="8"/>
        <v>0.19849225891321212</v>
      </c>
      <c r="V70" s="38">
        <f t="shared" si="8"/>
        <v>0.20203788052340077</v>
      </c>
      <c r="W70" s="38">
        <f t="shared" si="8"/>
        <v>0.20443669697601949</v>
      </c>
      <c r="X70" s="38">
        <f t="shared" si="8"/>
        <v>0.20630798272642153</v>
      </c>
      <c r="Y70" s="38">
        <f t="shared" si="8"/>
        <v>0.20775076625939454</v>
      </c>
      <c r="Z70" s="38">
        <f t="shared" si="8"/>
        <v>0.20911591131426116</v>
      </c>
      <c r="AA70" s="39">
        <f t="shared" si="8"/>
        <v>0.21007324041905323</v>
      </c>
    </row>
    <row r="71" spans="1:27" ht="12.75" customHeight="1" x14ac:dyDescent="0.3">
      <c r="A71" s="13" t="s">
        <v>71</v>
      </c>
      <c r="B71" s="38">
        <f t="shared" si="9"/>
        <v>0.14422288800313116</v>
      </c>
      <c r="C71" s="38">
        <f t="shared" si="8"/>
        <v>0.14645396147107884</v>
      </c>
      <c r="D71" s="38">
        <f t="shared" si="8"/>
        <v>0.14886835166405546</v>
      </c>
      <c r="E71" s="38">
        <f t="shared" si="8"/>
        <v>0.15165338157325395</v>
      </c>
      <c r="F71" s="38">
        <f t="shared" si="8"/>
        <v>0.15296721734864913</v>
      </c>
      <c r="G71" s="38">
        <f t="shared" si="8"/>
        <v>0.15498435095364077</v>
      </c>
      <c r="H71" s="38">
        <f t="shared" si="8"/>
        <v>0.15717413319853493</v>
      </c>
      <c r="I71" s="38">
        <f t="shared" si="8"/>
        <v>0.15951878073677017</v>
      </c>
      <c r="J71" s="38">
        <f t="shared" si="8"/>
        <v>0.16145016600168663</v>
      </c>
      <c r="K71" s="38">
        <f t="shared" si="8"/>
        <v>0.16338070173333721</v>
      </c>
      <c r="L71" s="39">
        <f t="shared" si="8"/>
        <v>0.16466539406254918</v>
      </c>
      <c r="M71" s="38">
        <f t="shared" si="8"/>
        <v>0.16576010871866315</v>
      </c>
      <c r="N71" s="38">
        <f t="shared" si="8"/>
        <v>0.16582657682987925</v>
      </c>
      <c r="O71" s="38">
        <f t="shared" si="8"/>
        <v>0.16540475992018602</v>
      </c>
      <c r="P71" s="38">
        <f t="shared" si="8"/>
        <v>0.16466810112781252</v>
      </c>
      <c r="Q71" s="38">
        <f t="shared" si="8"/>
        <v>0.16317353847301608</v>
      </c>
      <c r="R71" s="38">
        <f t="shared" si="8"/>
        <v>0.16077789968439732</v>
      </c>
      <c r="S71" s="38">
        <f t="shared" si="8"/>
        <v>0.15831965224389594</v>
      </c>
      <c r="T71" s="38">
        <f t="shared" si="8"/>
        <v>0.15547123804892216</v>
      </c>
      <c r="U71" s="38">
        <f t="shared" si="8"/>
        <v>0.1521300637501265</v>
      </c>
      <c r="V71" s="38">
        <f t="shared" si="8"/>
        <v>0.14923288908054497</v>
      </c>
      <c r="W71" s="38">
        <f t="shared" si="8"/>
        <v>0.14756123005269925</v>
      </c>
      <c r="X71" s="38">
        <f t="shared" si="8"/>
        <v>0.14604544988460189</v>
      </c>
      <c r="Y71" s="38">
        <f t="shared" si="8"/>
        <v>0.14536843431162616</v>
      </c>
      <c r="Z71" s="38">
        <f t="shared" si="8"/>
        <v>0.14492563936054717</v>
      </c>
      <c r="AA71" s="39">
        <f t="shared" si="8"/>
        <v>0.1448661283182873</v>
      </c>
    </row>
    <row r="72" spans="1:27" ht="12.75" customHeight="1" x14ac:dyDescent="0.3">
      <c r="A72" s="13" t="s">
        <v>72</v>
      </c>
      <c r="B72" s="38">
        <f t="shared" si="9"/>
        <v>5.9664032210222956E-2</v>
      </c>
      <c r="C72" s="38">
        <f t="shared" si="8"/>
        <v>6.0736028982365096E-2</v>
      </c>
      <c r="D72" s="38">
        <f t="shared" si="8"/>
        <v>6.1245118149070507E-2</v>
      </c>
      <c r="E72" s="38">
        <f t="shared" si="8"/>
        <v>6.2034174577770364E-2</v>
      </c>
      <c r="F72" s="38">
        <f t="shared" si="8"/>
        <v>6.4625832652997553E-2</v>
      </c>
      <c r="G72" s="38">
        <f t="shared" si="8"/>
        <v>6.6364060797841989E-2</v>
      </c>
      <c r="H72" s="38">
        <f t="shared" si="8"/>
        <v>6.7637859258735306E-2</v>
      </c>
      <c r="I72" s="38">
        <f t="shared" si="8"/>
        <v>6.8757412542753915E-2</v>
      </c>
      <c r="J72" s="38">
        <f t="shared" si="8"/>
        <v>6.9954295862581867E-2</v>
      </c>
      <c r="K72" s="38">
        <f t="shared" si="8"/>
        <v>7.0817786202889407E-2</v>
      </c>
      <c r="L72" s="39">
        <f t="shared" si="8"/>
        <v>7.2037261301203498E-2</v>
      </c>
      <c r="M72" s="38">
        <f t="shared" si="8"/>
        <v>7.3108520620351974E-2</v>
      </c>
      <c r="N72" s="38">
        <f t="shared" si="8"/>
        <v>7.4681089628894998E-2</v>
      </c>
      <c r="O72" s="38">
        <f t="shared" si="8"/>
        <v>7.6524111746364393E-2</v>
      </c>
      <c r="P72" s="38">
        <f t="shared" si="8"/>
        <v>7.8369469413540879E-2</v>
      </c>
      <c r="Q72" s="38">
        <f t="shared" si="8"/>
        <v>8.0332057709948002E-2</v>
      </c>
      <c r="R72" s="38">
        <f t="shared" si="8"/>
        <v>8.2534167716418111E-2</v>
      </c>
      <c r="S72" s="38">
        <f t="shared" si="8"/>
        <v>8.4551668867476323E-2</v>
      </c>
      <c r="T72" s="38">
        <f t="shared" si="8"/>
        <v>8.6917390232452901E-2</v>
      </c>
      <c r="U72" s="38">
        <f t="shared" si="8"/>
        <v>8.9469423550443558E-2</v>
      </c>
      <c r="V72" s="38">
        <f t="shared" si="8"/>
        <v>9.1874755750805184E-2</v>
      </c>
      <c r="W72" s="38">
        <f t="shared" si="8"/>
        <v>9.4010593690898439E-2</v>
      </c>
      <c r="X72" s="38">
        <f t="shared" si="8"/>
        <v>9.610907434396207E-2</v>
      </c>
      <c r="Y72" s="38">
        <f t="shared" si="8"/>
        <v>9.7809127933828774E-2</v>
      </c>
      <c r="Z72" s="38">
        <f t="shared" si="8"/>
        <v>9.9339370782972308E-2</v>
      </c>
      <c r="AA72" s="39">
        <f t="shared" si="8"/>
        <v>0.1005261639995171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0.99999999999999989</v>
      </c>
      <c r="Z74" s="38">
        <f t="shared" si="10"/>
        <v>0.99999999999999989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100844</v>
      </c>
      <c r="C83" s="76">
        <v>101150</v>
      </c>
      <c r="D83" s="76">
        <v>101194</v>
      </c>
      <c r="E83" s="76">
        <v>101065</v>
      </c>
      <c r="F83" s="76">
        <v>100911</v>
      </c>
      <c r="G83" s="76">
        <v>100684</v>
      </c>
      <c r="H83" s="76">
        <v>100169</v>
      </c>
      <c r="I83" s="76">
        <v>99623</v>
      </c>
      <c r="J83" s="76">
        <v>99106</v>
      </c>
      <c r="K83" s="76">
        <v>98082</v>
      </c>
      <c r="L83" s="63">
        <v>97117</v>
      </c>
      <c r="M83" s="76">
        <v>96363</v>
      </c>
      <c r="N83" s="76">
        <v>95626</v>
      </c>
      <c r="O83" s="76">
        <v>94972</v>
      </c>
      <c r="P83" s="76">
        <v>94424</v>
      </c>
      <c r="Q83" s="76">
        <v>93839</v>
      </c>
      <c r="R83" s="76">
        <v>93636</v>
      </c>
      <c r="S83" s="76">
        <v>93582</v>
      </c>
      <c r="T83" s="76">
        <v>93455</v>
      </c>
      <c r="U83" s="76">
        <v>93340</v>
      </c>
      <c r="V83" s="76">
        <v>93264</v>
      </c>
      <c r="W83" s="76">
        <v>93203</v>
      </c>
      <c r="X83" s="76">
        <v>93161</v>
      </c>
      <c r="Y83" s="76">
        <v>93140</v>
      </c>
      <c r="Z83" s="76">
        <v>93139</v>
      </c>
      <c r="AA83" s="63">
        <v>93160</v>
      </c>
    </row>
    <row r="84" spans="1:27" ht="12.75" customHeight="1" x14ac:dyDescent="0.3">
      <c r="A84" s="32" t="s">
        <v>77</v>
      </c>
      <c r="B84" s="76">
        <v>385240</v>
      </c>
      <c r="C84" s="76">
        <v>388178.92995999998</v>
      </c>
      <c r="D84" s="76">
        <v>391785.86657999997</v>
      </c>
      <c r="E84" s="76">
        <v>392767</v>
      </c>
      <c r="F84" s="76">
        <v>392762</v>
      </c>
      <c r="G84" s="76">
        <v>392740</v>
      </c>
      <c r="H84" s="76">
        <v>392848</v>
      </c>
      <c r="I84" s="76">
        <v>392790</v>
      </c>
      <c r="J84" s="76">
        <v>393797.08984500001</v>
      </c>
      <c r="K84" s="76">
        <v>397457.06527999998</v>
      </c>
      <c r="L84" s="63">
        <v>399989</v>
      </c>
      <c r="M84" s="76">
        <v>399647</v>
      </c>
      <c r="N84" s="76">
        <v>399392</v>
      </c>
      <c r="O84" s="76">
        <v>399179</v>
      </c>
      <c r="P84" s="76">
        <v>398770</v>
      </c>
      <c r="Q84" s="76">
        <v>398574</v>
      </c>
      <c r="R84" s="76">
        <v>398081</v>
      </c>
      <c r="S84" s="76">
        <v>397625</v>
      </c>
      <c r="T84" s="76">
        <v>397378</v>
      </c>
      <c r="U84" s="76">
        <v>397413</v>
      </c>
      <c r="V84" s="76">
        <v>397456</v>
      </c>
      <c r="W84" s="76">
        <v>397627</v>
      </c>
      <c r="X84" s="76">
        <v>398109</v>
      </c>
      <c r="Y84" s="76">
        <v>398910</v>
      </c>
      <c r="Z84" s="76">
        <v>399795</v>
      </c>
      <c r="AA84" s="63">
        <v>400615</v>
      </c>
    </row>
    <row r="85" spans="1:27" ht="12.75" customHeight="1" x14ac:dyDescent="0.3">
      <c r="A85" s="13" t="s">
        <v>78</v>
      </c>
      <c r="B85" s="76">
        <v>83673</v>
      </c>
      <c r="C85" s="76">
        <v>82605.070040000006</v>
      </c>
      <c r="D85" s="76">
        <v>80829.133419999998</v>
      </c>
      <c r="E85" s="76">
        <v>81625</v>
      </c>
      <c r="F85" s="76">
        <v>83248</v>
      </c>
      <c r="G85" s="76">
        <v>84886</v>
      </c>
      <c r="H85" s="76">
        <v>86614</v>
      </c>
      <c r="I85" s="76">
        <v>88528</v>
      </c>
      <c r="J85" s="76">
        <v>89319.910155000005</v>
      </c>
      <c r="K85" s="76">
        <v>87901.934720000005</v>
      </c>
      <c r="L85" s="63">
        <v>87522</v>
      </c>
      <c r="M85" s="76">
        <v>89722</v>
      </c>
      <c r="N85" s="76">
        <v>91824</v>
      </c>
      <c r="O85" s="76">
        <v>93716</v>
      </c>
      <c r="P85" s="76">
        <v>95645</v>
      </c>
      <c r="Q85" s="76">
        <v>97364</v>
      </c>
      <c r="R85" s="76">
        <v>98899</v>
      </c>
      <c r="S85" s="76">
        <v>100242</v>
      </c>
      <c r="T85" s="76">
        <v>101373</v>
      </c>
      <c r="U85" s="76">
        <v>102187</v>
      </c>
      <c r="V85" s="76">
        <v>102936</v>
      </c>
      <c r="W85" s="76">
        <v>103486</v>
      </c>
      <c r="X85" s="76">
        <v>103627</v>
      </c>
      <c r="Y85" s="76">
        <v>103375</v>
      </c>
      <c r="Z85" s="76">
        <v>103013</v>
      </c>
      <c r="AA85" s="63">
        <v>102617</v>
      </c>
    </row>
    <row r="86" spans="1:27" ht="12.75" customHeight="1" x14ac:dyDescent="0.3">
      <c r="A86" s="13" t="s">
        <v>91</v>
      </c>
      <c r="B86" s="76">
        <v>385240</v>
      </c>
      <c r="C86" s="76">
        <v>385936</v>
      </c>
      <c r="D86" s="76">
        <v>386347</v>
      </c>
      <c r="E86" s="76">
        <v>386442</v>
      </c>
      <c r="F86" s="76">
        <v>386399</v>
      </c>
      <c r="G86" s="76">
        <v>386243</v>
      </c>
      <c r="H86" s="76">
        <v>386087</v>
      </c>
      <c r="I86" s="76">
        <v>386103</v>
      </c>
      <c r="J86" s="76">
        <v>385760</v>
      </c>
      <c r="K86" s="76">
        <v>385712</v>
      </c>
      <c r="L86" s="63">
        <v>385659</v>
      </c>
      <c r="M86" s="76">
        <v>385493</v>
      </c>
      <c r="N86" s="76">
        <v>385263</v>
      </c>
      <c r="O86" s="76">
        <v>385109</v>
      </c>
      <c r="P86" s="76">
        <v>384955</v>
      </c>
      <c r="Q86" s="76">
        <v>385003</v>
      </c>
      <c r="R86" s="76">
        <v>384794</v>
      </c>
      <c r="S86" s="76">
        <v>384737</v>
      </c>
      <c r="T86" s="76">
        <v>384798</v>
      </c>
      <c r="U86" s="76">
        <v>385031</v>
      </c>
      <c r="V86" s="76">
        <v>385536</v>
      </c>
      <c r="W86" s="76">
        <v>386347</v>
      </c>
      <c r="X86" s="76">
        <v>387262</v>
      </c>
      <c r="Y86" s="76">
        <v>388152</v>
      </c>
      <c r="Z86" s="76">
        <v>389160</v>
      </c>
      <c r="AA86" s="63">
        <v>389945</v>
      </c>
    </row>
    <row r="87" spans="1:27" ht="12.75" customHeight="1" x14ac:dyDescent="0.3">
      <c r="A87" s="13" t="s">
        <v>92</v>
      </c>
      <c r="B87" s="76">
        <v>83673</v>
      </c>
      <c r="C87" s="76">
        <v>84848</v>
      </c>
      <c r="D87" s="76">
        <v>86268</v>
      </c>
      <c r="E87" s="76">
        <v>87950</v>
      </c>
      <c r="F87" s="76">
        <v>89611</v>
      </c>
      <c r="G87" s="76">
        <v>91383</v>
      </c>
      <c r="H87" s="76">
        <v>93375</v>
      </c>
      <c r="I87" s="76">
        <v>95215</v>
      </c>
      <c r="J87" s="76">
        <v>97357</v>
      </c>
      <c r="K87" s="76">
        <v>99647</v>
      </c>
      <c r="L87" s="63">
        <v>101852</v>
      </c>
      <c r="M87" s="76">
        <v>103876</v>
      </c>
      <c r="N87" s="76">
        <v>105953</v>
      </c>
      <c r="O87" s="76">
        <v>107786</v>
      </c>
      <c r="P87" s="76">
        <v>109460</v>
      </c>
      <c r="Q87" s="76">
        <v>110935</v>
      </c>
      <c r="R87" s="76">
        <v>112186</v>
      </c>
      <c r="S87" s="76">
        <v>113130</v>
      </c>
      <c r="T87" s="76">
        <v>113953</v>
      </c>
      <c r="U87" s="76">
        <v>114569</v>
      </c>
      <c r="V87" s="76">
        <v>114856</v>
      </c>
      <c r="W87" s="76">
        <v>114766</v>
      </c>
      <c r="X87" s="76">
        <v>114474</v>
      </c>
      <c r="Y87" s="76">
        <v>114133</v>
      </c>
      <c r="Z87" s="76">
        <v>113648</v>
      </c>
      <c r="AA87" s="63">
        <v>113287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0.17699475390385727</v>
      </c>
      <c r="C90" s="38">
        <f t="shared" ref="C90:AA94" si="11">C83/SUM(C$83:C$85)</f>
        <v>0.17685607080537266</v>
      </c>
      <c r="D90" s="38">
        <f t="shared" si="11"/>
        <v>0.17635484978451019</v>
      </c>
      <c r="E90" s="38">
        <f t="shared" si="11"/>
        <v>0.17562563319240188</v>
      </c>
      <c r="F90" s="38">
        <f t="shared" si="11"/>
        <v>0.17491302968690686</v>
      </c>
      <c r="G90" s="38">
        <f t="shared" si="11"/>
        <v>0.17410039598139407</v>
      </c>
      <c r="H90" s="38">
        <f t="shared" si="11"/>
        <v>0.1728151185840647</v>
      </c>
      <c r="I90" s="38">
        <f t="shared" si="11"/>
        <v>0.17148557254523264</v>
      </c>
      <c r="J90" s="38">
        <f t="shared" si="11"/>
        <v>0.17022000161450165</v>
      </c>
      <c r="K90" s="38">
        <f t="shared" si="11"/>
        <v>0.16810954321002466</v>
      </c>
      <c r="L90" s="39">
        <f t="shared" si="11"/>
        <v>0.16611759956758829</v>
      </c>
      <c r="M90" s="38">
        <f t="shared" si="11"/>
        <v>0.16451721947921574</v>
      </c>
      <c r="N90" s="38">
        <f t="shared" si="11"/>
        <v>0.16295016375787691</v>
      </c>
      <c r="O90" s="38">
        <f t="shared" si="11"/>
        <v>0.16155354867682656</v>
      </c>
      <c r="P90" s="38">
        <f t="shared" si="11"/>
        <v>0.16035622640484071</v>
      </c>
      <c r="Q90" s="38">
        <f t="shared" si="11"/>
        <v>0.15910929046063174</v>
      </c>
      <c r="R90" s="38">
        <f t="shared" si="11"/>
        <v>0.15853955869803729</v>
      </c>
      <c r="S90" s="38">
        <f t="shared" si="11"/>
        <v>0.15822496952399953</v>
      </c>
      <c r="T90" s="38">
        <f t="shared" si="11"/>
        <v>0.1578082626653563</v>
      </c>
      <c r="U90" s="38">
        <f t="shared" si="11"/>
        <v>0.15741896313286335</v>
      </c>
      <c r="V90" s="38">
        <f t="shared" si="11"/>
        <v>0.1571010821081569</v>
      </c>
      <c r="W90" s="38">
        <f t="shared" si="11"/>
        <v>0.15682397916260038</v>
      </c>
      <c r="X90" s="38">
        <f t="shared" si="11"/>
        <v>0.15660021818903105</v>
      </c>
      <c r="Y90" s="38">
        <f t="shared" si="11"/>
        <v>0.156426082210186</v>
      </c>
      <c r="Z90" s="38">
        <f t="shared" si="11"/>
        <v>0.15628738797242037</v>
      </c>
      <c r="AA90" s="39">
        <f t="shared" si="11"/>
        <v>0.1562059853250882</v>
      </c>
    </row>
    <row r="91" spans="1:27" ht="12.75" customHeight="1" x14ac:dyDescent="0.3">
      <c r="A91" s="13" t="s">
        <v>77</v>
      </c>
      <c r="B91" s="38">
        <f t="shared" ref="B91:Q94" si="12">B84/SUM(B$83:B$85)</f>
        <v>0.67614790164929961</v>
      </c>
      <c r="C91" s="38">
        <f t="shared" si="12"/>
        <v>0.67871280595313443</v>
      </c>
      <c r="D91" s="38">
        <f t="shared" si="12"/>
        <v>0.68278097168221474</v>
      </c>
      <c r="E91" s="38">
        <f t="shared" si="12"/>
        <v>0.68253058004333944</v>
      </c>
      <c r="F91" s="38">
        <f t="shared" si="12"/>
        <v>0.68078991751036966</v>
      </c>
      <c r="G91" s="38">
        <f t="shared" si="12"/>
        <v>0.67911673669831063</v>
      </c>
      <c r="H91" s="38">
        <f t="shared" si="12"/>
        <v>0.67775533054650283</v>
      </c>
      <c r="I91" s="38">
        <f t="shared" si="12"/>
        <v>0.67612717986852366</v>
      </c>
      <c r="J91" s="38">
        <f t="shared" si="12"/>
        <v>0.67636814389847189</v>
      </c>
      <c r="K91" s="38">
        <f t="shared" si="12"/>
        <v>0.68122923359859866</v>
      </c>
      <c r="L91" s="39">
        <f t="shared" si="12"/>
        <v>0.68417694670799212</v>
      </c>
      <c r="M91" s="38">
        <f t="shared" si="12"/>
        <v>0.68230351082064833</v>
      </c>
      <c r="N91" s="38">
        <f t="shared" si="12"/>
        <v>0.68057841804097186</v>
      </c>
      <c r="O91" s="38">
        <f t="shared" si="12"/>
        <v>0.67902944033259227</v>
      </c>
      <c r="P91" s="38">
        <f t="shared" si="12"/>
        <v>0.67721397529715255</v>
      </c>
      <c r="Q91" s="38">
        <f t="shared" si="12"/>
        <v>0.67580458376640662</v>
      </c>
      <c r="R91" s="38">
        <f t="shared" si="11"/>
        <v>0.67400984734582203</v>
      </c>
      <c r="S91" s="38">
        <f t="shared" si="11"/>
        <v>0.6722895803357517</v>
      </c>
      <c r="T91" s="38">
        <f t="shared" si="11"/>
        <v>0.67101312718884987</v>
      </c>
      <c r="U91" s="38">
        <f t="shared" si="11"/>
        <v>0.6702415084156913</v>
      </c>
      <c r="V91" s="38">
        <f t="shared" si="11"/>
        <v>0.66950557225059626</v>
      </c>
      <c r="W91" s="38">
        <f t="shared" si="11"/>
        <v>0.66904979842373413</v>
      </c>
      <c r="X91" s="38">
        <f t="shared" si="11"/>
        <v>0.66920660215129679</v>
      </c>
      <c r="Y91" s="38">
        <f t="shared" si="11"/>
        <v>0.66995843305202163</v>
      </c>
      <c r="Z91" s="38">
        <f t="shared" si="11"/>
        <v>0.67085663658009853</v>
      </c>
      <c r="AA91" s="39">
        <f t="shared" si="11"/>
        <v>0.67173100913493133</v>
      </c>
    </row>
    <row r="92" spans="1:27" ht="12.75" customHeight="1" x14ac:dyDescent="0.3">
      <c r="A92" s="13" t="s">
        <v>78</v>
      </c>
      <c r="B92" s="38">
        <f t="shared" si="12"/>
        <v>0.14685734444684312</v>
      </c>
      <c r="C92" s="38">
        <f t="shared" si="11"/>
        <v>0.1444311232414929</v>
      </c>
      <c r="D92" s="38">
        <f t="shared" si="11"/>
        <v>0.14086417853327501</v>
      </c>
      <c r="E92" s="38">
        <f t="shared" si="11"/>
        <v>0.14184378676425866</v>
      </c>
      <c r="F92" s="38">
        <f t="shared" si="11"/>
        <v>0.14429705280272342</v>
      </c>
      <c r="G92" s="38">
        <f t="shared" si="11"/>
        <v>0.14678286732029536</v>
      </c>
      <c r="H92" s="38">
        <f t="shared" si="11"/>
        <v>0.14942955086943244</v>
      </c>
      <c r="I92" s="38">
        <f t="shared" si="11"/>
        <v>0.1523872475862437</v>
      </c>
      <c r="J92" s="38">
        <f t="shared" si="11"/>
        <v>0.15341185448702646</v>
      </c>
      <c r="K92" s="38">
        <f t="shared" si="11"/>
        <v>0.15066122319137668</v>
      </c>
      <c r="L92" s="39">
        <f t="shared" si="11"/>
        <v>0.14970545372441962</v>
      </c>
      <c r="M92" s="38">
        <f t="shared" si="11"/>
        <v>0.1531792697001359</v>
      </c>
      <c r="N92" s="38">
        <f t="shared" si="11"/>
        <v>0.15647141820115124</v>
      </c>
      <c r="O92" s="38">
        <f t="shared" si="11"/>
        <v>0.1594170109905812</v>
      </c>
      <c r="P92" s="38">
        <f t="shared" si="11"/>
        <v>0.16242979829800674</v>
      </c>
      <c r="Q92" s="38">
        <f t="shared" si="11"/>
        <v>0.16508612577296164</v>
      </c>
      <c r="R92" s="38">
        <f t="shared" si="11"/>
        <v>0.1674505939561407</v>
      </c>
      <c r="S92" s="38">
        <f t="shared" si="11"/>
        <v>0.16948545014024877</v>
      </c>
      <c r="T92" s="38">
        <f t="shared" si="11"/>
        <v>0.17117861014579386</v>
      </c>
      <c r="U92" s="38">
        <f t="shared" si="11"/>
        <v>0.17233952845144535</v>
      </c>
      <c r="V92" s="38">
        <f t="shared" si="11"/>
        <v>0.17339334564124678</v>
      </c>
      <c r="W92" s="38">
        <f t="shared" si="11"/>
        <v>0.17412622241366546</v>
      </c>
      <c r="X92" s="38">
        <f t="shared" si="11"/>
        <v>0.17419317965967218</v>
      </c>
      <c r="Y92" s="38">
        <f t="shared" si="11"/>
        <v>0.17361548473779234</v>
      </c>
      <c r="Z92" s="38">
        <f t="shared" si="11"/>
        <v>0.17285597544748108</v>
      </c>
      <c r="AA92" s="39">
        <f t="shared" si="11"/>
        <v>0.17206300553998041</v>
      </c>
    </row>
    <row r="93" spans="1:27" ht="12.75" customHeight="1" x14ac:dyDescent="0.3">
      <c r="A93" s="13" t="s">
        <v>91</v>
      </c>
      <c r="B93" s="38">
        <f t="shared" si="12"/>
        <v>0.67614790164929961</v>
      </c>
      <c r="C93" s="38">
        <f t="shared" si="11"/>
        <v>0.67479114723027478</v>
      </c>
      <c r="D93" s="38">
        <f t="shared" si="11"/>
        <v>0.67330244035907416</v>
      </c>
      <c r="E93" s="38">
        <f t="shared" si="11"/>
        <v>0.67153931570907988</v>
      </c>
      <c r="F93" s="38">
        <f t="shared" si="11"/>
        <v>0.66976067780510673</v>
      </c>
      <c r="G93" s="38">
        <f t="shared" si="11"/>
        <v>0.66788227767114527</v>
      </c>
      <c r="H93" s="38">
        <f t="shared" si="11"/>
        <v>0.66609101307556018</v>
      </c>
      <c r="I93" s="38">
        <f t="shared" si="11"/>
        <v>0.66461654453722496</v>
      </c>
      <c r="J93" s="38">
        <f t="shared" si="11"/>
        <v>0.66256400039160257</v>
      </c>
      <c r="K93" s="38">
        <f t="shared" si="11"/>
        <v>0.66109855152449004</v>
      </c>
      <c r="L93" s="39">
        <f t="shared" si="11"/>
        <v>0.65966563353106589</v>
      </c>
      <c r="M93" s="38">
        <f t="shared" si="11"/>
        <v>0.65813887579985386</v>
      </c>
      <c r="N93" s="38">
        <f t="shared" si="11"/>
        <v>0.65650209085239297</v>
      </c>
      <c r="O93" s="38">
        <f t="shared" si="11"/>
        <v>0.65509545526454116</v>
      </c>
      <c r="P93" s="38">
        <f t="shared" si="11"/>
        <v>0.65375255375408214</v>
      </c>
      <c r="Q93" s="38">
        <f t="shared" si="11"/>
        <v>0.65279419170296571</v>
      </c>
      <c r="R93" s="38">
        <f t="shared" si="11"/>
        <v>0.65151299660015982</v>
      </c>
      <c r="S93" s="38">
        <f t="shared" si="11"/>
        <v>0.65049902865673959</v>
      </c>
      <c r="T93" s="38">
        <f t="shared" si="11"/>
        <v>0.64977051904236027</v>
      </c>
      <c r="U93" s="38">
        <f t="shared" si="11"/>
        <v>0.64935912571255106</v>
      </c>
      <c r="V93" s="38">
        <f t="shared" si="11"/>
        <v>0.64942660395919527</v>
      </c>
      <c r="W93" s="38">
        <f t="shared" si="11"/>
        <v>0.65006999643287411</v>
      </c>
      <c r="X93" s="38">
        <f t="shared" si="11"/>
        <v>0.65097319367890571</v>
      </c>
      <c r="Y93" s="38">
        <f t="shared" si="11"/>
        <v>0.65189066633077208</v>
      </c>
      <c r="Z93" s="38">
        <f t="shared" si="11"/>
        <v>0.65301108991235801</v>
      </c>
      <c r="AA93" s="39">
        <f t="shared" si="11"/>
        <v>0.65384009175173374</v>
      </c>
    </row>
    <row r="94" spans="1:27" ht="12.75" customHeight="1" x14ac:dyDescent="0.3">
      <c r="A94" s="13" t="s">
        <v>92</v>
      </c>
      <c r="B94" s="38">
        <f t="shared" si="12"/>
        <v>0.14685734444684312</v>
      </c>
      <c r="C94" s="38">
        <f t="shared" si="11"/>
        <v>0.14835278196435253</v>
      </c>
      <c r="D94" s="38">
        <f t="shared" si="11"/>
        <v>0.15034270985641562</v>
      </c>
      <c r="E94" s="38">
        <f t="shared" si="11"/>
        <v>0.15283505109851822</v>
      </c>
      <c r="F94" s="38">
        <f t="shared" si="11"/>
        <v>0.15532629250798635</v>
      </c>
      <c r="G94" s="38">
        <f t="shared" si="11"/>
        <v>0.15801732634746071</v>
      </c>
      <c r="H94" s="38">
        <f t="shared" si="11"/>
        <v>0.16109386834037517</v>
      </c>
      <c r="I94" s="38">
        <f t="shared" si="11"/>
        <v>0.1638978829175424</v>
      </c>
      <c r="J94" s="38">
        <f t="shared" si="11"/>
        <v>0.1672159979938958</v>
      </c>
      <c r="K94" s="38">
        <f t="shared" si="11"/>
        <v>0.17079190526548529</v>
      </c>
      <c r="L94" s="39">
        <f t="shared" si="11"/>
        <v>0.17421676690134583</v>
      </c>
      <c r="M94" s="38">
        <f t="shared" si="11"/>
        <v>0.1773439047209304</v>
      </c>
      <c r="N94" s="38">
        <f t="shared" si="11"/>
        <v>0.18054774538973012</v>
      </c>
      <c r="O94" s="38">
        <f t="shared" si="11"/>
        <v>0.18335099605863231</v>
      </c>
      <c r="P94" s="38">
        <f t="shared" si="11"/>
        <v>0.18589121984107709</v>
      </c>
      <c r="Q94" s="38">
        <f t="shared" si="11"/>
        <v>0.18809651783640258</v>
      </c>
      <c r="R94" s="38">
        <f t="shared" si="11"/>
        <v>0.18994744470180286</v>
      </c>
      <c r="S94" s="38">
        <f t="shared" si="11"/>
        <v>0.19127600181926083</v>
      </c>
      <c r="T94" s="38">
        <f t="shared" si="11"/>
        <v>0.19242121829228342</v>
      </c>
      <c r="U94" s="38">
        <f t="shared" si="11"/>
        <v>0.19322191115458562</v>
      </c>
      <c r="V94" s="38">
        <f t="shared" si="11"/>
        <v>0.19347231393264785</v>
      </c>
      <c r="W94" s="38">
        <f t="shared" si="11"/>
        <v>0.19310602440452554</v>
      </c>
      <c r="X94" s="38">
        <f t="shared" si="11"/>
        <v>0.1924265881320632</v>
      </c>
      <c r="Y94" s="38">
        <f t="shared" si="11"/>
        <v>0.19168325145904186</v>
      </c>
      <c r="Z94" s="38">
        <f t="shared" si="11"/>
        <v>0.19070152211522165</v>
      </c>
      <c r="AA94" s="39">
        <f t="shared" si="11"/>
        <v>0.18995392292317803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261.76928667843424</v>
      </c>
      <c r="C97" s="76">
        <f t="shared" ref="C97:AA97" si="13">C83/(C84/1000)</f>
        <v>260.57570927516088</v>
      </c>
      <c r="D97" s="76">
        <f t="shared" si="13"/>
        <v>258.28905183167677</v>
      </c>
      <c r="E97" s="76">
        <f t="shared" si="13"/>
        <v>257.31540582584586</v>
      </c>
      <c r="F97" s="76">
        <f t="shared" si="13"/>
        <v>256.92658658424187</v>
      </c>
      <c r="G97" s="76">
        <f t="shared" si="13"/>
        <v>256.36298823649236</v>
      </c>
      <c r="H97" s="76">
        <f t="shared" si="13"/>
        <v>254.98157048018572</v>
      </c>
      <c r="I97" s="76">
        <f t="shared" si="13"/>
        <v>253.62916571195802</v>
      </c>
      <c r="J97" s="76">
        <f t="shared" si="13"/>
        <v>251.66768002020657</v>
      </c>
      <c r="K97" s="76">
        <f t="shared" si="13"/>
        <v>246.77382431459191</v>
      </c>
      <c r="L97" s="63">
        <f t="shared" si="13"/>
        <v>242.7991769773669</v>
      </c>
      <c r="M97" s="76">
        <f t="shared" si="13"/>
        <v>241.12028865473781</v>
      </c>
      <c r="N97" s="76">
        <f t="shared" si="13"/>
        <v>239.42893197660445</v>
      </c>
      <c r="O97" s="76">
        <f t="shared" si="13"/>
        <v>237.91832736692061</v>
      </c>
      <c r="P97" s="76">
        <f t="shared" si="13"/>
        <v>236.78812347970009</v>
      </c>
      <c r="Q97" s="76">
        <f t="shared" si="13"/>
        <v>235.43683230717508</v>
      </c>
      <c r="R97" s="76">
        <f t="shared" si="13"/>
        <v>235.21846056455846</v>
      </c>
      <c r="S97" s="76">
        <f t="shared" si="13"/>
        <v>235.3524049041182</v>
      </c>
      <c r="T97" s="76">
        <f t="shared" si="13"/>
        <v>235.17909899390506</v>
      </c>
      <c r="U97" s="76">
        <f t="shared" si="13"/>
        <v>234.86901535682023</v>
      </c>
      <c r="V97" s="76">
        <f t="shared" si="13"/>
        <v>234.65238919528198</v>
      </c>
      <c r="W97" s="76">
        <f t="shared" si="13"/>
        <v>234.39806652968736</v>
      </c>
      <c r="X97" s="76">
        <f t="shared" si="13"/>
        <v>234.00877649086055</v>
      </c>
      <c r="Y97" s="76">
        <f t="shared" si="13"/>
        <v>233.48625003133537</v>
      </c>
      <c r="Z97" s="76">
        <f t="shared" si="13"/>
        <v>232.96689553396115</v>
      </c>
      <c r="AA97" s="63">
        <f t="shared" si="13"/>
        <v>232.54246595858868</v>
      </c>
    </row>
    <row r="98" spans="1:27" ht="12.75" customHeight="1" x14ac:dyDescent="0.3">
      <c r="A98" s="13" t="s">
        <v>78</v>
      </c>
      <c r="B98" s="76">
        <f>B85/(B84/1000)</f>
        <v>217.19707195514485</v>
      </c>
      <c r="C98" s="76">
        <f t="shared" ref="C98:AA98" si="14">C85/(C84/1000)</f>
        <v>212.80152956398757</v>
      </c>
      <c r="D98" s="76">
        <f t="shared" si="14"/>
        <v>206.30946727501527</v>
      </c>
      <c r="E98" s="76">
        <f t="shared" si="14"/>
        <v>207.8204126110391</v>
      </c>
      <c r="F98" s="76">
        <f t="shared" si="14"/>
        <v>211.95533172761111</v>
      </c>
      <c r="G98" s="76">
        <f t="shared" si="14"/>
        <v>216.13790293833071</v>
      </c>
      <c r="H98" s="76">
        <f t="shared" si="14"/>
        <v>220.47713110414205</v>
      </c>
      <c r="I98" s="76">
        <f t="shared" si="14"/>
        <v>225.38251992158658</v>
      </c>
      <c r="J98" s="76">
        <f t="shared" si="14"/>
        <v>226.81709047204146</v>
      </c>
      <c r="K98" s="76">
        <f t="shared" si="14"/>
        <v>221.16083068764917</v>
      </c>
      <c r="L98" s="63">
        <f t="shared" si="14"/>
        <v>218.81101730297584</v>
      </c>
      <c r="M98" s="76">
        <f t="shared" si="14"/>
        <v>224.50312400693613</v>
      </c>
      <c r="N98" s="76">
        <f t="shared" si="14"/>
        <v>229.90946238282189</v>
      </c>
      <c r="O98" s="76">
        <f t="shared" si="14"/>
        <v>234.77186926165956</v>
      </c>
      <c r="P98" s="76">
        <f t="shared" si="14"/>
        <v>239.85003886952379</v>
      </c>
      <c r="Q98" s="76">
        <f t="shared" si="14"/>
        <v>244.28086127042909</v>
      </c>
      <c r="R98" s="76">
        <f t="shared" si="14"/>
        <v>248.4393879637561</v>
      </c>
      <c r="S98" s="76">
        <f t="shared" si="14"/>
        <v>252.10185476265326</v>
      </c>
      <c r="T98" s="76">
        <f t="shared" si="14"/>
        <v>255.10471138311632</v>
      </c>
      <c r="U98" s="76">
        <f t="shared" si="14"/>
        <v>257.13049145347537</v>
      </c>
      <c r="V98" s="76">
        <f t="shared" si="14"/>
        <v>258.98715832695945</v>
      </c>
      <c r="W98" s="76">
        <f t="shared" si="14"/>
        <v>260.25898643703772</v>
      </c>
      <c r="X98" s="76">
        <f t="shared" si="14"/>
        <v>260.29805907427362</v>
      </c>
      <c r="Y98" s="76">
        <f t="shared" si="14"/>
        <v>259.14366649118847</v>
      </c>
      <c r="Z98" s="76">
        <f t="shared" si="14"/>
        <v>257.66455308345525</v>
      </c>
      <c r="AA98" s="63">
        <f t="shared" si="14"/>
        <v>256.14867141769531</v>
      </c>
    </row>
    <row r="99" spans="1:27" ht="12.75" customHeight="1" x14ac:dyDescent="0.3">
      <c r="A99" s="13" t="s">
        <v>80</v>
      </c>
      <c r="B99" s="76">
        <f>SUM(B97:B98)</f>
        <v>478.96635863357909</v>
      </c>
      <c r="C99" s="76">
        <f t="shared" ref="C99:AA99" si="15">SUM(C97:C98)</f>
        <v>473.37723883914845</v>
      </c>
      <c r="D99" s="76">
        <f t="shared" si="15"/>
        <v>464.59851910669204</v>
      </c>
      <c r="E99" s="76">
        <f t="shared" si="15"/>
        <v>465.13581843688496</v>
      </c>
      <c r="F99" s="76">
        <f t="shared" si="15"/>
        <v>468.88191831185298</v>
      </c>
      <c r="G99" s="76">
        <f t="shared" si="15"/>
        <v>472.5008911748231</v>
      </c>
      <c r="H99" s="76">
        <f t="shared" si="15"/>
        <v>475.45870158432774</v>
      </c>
      <c r="I99" s="76">
        <f t="shared" si="15"/>
        <v>479.01168563354463</v>
      </c>
      <c r="J99" s="76">
        <f t="shared" si="15"/>
        <v>478.484770492248</v>
      </c>
      <c r="K99" s="76">
        <f t="shared" si="15"/>
        <v>467.93465500224107</v>
      </c>
      <c r="L99" s="63">
        <f t="shared" si="15"/>
        <v>461.61019428034274</v>
      </c>
      <c r="M99" s="76">
        <f t="shared" si="15"/>
        <v>465.62341266167391</v>
      </c>
      <c r="N99" s="76">
        <f t="shared" si="15"/>
        <v>469.33839435942633</v>
      </c>
      <c r="O99" s="76">
        <f t="shared" si="15"/>
        <v>472.69019662858017</v>
      </c>
      <c r="P99" s="76">
        <f t="shared" si="15"/>
        <v>476.63816234922388</v>
      </c>
      <c r="Q99" s="76">
        <f t="shared" si="15"/>
        <v>479.71769357760417</v>
      </c>
      <c r="R99" s="76">
        <f t="shared" si="15"/>
        <v>483.65784852831456</v>
      </c>
      <c r="S99" s="76">
        <f t="shared" si="15"/>
        <v>487.45425966677146</v>
      </c>
      <c r="T99" s="76">
        <f t="shared" si="15"/>
        <v>490.28381037702138</v>
      </c>
      <c r="U99" s="76">
        <f t="shared" si="15"/>
        <v>491.9995068102956</v>
      </c>
      <c r="V99" s="76">
        <f t="shared" si="15"/>
        <v>493.6395475222414</v>
      </c>
      <c r="W99" s="76">
        <f t="shared" si="15"/>
        <v>494.65705296672508</v>
      </c>
      <c r="X99" s="76">
        <f t="shared" si="15"/>
        <v>494.30683556513418</v>
      </c>
      <c r="Y99" s="76">
        <f t="shared" si="15"/>
        <v>492.62991652252384</v>
      </c>
      <c r="Z99" s="76">
        <f t="shared" si="15"/>
        <v>490.63144861741637</v>
      </c>
      <c r="AA99" s="63">
        <f t="shared" si="15"/>
        <v>488.69113737628402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2020-03-24T09:05:36Z</dcterms:modified>
</cp:coreProperties>
</file>