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71" i="8"/>
  <c r="U71" i="8"/>
  <c r="Q71" i="8"/>
  <c r="M71" i="8"/>
  <c r="I71" i="8"/>
  <c r="E71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2" i="8" s="1"/>
  <c r="Y64" i="8"/>
  <c r="Y72" i="8" s="1"/>
  <c r="X64" i="8"/>
  <c r="X72" i="8" s="1"/>
  <c r="W64" i="8"/>
  <c r="V64" i="8"/>
  <c r="V70" i="8" s="1"/>
  <c r="U64" i="8"/>
  <c r="U72" i="8" s="1"/>
  <c r="T64" i="8"/>
  <c r="T72" i="8" s="1"/>
  <c r="S64" i="8"/>
  <c r="S72" i="8" s="1"/>
  <c r="R64" i="8"/>
  <c r="R72" i="8" s="1"/>
  <c r="Q64" i="8"/>
  <c r="Q72" i="8" s="1"/>
  <c r="P64" i="8"/>
  <c r="P72" i="8" s="1"/>
  <c r="O64" i="8"/>
  <c r="N64" i="8"/>
  <c r="N70" i="8" s="1"/>
  <c r="M64" i="8"/>
  <c r="M72" i="8" s="1"/>
  <c r="L64" i="8"/>
  <c r="L72" i="8" s="1"/>
  <c r="K64" i="8"/>
  <c r="K72" i="8" s="1"/>
  <c r="J64" i="8"/>
  <c r="J72" i="8" s="1"/>
  <c r="I64" i="8"/>
  <c r="I72" i="8" s="1"/>
  <c r="H64" i="8"/>
  <c r="H72" i="8" s="1"/>
  <c r="G64" i="8"/>
  <c r="F64" i="8"/>
  <c r="F70" i="8" s="1"/>
  <c r="E64" i="8"/>
  <c r="E72" i="8" s="1"/>
  <c r="D64" i="8"/>
  <c r="D72" i="8" s="1"/>
  <c r="C64" i="8"/>
  <c r="C70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32" i="8"/>
  <c r="K32" i="8"/>
  <c r="X28" i="8"/>
  <c r="T28" i="8"/>
  <c r="T32" i="8" s="1"/>
  <c r="P28" i="8"/>
  <c r="L28" i="8"/>
  <c r="H28" i="8"/>
  <c r="D28" i="8"/>
  <c r="D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Z32" i="8" s="1"/>
  <c r="Y25" i="8"/>
  <c r="X25" i="8"/>
  <c r="W25" i="8"/>
  <c r="V25" i="8"/>
  <c r="V28" i="8" s="1"/>
  <c r="V32" i="8" s="1"/>
  <c r="U25" i="8"/>
  <c r="T25" i="8"/>
  <c r="S25" i="8"/>
  <c r="R25" i="8"/>
  <c r="R28" i="8" s="1"/>
  <c r="R32" i="8" s="1"/>
  <c r="Q25" i="8"/>
  <c r="P25" i="8"/>
  <c r="O25" i="8"/>
  <c r="N25" i="8"/>
  <c r="N28" i="8" s="1"/>
  <c r="N32" i="8" s="1"/>
  <c r="M25" i="8"/>
  <c r="L25" i="8"/>
  <c r="K25" i="8"/>
  <c r="J25" i="8"/>
  <c r="J28" i="8" s="1"/>
  <c r="J32" i="8" s="1"/>
  <c r="I25" i="8"/>
  <c r="H25" i="8"/>
  <c r="G25" i="8"/>
  <c r="F25" i="8"/>
  <c r="F28" i="8" s="1"/>
  <c r="F32" i="8" s="1"/>
  <c r="E25" i="8"/>
  <c r="D25" i="8"/>
  <c r="C25" i="8"/>
  <c r="AA24" i="8"/>
  <c r="AA28" i="8" s="1"/>
  <c r="Z24" i="8"/>
  <c r="Y24" i="8"/>
  <c r="X24" i="8"/>
  <c r="W24" i="8"/>
  <c r="W28" i="8" s="1"/>
  <c r="W32" i="8" s="1"/>
  <c r="V24" i="8"/>
  <c r="U24" i="8"/>
  <c r="T24" i="8"/>
  <c r="S24" i="8"/>
  <c r="S28" i="8" s="1"/>
  <c r="S32" i="8" s="1"/>
  <c r="R24" i="8"/>
  <c r="Q24" i="8"/>
  <c r="P24" i="8"/>
  <c r="O24" i="8"/>
  <c r="O28" i="8" s="1"/>
  <c r="O32" i="8" s="1"/>
  <c r="N24" i="8"/>
  <c r="M24" i="8"/>
  <c r="L24" i="8"/>
  <c r="K24" i="8"/>
  <c r="K28" i="8" s="1"/>
  <c r="J24" i="8"/>
  <c r="I24" i="8"/>
  <c r="H24" i="8"/>
  <c r="G24" i="8"/>
  <c r="G28" i="8" s="1"/>
  <c r="G32" i="8" s="1"/>
  <c r="F24" i="8"/>
  <c r="E24" i="8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U99" i="7" s="1"/>
  <c r="T98" i="7"/>
  <c r="S98" i="7"/>
  <c r="R98" i="7"/>
  <c r="Q98" i="7"/>
  <c r="P98" i="7"/>
  <c r="O98" i="7"/>
  <c r="N98" i="7"/>
  <c r="M98" i="7"/>
  <c r="M99" i="7" s="1"/>
  <c r="L98" i="7"/>
  <c r="K98" i="7"/>
  <c r="J98" i="7"/>
  <c r="I98" i="7"/>
  <c r="H98" i="7"/>
  <c r="G98" i="7"/>
  <c r="F98" i="7"/>
  <c r="E98" i="7"/>
  <c r="E99" i="7" s="1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W71" i="7"/>
  <c r="T71" i="7"/>
  <c r="S71" i="7"/>
  <c r="P71" i="7"/>
  <c r="O71" i="7"/>
  <c r="L71" i="7"/>
  <c r="K71" i="7"/>
  <c r="H71" i="7"/>
  <c r="G71" i="7"/>
  <c r="D71" i="7"/>
  <c r="C71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Y64" i="7"/>
  <c r="Y72" i="7" s="1"/>
  <c r="X64" i="7"/>
  <c r="W64" i="7"/>
  <c r="W70" i="7" s="1"/>
  <c r="V64" i="7"/>
  <c r="V72" i="7" s="1"/>
  <c r="U64" i="7"/>
  <c r="U71" i="7" s="1"/>
  <c r="T64" i="7"/>
  <c r="T72" i="7" s="1"/>
  <c r="S64" i="7"/>
  <c r="S72" i="7" s="1"/>
  <c r="R64" i="7"/>
  <c r="R72" i="7" s="1"/>
  <c r="Q64" i="7"/>
  <c r="Q68" i="7" s="1"/>
  <c r="P64" i="7"/>
  <c r="P72" i="7" s="1"/>
  <c r="O64" i="7"/>
  <c r="O70" i="7" s="1"/>
  <c r="N64" i="7"/>
  <c r="N72" i="7" s="1"/>
  <c r="M64" i="7"/>
  <c r="M72" i="7" s="1"/>
  <c r="L64" i="7"/>
  <c r="L72" i="7" s="1"/>
  <c r="K64" i="7"/>
  <c r="K72" i="7" s="1"/>
  <c r="J64" i="7"/>
  <c r="J72" i="7" s="1"/>
  <c r="I64" i="7"/>
  <c r="I68" i="7" s="1"/>
  <c r="H64" i="7"/>
  <c r="H72" i="7" s="1"/>
  <c r="G64" i="7"/>
  <c r="G70" i="7" s="1"/>
  <c r="F64" i="7"/>
  <c r="F72" i="7" s="1"/>
  <c r="E64" i="7"/>
  <c r="E70" i="7" s="1"/>
  <c r="D64" i="7"/>
  <c r="D72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X28" i="7" s="1"/>
  <c r="X32" i="7" s="1"/>
  <c r="W25" i="7"/>
  <c r="V25" i="7"/>
  <c r="U25" i="7"/>
  <c r="T25" i="7"/>
  <c r="T28" i="7" s="1"/>
  <c r="T32" i="7" s="1"/>
  <c r="S25" i="7"/>
  <c r="R25" i="7"/>
  <c r="Q25" i="7"/>
  <c r="P25" i="7"/>
  <c r="P28" i="7" s="1"/>
  <c r="P32" i="7" s="1"/>
  <c r="O25" i="7"/>
  <c r="N25" i="7"/>
  <c r="M25" i="7"/>
  <c r="L25" i="7"/>
  <c r="L28" i="7" s="1"/>
  <c r="L32" i="7" s="1"/>
  <c r="K25" i="7"/>
  <c r="J25" i="7"/>
  <c r="I25" i="7"/>
  <c r="H25" i="7"/>
  <c r="H28" i="7" s="1"/>
  <c r="H32" i="7" s="1"/>
  <c r="G25" i="7"/>
  <c r="F25" i="7"/>
  <c r="E25" i="7"/>
  <c r="D25" i="7"/>
  <c r="D28" i="7" s="1"/>
  <c r="D32" i="7" s="1"/>
  <c r="C25" i="7"/>
  <c r="AA24" i="7"/>
  <c r="AA28" i="7" s="1"/>
  <c r="AA32" i="7" s="1"/>
  <c r="Z24" i="7"/>
  <c r="Y24" i="7"/>
  <c r="Y28" i="7" s="1"/>
  <c r="Y32" i="7" s="1"/>
  <c r="X24" i="7"/>
  <c r="W24" i="7"/>
  <c r="W28" i="7" s="1"/>
  <c r="W32" i="7" s="1"/>
  <c r="V24" i="7"/>
  <c r="U24" i="7"/>
  <c r="U28" i="7" s="1"/>
  <c r="U32" i="7" s="1"/>
  <c r="T24" i="7"/>
  <c r="S24" i="7"/>
  <c r="S28" i="7" s="1"/>
  <c r="S32" i="7" s="1"/>
  <c r="R24" i="7"/>
  <c r="Q24" i="7"/>
  <c r="Q28" i="7" s="1"/>
  <c r="Q32" i="7" s="1"/>
  <c r="P24" i="7"/>
  <c r="O24" i="7"/>
  <c r="O28" i="7" s="1"/>
  <c r="O32" i="7" s="1"/>
  <c r="N24" i="7"/>
  <c r="M24" i="7"/>
  <c r="M28" i="7" s="1"/>
  <c r="M32" i="7" s="1"/>
  <c r="L24" i="7"/>
  <c r="K24" i="7"/>
  <c r="K28" i="7" s="1"/>
  <c r="K32" i="7" s="1"/>
  <c r="J24" i="7"/>
  <c r="I24" i="7"/>
  <c r="I28" i="7" s="1"/>
  <c r="I32" i="7" s="1"/>
  <c r="H24" i="7"/>
  <c r="G24" i="7"/>
  <c r="G28" i="7" s="1"/>
  <c r="G32" i="7" s="1"/>
  <c r="F24" i="7"/>
  <c r="E24" i="7"/>
  <c r="E28" i="7" s="1"/>
  <c r="E32" i="7" s="1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K74" i="7" l="1"/>
  <c r="E68" i="7"/>
  <c r="M68" i="7"/>
  <c r="Y68" i="7"/>
  <c r="I70" i="7"/>
  <c r="U70" i="7"/>
  <c r="Y70" i="7"/>
  <c r="E72" i="7"/>
  <c r="G72" i="8"/>
  <c r="G71" i="8"/>
  <c r="G69" i="8"/>
  <c r="G67" i="8"/>
  <c r="O72" i="8"/>
  <c r="O71" i="8"/>
  <c r="O69" i="8"/>
  <c r="O67" i="8"/>
  <c r="AA71" i="8"/>
  <c r="AA69" i="8"/>
  <c r="AA67" i="8"/>
  <c r="AA68" i="8"/>
  <c r="AA70" i="8"/>
  <c r="Z72" i="7"/>
  <c r="Z71" i="7"/>
  <c r="B68" i="7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Y71" i="7"/>
  <c r="G72" i="7"/>
  <c r="O72" i="7"/>
  <c r="W72" i="7"/>
  <c r="H32" i="8"/>
  <c r="X32" i="8"/>
  <c r="O68" i="8"/>
  <c r="O70" i="8"/>
  <c r="U68" i="7"/>
  <c r="Q70" i="7"/>
  <c r="U72" i="7"/>
  <c r="S71" i="8"/>
  <c r="S69" i="8"/>
  <c r="S67" i="8"/>
  <c r="E67" i="7"/>
  <c r="I67" i="7"/>
  <c r="M67" i="7"/>
  <c r="Q67" i="7"/>
  <c r="Q74" i="7" s="1"/>
  <c r="U67" i="7"/>
  <c r="Y67" i="7"/>
  <c r="C68" i="7"/>
  <c r="C74" i="7" s="1"/>
  <c r="G68" i="7"/>
  <c r="G74" i="7" s="1"/>
  <c r="K68" i="7"/>
  <c r="O68" i="7"/>
  <c r="O74" i="7" s="1"/>
  <c r="S68" i="7"/>
  <c r="S74" i="7" s="1"/>
  <c r="W68" i="7"/>
  <c r="W74" i="7" s="1"/>
  <c r="AA68" i="7"/>
  <c r="AA74" i="7" s="1"/>
  <c r="E69" i="7"/>
  <c r="I69" i="7"/>
  <c r="M69" i="7"/>
  <c r="Q69" i="7"/>
  <c r="U69" i="7"/>
  <c r="Y69" i="7"/>
  <c r="C70" i="7"/>
  <c r="K70" i="7"/>
  <c r="S70" i="7"/>
  <c r="AA70" i="7"/>
  <c r="E71" i="7"/>
  <c r="I71" i="7"/>
  <c r="M71" i="7"/>
  <c r="Q71" i="7"/>
  <c r="AA71" i="7"/>
  <c r="I72" i="7"/>
  <c r="Q72" i="7"/>
  <c r="L32" i="8"/>
  <c r="E74" i="8"/>
  <c r="C68" i="8"/>
  <c r="S68" i="8"/>
  <c r="S70" i="8"/>
  <c r="AA72" i="8"/>
  <c r="M70" i="7"/>
  <c r="C71" i="8"/>
  <c r="C69" i="8"/>
  <c r="C67" i="8"/>
  <c r="K71" i="8"/>
  <c r="K69" i="8"/>
  <c r="K67" i="8"/>
  <c r="W72" i="8"/>
  <c r="W71" i="8"/>
  <c r="W69" i="8"/>
  <c r="W67" i="8"/>
  <c r="K68" i="8"/>
  <c r="K70" i="8"/>
  <c r="X71" i="7"/>
  <c r="X72" i="7"/>
  <c r="B67" i="7"/>
  <c r="F67" i="7"/>
  <c r="J67" i="7"/>
  <c r="N67" i="7"/>
  <c r="N74" i="7" s="1"/>
  <c r="R67" i="7"/>
  <c r="V67" i="7"/>
  <c r="Z67" i="7"/>
  <c r="D68" i="7"/>
  <c r="D74" i="7" s="1"/>
  <c r="H68" i="7"/>
  <c r="H74" i="7" s="1"/>
  <c r="L68" i="7"/>
  <c r="L74" i="7" s="1"/>
  <c r="P68" i="7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P70" i="7"/>
  <c r="P74" i="7" s="1"/>
  <c r="T70" i="7"/>
  <c r="X70" i="7"/>
  <c r="B71" i="7"/>
  <c r="F71" i="7"/>
  <c r="J71" i="7"/>
  <c r="N71" i="7"/>
  <c r="R71" i="7"/>
  <c r="V71" i="7"/>
  <c r="E28" i="8"/>
  <c r="E32" i="8" s="1"/>
  <c r="I28" i="8"/>
  <c r="I32" i="8" s="1"/>
  <c r="M28" i="8"/>
  <c r="M32" i="8" s="1"/>
  <c r="Q28" i="8"/>
  <c r="Q32" i="8" s="1"/>
  <c r="U28" i="8"/>
  <c r="U32" i="8" s="1"/>
  <c r="Y28" i="8"/>
  <c r="Y32" i="8" s="1"/>
  <c r="P32" i="8"/>
  <c r="G68" i="8"/>
  <c r="W68" i="8"/>
  <c r="G70" i="8"/>
  <c r="W70" i="8"/>
  <c r="C72" i="8"/>
  <c r="D68" i="8"/>
  <c r="H68" i="8"/>
  <c r="L68" i="8"/>
  <c r="P68" i="8"/>
  <c r="T68" i="8"/>
  <c r="X68" i="8"/>
  <c r="D70" i="8"/>
  <c r="H70" i="8"/>
  <c r="L70" i="8"/>
  <c r="P70" i="8"/>
  <c r="T70" i="8"/>
  <c r="X70" i="8"/>
  <c r="B71" i="8"/>
  <c r="F71" i="8"/>
  <c r="J71" i="8"/>
  <c r="N71" i="8"/>
  <c r="R71" i="8"/>
  <c r="V71" i="8"/>
  <c r="Z71" i="8"/>
  <c r="F72" i="8"/>
  <c r="N72" i="8"/>
  <c r="N74" i="8" s="1"/>
  <c r="V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8" i="8"/>
  <c r="I68" i="8"/>
  <c r="I74" i="8" s="1"/>
  <c r="M68" i="8"/>
  <c r="M74" i="8" s="1"/>
  <c r="Q68" i="8"/>
  <c r="U68" i="8"/>
  <c r="U74" i="8" s="1"/>
  <c r="Y68" i="8"/>
  <c r="Y74" i="8" s="1"/>
  <c r="E70" i="8"/>
  <c r="I70" i="8"/>
  <c r="M70" i="8"/>
  <c r="Q70" i="8"/>
  <c r="Q74" i="8" s="1"/>
  <c r="U70" i="8"/>
  <c r="Y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H67" i="8"/>
  <c r="H74" i="8" s="1"/>
  <c r="L67" i="8"/>
  <c r="P67" i="8"/>
  <c r="P74" i="8" s="1"/>
  <c r="T67" i="8"/>
  <c r="X67" i="8"/>
  <c r="X74" i="8" s="1"/>
  <c r="B68" i="8"/>
  <c r="B74" i="8" s="1"/>
  <c r="F68" i="8"/>
  <c r="F74" i="8" s="1"/>
  <c r="J68" i="8"/>
  <c r="J74" i="8" s="1"/>
  <c r="N68" i="8"/>
  <c r="R68" i="8"/>
  <c r="R74" i="8" s="1"/>
  <c r="V68" i="8"/>
  <c r="V74" i="8" s="1"/>
  <c r="Z68" i="8"/>
  <c r="Z74" i="8" s="1"/>
  <c r="D69" i="8"/>
  <c r="H69" i="8"/>
  <c r="L69" i="8"/>
  <c r="P69" i="8"/>
  <c r="T69" i="8"/>
  <c r="X69" i="8"/>
  <c r="B70" i="8"/>
  <c r="J70" i="8"/>
  <c r="R70" i="8"/>
  <c r="Z70" i="8"/>
  <c r="D71" i="8"/>
  <c r="H71" i="8"/>
  <c r="L71" i="8"/>
  <c r="P71" i="8"/>
  <c r="T71" i="8"/>
  <c r="X71" i="8"/>
  <c r="G32" i="9"/>
  <c r="W32" i="9"/>
  <c r="J68" i="9"/>
  <c r="Z68" i="9"/>
  <c r="F70" i="9"/>
  <c r="V70" i="9"/>
  <c r="B72" i="9"/>
  <c r="R72" i="9"/>
  <c r="E67" i="9"/>
  <c r="I67" i="9"/>
  <c r="M67" i="9"/>
  <c r="M74" i="9" s="1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D70" i="9"/>
  <c r="H70" i="9"/>
  <c r="L70" i="9"/>
  <c r="P70" i="9"/>
  <c r="T70" i="9"/>
  <c r="X70" i="9"/>
  <c r="X74" i="9" s="1"/>
  <c r="C67" i="9"/>
  <c r="G67" i="9"/>
  <c r="G74" i="9" s="1"/>
  <c r="K67" i="9"/>
  <c r="O67" i="9"/>
  <c r="O74" i="9" s="1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N74" i="9" l="1"/>
  <c r="AA74" i="9"/>
  <c r="K74" i="9"/>
  <c r="Y74" i="9"/>
  <c r="I74" i="9"/>
  <c r="L74" i="8"/>
  <c r="R74" i="9"/>
  <c r="B74" i="9"/>
  <c r="Z74" i="7"/>
  <c r="J74" i="7"/>
  <c r="W74" i="8"/>
  <c r="K74" i="8"/>
  <c r="M74" i="7"/>
  <c r="O74" i="8"/>
  <c r="G74" i="8"/>
  <c r="E74" i="9"/>
  <c r="V74" i="9"/>
  <c r="F74" i="9"/>
  <c r="V74" i="7"/>
  <c r="F74" i="7"/>
  <c r="Y74" i="7"/>
  <c r="I74" i="7"/>
  <c r="AA74" i="8"/>
  <c r="C74" i="8"/>
  <c r="S74" i="8"/>
  <c r="U74" i="9"/>
  <c r="S74" i="9"/>
  <c r="C74" i="9"/>
  <c r="Q74" i="9"/>
  <c r="T74" i="8"/>
  <c r="D74" i="8"/>
  <c r="Z74" i="9"/>
  <c r="J74" i="9"/>
  <c r="R74" i="7"/>
  <c r="B74" i="7"/>
  <c r="U74" i="7"/>
  <c r="E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<sst xmlns="http://schemas.openxmlformats.org/spreadsheetml/2006/main" count="1660" uniqueCount="104">
  <si>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</si>
  <si>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</si>
  <si>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</si>
  <si>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</si>
  <si>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</si>
  <si>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</si>
  <si>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</si>
  <si>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</si>
  <si>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</si>
  <si>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</si>
  <si>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</si>
  <si>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</si>
  <si>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</si>
  <si>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</si>
  <si>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</si>
  <si>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</si>
  <si>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</si>
  <si>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</si>
  <si>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</si>
  <si>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</si>
  <si>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</si>
  <si>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</si>
  <si>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</si>
  <si>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</si>
  <si>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</si>
  <si>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</si>
  <si>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</si>
  <si>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</si>
  <si>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</si>
  <si>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</si>
  <si>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</si>
  <si>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</si>
  <si>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</si>
  <si>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</si>
  <si>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</si>
  <si>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</si>
  <si>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</si>
  <si>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</si>
  <si>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</si>
  <si>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</si>
  <si>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</si>
  <si>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</si>
  <si>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</si>
  <si>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</si>
  <si>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</si>
  <si>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</si>
  <si>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</si>
  <si>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</si>
  <si>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</si>
  <si>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</si>
  <si>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</si>
  <si>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</si>
  <si>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</si>
  <si>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</si>
  <si>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</si>
  <si>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</si>
  <si>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</si>
  <si>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</si>
  <si>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</si>
  <si>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</si>
  <si>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</si>
  <si>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</si>
  <si>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</si>
  <si>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</si>
  <si>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</si>
  <si>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</si>
  <si>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</si>
  <si>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</si>
  <si>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</si>
  <si>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</si>
  <si>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</si>
  <si>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</si>
  <si>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</si>
  <si>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</si>
  <si>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</si>
  <si>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</si>
  <si>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</si>
  <si>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</si>
  <si>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</si>
  <si>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</si>
  <si>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</si>
  <si>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</si>
  <si>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</si>
  <si>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</si>
  <si>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</si>
  <si>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</si>
  <si>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</si>
  <si>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</si>
  <si>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</si>
  <si>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</si>
  <si>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</si>
  <si>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</si>
  <si>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</si>
  <si>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</si>
  <si>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</si>
  <si>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</si>
  <si>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</si>
  <si>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</si>
  <si>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</si>
  <si>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</si>
  <si>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Lothian (S08000024), Persons</t>
  </si>
  <si>
    <t>© Crown Copyright 2020</t>
  </si>
  <si>
    <t>Summary table for Lothian (S08000024), Females</t>
  </si>
  <si>
    <t>Summary table for Lothian (S08000024),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</si>
</sst>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897770</v>
      </c>
      <c r="D10" s="76">
        <v>905458</v>
      </c>
      <c r="E10" s="76">
        <v>912771</v>
      </c>
      <c r="F10" s="76">
        <v>919624</v>
      </c>
      <c r="G10" s="76">
        <v>926160</v>
      </c>
      <c r="H10" s="76">
        <v>932555</v>
      </c>
      <c r="I10" s="76">
        <v>938830</v>
      </c>
      <c r="J10" s="76">
        <v>944997</v>
      </c>
      <c r="K10" s="76">
        <v>950993</v>
      </c>
      <c r="L10" s="63">
        <v>956955</v>
      </c>
      <c r="M10" s="76">
        <v>962745</v>
      </c>
      <c r="N10" s="76">
        <v>968411</v>
      </c>
      <c r="O10" s="76">
        <v>973887</v>
      </c>
      <c r="P10" s="76">
        <v>979189</v>
      </c>
      <c r="Q10" s="76">
        <v>984318</v>
      </c>
      <c r="R10" s="76">
        <v>989285</v>
      </c>
      <c r="S10" s="76">
        <v>994071</v>
      </c>
      <c r="T10" s="76">
        <v>998703</v>
      </c>
      <c r="U10" s="76">
        <v>1003186</v>
      </c>
      <c r="V10" s="76">
        <v>1007542</v>
      </c>
      <c r="W10" s="76">
        <v>1011757</v>
      </c>
      <c r="X10" s="76">
        <v>1015814</v>
      </c>
      <c r="Y10" s="76">
        <v>1019830</v>
      </c>
      <c r="Z10" s="76">
        <v>1023764</v>
      </c>
      <c r="AA10" s="63">
        <v>1027543</v>
      </c>
    </row>
    <row r="11" spans="1:27" ht="12.75" customHeight="1" x14ac:dyDescent="0.3">
      <c r="A11" s="6" t="s">
        <v>55</v>
      </c>
      <c r="B11" s="25"/>
      <c r="C11" s="76">
        <v>8733</v>
      </c>
      <c r="D11" s="76">
        <v>8907</v>
      </c>
      <c r="E11" s="76">
        <v>8948</v>
      </c>
      <c r="F11" s="76">
        <v>8984</v>
      </c>
      <c r="G11" s="76">
        <v>9017</v>
      </c>
      <c r="H11" s="76">
        <v>9072</v>
      </c>
      <c r="I11" s="76">
        <v>9096</v>
      </c>
      <c r="J11" s="76">
        <v>9103</v>
      </c>
      <c r="K11" s="76">
        <v>9120</v>
      </c>
      <c r="L11" s="63">
        <v>9113</v>
      </c>
      <c r="M11" s="76">
        <v>9111</v>
      </c>
      <c r="N11" s="76">
        <v>9091</v>
      </c>
      <c r="O11" s="76">
        <v>9088</v>
      </c>
      <c r="P11" s="76">
        <v>9082</v>
      </c>
      <c r="Q11" s="76">
        <v>9079</v>
      </c>
      <c r="R11" s="76">
        <v>9100</v>
      </c>
      <c r="S11" s="76">
        <v>9113</v>
      </c>
      <c r="T11" s="76">
        <v>9153</v>
      </c>
      <c r="U11" s="76">
        <v>9179</v>
      </c>
      <c r="V11" s="76">
        <v>9232</v>
      </c>
      <c r="W11" s="76">
        <v>9282</v>
      </c>
      <c r="X11" s="76">
        <v>9330</v>
      </c>
      <c r="Y11" s="76">
        <v>9363</v>
      </c>
      <c r="Z11" s="76">
        <v>9386</v>
      </c>
      <c r="AA11" s="63">
        <v>9404</v>
      </c>
    </row>
    <row r="12" spans="1:27" ht="12.75" customHeight="1" x14ac:dyDescent="0.3">
      <c r="A12" s="6" t="s">
        <v>56</v>
      </c>
      <c r="B12" s="25"/>
      <c r="C12" s="76">
        <v>7644</v>
      </c>
      <c r="D12" s="76">
        <v>7989</v>
      </c>
      <c r="E12" s="76">
        <v>8117</v>
      </c>
      <c r="F12" s="76">
        <v>8177</v>
      </c>
      <c r="G12" s="76">
        <v>8226</v>
      </c>
      <c r="H12" s="76">
        <v>8336</v>
      </c>
      <c r="I12" s="76">
        <v>8427</v>
      </c>
      <c r="J12" s="76">
        <v>8553</v>
      </c>
      <c r="K12" s="76">
        <v>8578</v>
      </c>
      <c r="L12" s="63">
        <v>8742</v>
      </c>
      <c r="M12" s="76">
        <v>8800</v>
      </c>
      <c r="N12" s="76">
        <v>8907</v>
      </c>
      <c r="O12" s="76">
        <v>9075</v>
      </c>
      <c r="P12" s="76">
        <v>9143</v>
      </c>
      <c r="Q12" s="76">
        <v>9245</v>
      </c>
      <c r="R12" s="76">
        <v>9403</v>
      </c>
      <c r="S12" s="76">
        <v>9530</v>
      </c>
      <c r="T12" s="76">
        <v>9645</v>
      </c>
      <c r="U12" s="76">
        <v>9726</v>
      </c>
      <c r="V12" s="76">
        <v>9859</v>
      </c>
      <c r="W12" s="76">
        <v>9961</v>
      </c>
      <c r="X12" s="76">
        <v>10044</v>
      </c>
      <c r="Y12" s="76">
        <v>10126</v>
      </c>
      <c r="Z12" s="76">
        <v>10255</v>
      </c>
      <c r="AA12" s="63">
        <v>10295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1089</v>
      </c>
      <c r="D14" s="76">
        <f t="shared" ref="D14:AA14" si="0">D11-D12</f>
        <v>918</v>
      </c>
      <c r="E14" s="76">
        <f t="shared" si="0"/>
        <v>831</v>
      </c>
      <c r="F14" s="76">
        <f t="shared" si="0"/>
        <v>807</v>
      </c>
      <c r="G14" s="76">
        <f t="shared" si="0"/>
        <v>791</v>
      </c>
      <c r="H14" s="76">
        <f t="shared" si="0"/>
        <v>736</v>
      </c>
      <c r="I14" s="76">
        <f t="shared" si="0"/>
        <v>669</v>
      </c>
      <c r="J14" s="76">
        <f t="shared" si="0"/>
        <v>550</v>
      </c>
      <c r="K14" s="76">
        <f t="shared" si="0"/>
        <v>542</v>
      </c>
      <c r="L14" s="63">
        <f t="shared" si="0"/>
        <v>371</v>
      </c>
      <c r="M14" s="76">
        <f t="shared" si="0"/>
        <v>311</v>
      </c>
      <c r="N14" s="76">
        <f t="shared" si="0"/>
        <v>184</v>
      </c>
      <c r="O14" s="76">
        <f t="shared" si="0"/>
        <v>13</v>
      </c>
      <c r="P14" s="76">
        <f t="shared" si="0"/>
        <v>-61</v>
      </c>
      <c r="Q14" s="76">
        <f t="shared" si="0"/>
        <v>-166</v>
      </c>
      <c r="R14" s="76">
        <f t="shared" si="0"/>
        <v>-303</v>
      </c>
      <c r="S14" s="76">
        <f t="shared" si="0"/>
        <v>-417</v>
      </c>
      <c r="T14" s="76">
        <f t="shared" si="0"/>
        <v>-492</v>
      </c>
      <c r="U14" s="76">
        <f t="shared" si="0"/>
        <v>-547</v>
      </c>
      <c r="V14" s="76">
        <f t="shared" si="0"/>
        <v>-627</v>
      </c>
      <c r="W14" s="76">
        <f t="shared" si="0"/>
        <v>-679</v>
      </c>
      <c r="X14" s="76">
        <f t="shared" si="0"/>
        <v>-714</v>
      </c>
      <c r="Y14" s="76">
        <f t="shared" si="0"/>
        <v>-763</v>
      </c>
      <c r="Z14" s="76">
        <f t="shared" si="0"/>
        <v>-869</v>
      </c>
      <c r="AA14" s="63">
        <f t="shared" si="0"/>
        <v>-891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10128</v>
      </c>
      <c r="D16" s="76">
        <v>10109</v>
      </c>
      <c r="E16" s="76">
        <v>9898</v>
      </c>
      <c r="F16" s="76">
        <v>9801</v>
      </c>
      <c r="G16" s="76">
        <v>9732</v>
      </c>
      <c r="H16" s="76">
        <v>9715</v>
      </c>
      <c r="I16" s="76">
        <v>9715</v>
      </c>
      <c r="J16" s="76">
        <v>9715</v>
      </c>
      <c r="K16" s="76">
        <v>9715</v>
      </c>
      <c r="L16" s="63">
        <v>9715</v>
      </c>
      <c r="M16" s="76">
        <v>9715</v>
      </c>
      <c r="N16" s="76">
        <v>9715</v>
      </c>
      <c r="O16" s="76">
        <v>9715</v>
      </c>
      <c r="P16" s="76">
        <v>9715</v>
      </c>
      <c r="Q16" s="76">
        <v>9715</v>
      </c>
      <c r="R16" s="76">
        <v>9715</v>
      </c>
      <c r="S16" s="76">
        <v>9715</v>
      </c>
      <c r="T16" s="76">
        <v>9715</v>
      </c>
      <c r="U16" s="76">
        <v>9715</v>
      </c>
      <c r="V16" s="76">
        <v>9715</v>
      </c>
      <c r="W16" s="76">
        <v>9715</v>
      </c>
      <c r="X16" s="76">
        <v>9715</v>
      </c>
      <c r="Y16" s="76">
        <v>9715</v>
      </c>
      <c r="Z16" s="76">
        <v>9715</v>
      </c>
      <c r="AA16" s="63">
        <v>9715</v>
      </c>
    </row>
    <row r="17" spans="1:27" ht="12.75" customHeight="1" x14ac:dyDescent="0.3">
      <c r="A17" s="81" t="s">
        <v>83</v>
      </c>
      <c r="B17" s="81"/>
      <c r="C17" s="76">
        <v>11345</v>
      </c>
      <c r="D17" s="76">
        <v>11273</v>
      </c>
      <c r="E17" s="76">
        <v>11192</v>
      </c>
      <c r="F17" s="76">
        <v>11122</v>
      </c>
      <c r="G17" s="76">
        <v>11089</v>
      </c>
      <c r="H17" s="76">
        <v>11059</v>
      </c>
      <c r="I17" s="76">
        <v>11050</v>
      </c>
      <c r="J17" s="76">
        <v>11055</v>
      </c>
      <c r="K17" s="76">
        <v>11074</v>
      </c>
      <c r="L17" s="63">
        <v>11111</v>
      </c>
      <c r="M17" s="76">
        <v>11115</v>
      </c>
      <c r="N17" s="76">
        <v>11110</v>
      </c>
      <c r="O17" s="76">
        <v>11148</v>
      </c>
      <c r="P17" s="76">
        <v>11135</v>
      </c>
      <c r="Q17" s="76">
        <v>11107</v>
      </c>
      <c r="R17" s="76">
        <v>11062</v>
      </c>
      <c r="S17" s="76">
        <v>11053</v>
      </c>
      <c r="T17" s="76">
        <v>11023</v>
      </c>
      <c r="U17" s="76">
        <v>10967</v>
      </c>
      <c r="V17" s="76">
        <v>10892</v>
      </c>
      <c r="W17" s="76">
        <v>10820</v>
      </c>
      <c r="X17" s="76">
        <v>10795</v>
      </c>
      <c r="Y17" s="76">
        <v>10759</v>
      </c>
      <c r="Z17" s="76">
        <v>10726</v>
      </c>
      <c r="AA17" s="63">
        <v>10693</v>
      </c>
    </row>
    <row r="18" spans="1:27" ht="12.75" customHeight="1" x14ac:dyDescent="0.3">
      <c r="A18" s="6" t="s">
        <v>97</v>
      </c>
      <c r="B18" s="6"/>
      <c r="C18" s="76">
        <v>11900</v>
      </c>
      <c r="D18" s="76">
        <v>11789</v>
      </c>
      <c r="E18" s="76">
        <v>11603</v>
      </c>
      <c r="F18" s="76">
        <v>11489</v>
      </c>
      <c r="G18" s="76">
        <v>11461</v>
      </c>
      <c r="H18" s="76">
        <v>11387</v>
      </c>
      <c r="I18" s="76">
        <v>11381</v>
      </c>
      <c r="J18" s="76">
        <v>11361</v>
      </c>
      <c r="K18" s="76">
        <v>11377</v>
      </c>
      <c r="L18" s="63">
        <v>11375</v>
      </c>
      <c r="M18" s="76">
        <v>11375</v>
      </c>
      <c r="N18" s="76">
        <v>11392</v>
      </c>
      <c r="O18" s="76">
        <v>11379</v>
      </c>
      <c r="P18" s="76">
        <v>11361</v>
      </c>
      <c r="Q18" s="76">
        <v>11358</v>
      </c>
      <c r="R18" s="76">
        <v>11348</v>
      </c>
      <c r="S18" s="76">
        <v>11338</v>
      </c>
      <c r="T18" s="76">
        <v>11280</v>
      </c>
      <c r="U18" s="76">
        <v>11238</v>
      </c>
      <c r="V18" s="76">
        <v>11191</v>
      </c>
      <c r="W18" s="76">
        <v>11168</v>
      </c>
      <c r="X18" s="76">
        <v>11134</v>
      </c>
      <c r="Y18" s="76">
        <v>11096</v>
      </c>
      <c r="Z18" s="76">
        <v>11061</v>
      </c>
      <c r="AA18" s="63">
        <v>11039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5223</v>
      </c>
      <c r="D20" s="76">
        <v>5300</v>
      </c>
      <c r="E20" s="76">
        <v>5282</v>
      </c>
      <c r="F20" s="76">
        <v>5290</v>
      </c>
      <c r="G20" s="76">
        <v>5264</v>
      </c>
      <c r="H20" s="76">
        <v>5273</v>
      </c>
      <c r="I20" s="76">
        <v>5272</v>
      </c>
      <c r="J20" s="76">
        <v>5272</v>
      </c>
      <c r="K20" s="76">
        <v>5272</v>
      </c>
      <c r="L20" s="63">
        <v>5272</v>
      </c>
      <c r="M20" s="76">
        <v>5272</v>
      </c>
      <c r="N20" s="76">
        <v>5272</v>
      </c>
      <c r="O20" s="76">
        <v>5272</v>
      </c>
      <c r="P20" s="76">
        <v>5272</v>
      </c>
      <c r="Q20" s="76">
        <v>5272</v>
      </c>
      <c r="R20" s="76">
        <v>5272</v>
      </c>
      <c r="S20" s="76">
        <v>5272</v>
      </c>
      <c r="T20" s="76">
        <v>5272</v>
      </c>
      <c r="U20" s="76">
        <v>5272</v>
      </c>
      <c r="V20" s="76">
        <v>5272</v>
      </c>
      <c r="W20" s="76">
        <v>5272</v>
      </c>
      <c r="X20" s="76">
        <v>5272</v>
      </c>
      <c r="Y20" s="76">
        <v>5272</v>
      </c>
      <c r="Z20" s="76">
        <v>5272</v>
      </c>
      <c r="AA20" s="63">
        <v>5272</v>
      </c>
    </row>
    <row r="21" spans="1:27" ht="12.75" customHeight="1" x14ac:dyDescent="0.3">
      <c r="A21" s="81" t="s">
        <v>84</v>
      </c>
      <c r="B21" s="81"/>
      <c r="C21" s="76">
        <v>9319</v>
      </c>
      <c r="D21" s="76">
        <v>9303</v>
      </c>
      <c r="E21" s="76">
        <v>9304</v>
      </c>
      <c r="F21" s="76">
        <v>9305</v>
      </c>
      <c r="G21" s="76">
        <v>9307</v>
      </c>
      <c r="H21" s="76">
        <v>9288</v>
      </c>
      <c r="I21" s="76">
        <v>9271</v>
      </c>
      <c r="J21" s="76">
        <v>9258</v>
      </c>
      <c r="K21" s="76">
        <v>9271</v>
      </c>
      <c r="L21" s="63">
        <v>9298</v>
      </c>
      <c r="M21" s="76">
        <v>9337</v>
      </c>
      <c r="N21" s="76">
        <v>9378</v>
      </c>
      <c r="O21" s="76">
        <v>9434</v>
      </c>
      <c r="P21" s="76">
        <v>9487</v>
      </c>
      <c r="Q21" s="76">
        <v>9517</v>
      </c>
      <c r="R21" s="76">
        <v>9528</v>
      </c>
      <c r="S21" s="76">
        <v>9564</v>
      </c>
      <c r="T21" s="76">
        <v>9572</v>
      </c>
      <c r="U21" s="76">
        <v>9560</v>
      </c>
      <c r="V21" s="76">
        <v>9535</v>
      </c>
      <c r="W21" s="76">
        <v>9523</v>
      </c>
      <c r="X21" s="76">
        <v>9498</v>
      </c>
      <c r="Y21" s="76">
        <v>9474</v>
      </c>
      <c r="Z21" s="76">
        <v>9458</v>
      </c>
      <c r="AA21" s="63">
        <v>9432</v>
      </c>
    </row>
    <row r="22" spans="1:27" ht="12.75" customHeight="1" x14ac:dyDescent="0.3">
      <c r="A22" s="6" t="s">
        <v>98</v>
      </c>
      <c r="B22" s="6"/>
      <c r="C22" s="76">
        <v>12266</v>
      </c>
      <c r="D22" s="76">
        <v>12197</v>
      </c>
      <c r="E22" s="76">
        <v>12109</v>
      </c>
      <c r="F22" s="76">
        <v>12115</v>
      </c>
      <c r="G22" s="76">
        <v>12136</v>
      </c>
      <c r="H22" s="76">
        <v>12093</v>
      </c>
      <c r="I22" s="76">
        <v>12133</v>
      </c>
      <c r="J22" s="76">
        <v>12188</v>
      </c>
      <c r="K22" s="76">
        <v>12234</v>
      </c>
      <c r="L22" s="63">
        <v>12242</v>
      </c>
      <c r="M22" s="76">
        <v>12279</v>
      </c>
      <c r="N22" s="76">
        <v>12314</v>
      </c>
      <c r="O22" s="76">
        <v>12300</v>
      </c>
      <c r="P22" s="76">
        <v>12304</v>
      </c>
      <c r="Q22" s="76">
        <v>12284</v>
      </c>
      <c r="R22" s="76">
        <v>12282</v>
      </c>
      <c r="S22" s="76">
        <v>12273</v>
      </c>
      <c r="T22" s="76">
        <v>12245</v>
      </c>
      <c r="U22" s="76">
        <v>12221</v>
      </c>
      <c r="V22" s="76">
        <v>12205</v>
      </c>
      <c r="W22" s="76">
        <v>12212</v>
      </c>
      <c r="X22" s="76">
        <v>12187</v>
      </c>
      <c r="Y22" s="76">
        <v>12180</v>
      </c>
      <c r="Z22" s="76">
        <v>12176</v>
      </c>
      <c r="AA22" s="63">
        <v>12179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4905</v>
      </c>
      <c r="D24" s="76">
        <f t="shared" ref="D24:AA26" si="1">D16-D20</f>
        <v>4809</v>
      </c>
      <c r="E24" s="76">
        <f t="shared" si="1"/>
        <v>4616</v>
      </c>
      <c r="F24" s="76">
        <f t="shared" si="1"/>
        <v>4511</v>
      </c>
      <c r="G24" s="76">
        <f t="shared" si="1"/>
        <v>4468</v>
      </c>
      <c r="H24" s="76">
        <f t="shared" si="1"/>
        <v>4442</v>
      </c>
      <c r="I24" s="76">
        <f t="shared" si="1"/>
        <v>4443</v>
      </c>
      <c r="J24" s="76">
        <f t="shared" si="1"/>
        <v>4443</v>
      </c>
      <c r="K24" s="76">
        <f t="shared" si="1"/>
        <v>4443</v>
      </c>
      <c r="L24" s="63">
        <f t="shared" si="1"/>
        <v>4443</v>
      </c>
      <c r="M24" s="76">
        <f t="shared" si="1"/>
        <v>4443</v>
      </c>
      <c r="N24" s="76">
        <f t="shared" si="1"/>
        <v>4443</v>
      </c>
      <c r="O24" s="76">
        <f t="shared" si="1"/>
        <v>4443</v>
      </c>
      <c r="P24" s="76">
        <f t="shared" si="1"/>
        <v>4443</v>
      </c>
      <c r="Q24" s="76">
        <f t="shared" si="1"/>
        <v>4443</v>
      </c>
      <c r="R24" s="76">
        <f t="shared" si="1"/>
        <v>4443</v>
      </c>
      <c r="S24" s="76">
        <f t="shared" si="1"/>
        <v>4443</v>
      </c>
      <c r="T24" s="76">
        <f t="shared" si="1"/>
        <v>4443</v>
      </c>
      <c r="U24" s="76">
        <f t="shared" si="1"/>
        <v>4443</v>
      </c>
      <c r="V24" s="76">
        <f t="shared" si="1"/>
        <v>4443</v>
      </c>
      <c r="W24" s="76">
        <f t="shared" si="1"/>
        <v>4443</v>
      </c>
      <c r="X24" s="76">
        <f t="shared" si="1"/>
        <v>4443</v>
      </c>
      <c r="Y24" s="76">
        <f t="shared" si="1"/>
        <v>4443</v>
      </c>
      <c r="Z24" s="76">
        <f t="shared" si="1"/>
        <v>4443</v>
      </c>
      <c r="AA24" s="63">
        <f t="shared" si="1"/>
        <v>4443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2026</v>
      </c>
      <c r="D25" s="76">
        <f t="shared" si="2"/>
        <v>1970</v>
      </c>
      <c r="E25" s="76">
        <f t="shared" si="2"/>
        <v>1888</v>
      </c>
      <c r="F25" s="76">
        <f t="shared" si="2"/>
        <v>1817</v>
      </c>
      <c r="G25" s="76">
        <f t="shared" si="2"/>
        <v>1782</v>
      </c>
      <c r="H25" s="76">
        <f t="shared" si="2"/>
        <v>1771</v>
      </c>
      <c r="I25" s="76">
        <f t="shared" si="2"/>
        <v>1779</v>
      </c>
      <c r="J25" s="76">
        <f t="shared" si="2"/>
        <v>1797</v>
      </c>
      <c r="K25" s="76">
        <f t="shared" si="2"/>
        <v>1803</v>
      </c>
      <c r="L25" s="63">
        <f t="shared" si="2"/>
        <v>1813</v>
      </c>
      <c r="M25" s="76">
        <f t="shared" si="2"/>
        <v>1778</v>
      </c>
      <c r="N25" s="76">
        <f t="shared" si="2"/>
        <v>1732</v>
      </c>
      <c r="O25" s="76">
        <f t="shared" si="2"/>
        <v>1714</v>
      </c>
      <c r="P25" s="76">
        <f t="shared" si="2"/>
        <v>1648</v>
      </c>
      <c r="Q25" s="76">
        <f t="shared" si="2"/>
        <v>1590</v>
      </c>
      <c r="R25" s="76">
        <f t="shared" si="2"/>
        <v>1534</v>
      </c>
      <c r="S25" s="76">
        <f t="shared" si="1"/>
        <v>1489</v>
      </c>
      <c r="T25" s="76">
        <f t="shared" si="1"/>
        <v>1451</v>
      </c>
      <c r="U25" s="76">
        <f t="shared" si="1"/>
        <v>1407</v>
      </c>
      <c r="V25" s="76">
        <f t="shared" si="1"/>
        <v>1357</v>
      </c>
      <c r="W25" s="76">
        <f t="shared" si="1"/>
        <v>1297</v>
      </c>
      <c r="X25" s="76">
        <f t="shared" si="1"/>
        <v>1297</v>
      </c>
      <c r="Y25" s="76">
        <f t="shared" si="1"/>
        <v>1285</v>
      </c>
      <c r="Z25" s="76">
        <f t="shared" si="1"/>
        <v>1268</v>
      </c>
      <c r="AA25" s="63">
        <f t="shared" si="1"/>
        <v>1261</v>
      </c>
    </row>
    <row r="26" spans="1:27" ht="12.75" customHeight="1" x14ac:dyDescent="0.3">
      <c r="A26" s="6" t="s">
        <v>82</v>
      </c>
      <c r="B26" s="6"/>
      <c r="C26" s="76">
        <f t="shared" si="2"/>
        <v>-366</v>
      </c>
      <c r="D26" s="76">
        <f t="shared" si="1"/>
        <v>-408</v>
      </c>
      <c r="E26" s="76">
        <f t="shared" si="1"/>
        <v>-506</v>
      </c>
      <c r="F26" s="76">
        <f t="shared" si="1"/>
        <v>-626</v>
      </c>
      <c r="G26" s="76">
        <f t="shared" si="1"/>
        <v>-675</v>
      </c>
      <c r="H26" s="76">
        <f t="shared" si="1"/>
        <v>-706</v>
      </c>
      <c r="I26" s="76">
        <f t="shared" si="1"/>
        <v>-752</v>
      </c>
      <c r="J26" s="76">
        <f t="shared" si="1"/>
        <v>-827</v>
      </c>
      <c r="K26" s="76">
        <f t="shared" si="1"/>
        <v>-857</v>
      </c>
      <c r="L26" s="63">
        <f t="shared" si="1"/>
        <v>-867</v>
      </c>
      <c r="M26" s="76">
        <f t="shared" si="1"/>
        <v>-904</v>
      </c>
      <c r="N26" s="76">
        <f t="shared" si="1"/>
        <v>-922</v>
      </c>
      <c r="O26" s="76">
        <f t="shared" si="1"/>
        <v>-921</v>
      </c>
      <c r="P26" s="76">
        <f t="shared" si="1"/>
        <v>-943</v>
      </c>
      <c r="Q26" s="76">
        <f t="shared" si="1"/>
        <v>-926</v>
      </c>
      <c r="R26" s="76">
        <f t="shared" si="1"/>
        <v>-934</v>
      </c>
      <c r="S26" s="76">
        <f t="shared" si="1"/>
        <v>-935</v>
      </c>
      <c r="T26" s="76">
        <f t="shared" si="1"/>
        <v>-965</v>
      </c>
      <c r="U26" s="76">
        <f t="shared" si="1"/>
        <v>-983</v>
      </c>
      <c r="V26" s="76">
        <f t="shared" si="1"/>
        <v>-1014</v>
      </c>
      <c r="W26" s="76">
        <f t="shared" si="1"/>
        <v>-1044</v>
      </c>
      <c r="X26" s="76">
        <f t="shared" si="1"/>
        <v>-1053</v>
      </c>
      <c r="Y26" s="76">
        <f t="shared" si="1"/>
        <v>-1084</v>
      </c>
      <c r="Z26" s="76">
        <f t="shared" si="1"/>
        <v>-1115</v>
      </c>
      <c r="AA26" s="63">
        <f t="shared" si="1"/>
        <v>-1140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6565</v>
      </c>
      <c r="D28" s="76">
        <f t="shared" ref="D28:AA28" si="3">SUM(D24:D26)</f>
        <v>6371</v>
      </c>
      <c r="E28" s="76">
        <f t="shared" si="3"/>
        <v>5998</v>
      </c>
      <c r="F28" s="76">
        <f t="shared" si="3"/>
        <v>5702</v>
      </c>
      <c r="G28" s="76">
        <f t="shared" si="3"/>
        <v>5575</v>
      </c>
      <c r="H28" s="76">
        <f t="shared" si="3"/>
        <v>5507</v>
      </c>
      <c r="I28" s="76">
        <f t="shared" si="3"/>
        <v>5470</v>
      </c>
      <c r="J28" s="76">
        <f t="shared" si="3"/>
        <v>5413</v>
      </c>
      <c r="K28" s="76">
        <f t="shared" si="3"/>
        <v>5389</v>
      </c>
      <c r="L28" s="63">
        <f t="shared" si="3"/>
        <v>5389</v>
      </c>
      <c r="M28" s="76">
        <f t="shared" si="3"/>
        <v>5317</v>
      </c>
      <c r="N28" s="76">
        <f t="shared" si="3"/>
        <v>5253</v>
      </c>
      <c r="O28" s="76">
        <f t="shared" si="3"/>
        <v>5236</v>
      </c>
      <c r="P28" s="76">
        <f t="shared" si="3"/>
        <v>5148</v>
      </c>
      <c r="Q28" s="76">
        <f t="shared" si="3"/>
        <v>5107</v>
      </c>
      <c r="R28" s="76">
        <f t="shared" si="3"/>
        <v>5043</v>
      </c>
      <c r="S28" s="76">
        <f t="shared" si="3"/>
        <v>4997</v>
      </c>
      <c r="T28" s="76">
        <f t="shared" si="3"/>
        <v>4929</v>
      </c>
      <c r="U28" s="76">
        <f t="shared" si="3"/>
        <v>4867</v>
      </c>
      <c r="V28" s="76">
        <f t="shared" si="3"/>
        <v>4786</v>
      </c>
      <c r="W28" s="76">
        <f t="shared" si="3"/>
        <v>4696</v>
      </c>
      <c r="X28" s="76">
        <f t="shared" si="3"/>
        <v>4687</v>
      </c>
      <c r="Y28" s="76">
        <f t="shared" si="3"/>
        <v>4644</v>
      </c>
      <c r="Z28" s="76">
        <f t="shared" si="3"/>
        <v>4596</v>
      </c>
      <c r="AA28" s="63">
        <f t="shared" si="3"/>
        <v>4564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34</v>
      </c>
      <c r="D30" s="76">
        <v>24</v>
      </c>
      <c r="E30" s="76">
        <v>24</v>
      </c>
      <c r="F30" s="76">
        <v>27</v>
      </c>
      <c r="G30" s="76">
        <v>29</v>
      </c>
      <c r="H30" s="76">
        <v>32</v>
      </c>
      <c r="I30" s="76">
        <v>28</v>
      </c>
      <c r="J30" s="76">
        <v>33</v>
      </c>
      <c r="K30" s="76">
        <v>31</v>
      </c>
      <c r="L30" s="63">
        <v>30</v>
      </c>
      <c r="M30" s="76">
        <v>38</v>
      </c>
      <c r="N30" s="76">
        <v>39</v>
      </c>
      <c r="O30" s="76">
        <v>53</v>
      </c>
      <c r="P30" s="76">
        <v>42</v>
      </c>
      <c r="Q30" s="76">
        <v>26</v>
      </c>
      <c r="R30" s="76">
        <v>46</v>
      </c>
      <c r="S30" s="76">
        <v>52</v>
      </c>
      <c r="T30" s="76">
        <v>46</v>
      </c>
      <c r="U30" s="76">
        <v>36</v>
      </c>
      <c r="V30" s="76">
        <v>56</v>
      </c>
      <c r="W30" s="76">
        <v>40</v>
      </c>
      <c r="X30" s="76">
        <v>43</v>
      </c>
      <c r="Y30" s="76">
        <v>53</v>
      </c>
      <c r="Z30" s="76">
        <v>52</v>
      </c>
      <c r="AA30" s="63">
        <v>50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7688</v>
      </c>
      <c r="D32" s="76">
        <f t="shared" ref="D32:AA32" si="4">D30+D28+D14</f>
        <v>7313</v>
      </c>
      <c r="E32" s="76">
        <f t="shared" si="4"/>
        <v>6853</v>
      </c>
      <c r="F32" s="76">
        <f t="shared" si="4"/>
        <v>6536</v>
      </c>
      <c r="G32" s="76">
        <f t="shared" si="4"/>
        <v>6395</v>
      </c>
      <c r="H32" s="76">
        <f t="shared" si="4"/>
        <v>6275</v>
      </c>
      <c r="I32" s="76">
        <f t="shared" si="4"/>
        <v>6167</v>
      </c>
      <c r="J32" s="76">
        <f t="shared" si="4"/>
        <v>5996</v>
      </c>
      <c r="K32" s="76">
        <f t="shared" si="4"/>
        <v>5962</v>
      </c>
      <c r="L32" s="63">
        <f t="shared" si="4"/>
        <v>5790</v>
      </c>
      <c r="M32" s="76">
        <f t="shared" si="4"/>
        <v>5666</v>
      </c>
      <c r="N32" s="76">
        <f t="shared" si="4"/>
        <v>5476</v>
      </c>
      <c r="O32" s="76">
        <f t="shared" si="4"/>
        <v>5302</v>
      </c>
      <c r="P32" s="76">
        <f t="shared" si="4"/>
        <v>5129</v>
      </c>
      <c r="Q32" s="76">
        <f t="shared" si="4"/>
        <v>4967</v>
      </c>
      <c r="R32" s="76">
        <f t="shared" si="4"/>
        <v>4786</v>
      </c>
      <c r="S32" s="76">
        <f t="shared" si="4"/>
        <v>4632</v>
      </c>
      <c r="T32" s="76">
        <f t="shared" si="4"/>
        <v>4483</v>
      </c>
      <c r="U32" s="76">
        <f t="shared" si="4"/>
        <v>4356</v>
      </c>
      <c r="V32" s="76">
        <f t="shared" si="4"/>
        <v>4215</v>
      </c>
      <c r="W32" s="76">
        <f t="shared" si="4"/>
        <v>4057</v>
      </c>
      <c r="X32" s="76">
        <f t="shared" si="4"/>
        <v>4016</v>
      </c>
      <c r="Y32" s="76">
        <f t="shared" si="4"/>
        <v>3934</v>
      </c>
      <c r="Z32" s="76">
        <f t="shared" si="4"/>
        <v>3779</v>
      </c>
      <c r="AA32" s="63">
        <f t="shared" si="4"/>
        <v>3723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905458</v>
      </c>
      <c r="D34" s="76">
        <v>912771</v>
      </c>
      <c r="E34" s="76">
        <v>919624</v>
      </c>
      <c r="F34" s="76">
        <v>926160</v>
      </c>
      <c r="G34" s="76">
        <v>932555</v>
      </c>
      <c r="H34" s="76">
        <v>938830</v>
      </c>
      <c r="I34" s="76">
        <v>944997</v>
      </c>
      <c r="J34" s="76">
        <v>950993</v>
      </c>
      <c r="K34" s="76">
        <v>956955</v>
      </c>
      <c r="L34" s="63">
        <v>962745</v>
      </c>
      <c r="M34" s="76">
        <v>968411</v>
      </c>
      <c r="N34" s="76">
        <v>973887</v>
      </c>
      <c r="O34" s="76">
        <v>979189</v>
      </c>
      <c r="P34" s="76">
        <v>984318</v>
      </c>
      <c r="Q34" s="76">
        <v>989285</v>
      </c>
      <c r="R34" s="76">
        <v>994071</v>
      </c>
      <c r="S34" s="76">
        <v>998703</v>
      </c>
      <c r="T34" s="76">
        <v>1003186</v>
      </c>
      <c r="U34" s="76">
        <v>1007542</v>
      </c>
      <c r="V34" s="76">
        <v>1011757</v>
      </c>
      <c r="W34" s="76">
        <v>1015814</v>
      </c>
      <c r="X34" s="76">
        <v>1019830</v>
      </c>
      <c r="Y34" s="76">
        <v>1023764</v>
      </c>
      <c r="Z34" s="76">
        <v>1027543</v>
      </c>
      <c r="AA34" s="63">
        <v>1031266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8.5634405248560322E-3</v>
      </c>
      <c r="D36" s="38">
        <f t="shared" si="5"/>
        <v>8.0765756114585113E-3</v>
      </c>
      <c r="E36" s="38">
        <f t="shared" si="5"/>
        <v>7.5079072406989264E-3</v>
      </c>
      <c r="F36" s="38">
        <f t="shared" si="5"/>
        <v>7.1072525292945809E-3</v>
      </c>
      <c r="G36" s="38">
        <f t="shared" si="5"/>
        <v>6.9048544527943335E-3</v>
      </c>
      <c r="H36" s="38">
        <f t="shared" si="5"/>
        <v>6.7288256456723731E-3</v>
      </c>
      <c r="I36" s="38">
        <f t="shared" si="5"/>
        <v>6.5688143753395182E-3</v>
      </c>
      <c r="J36" s="38">
        <f t="shared" si="5"/>
        <v>6.3449936878106489E-3</v>
      </c>
      <c r="K36" s="38">
        <f t="shared" si="5"/>
        <v>6.2692364717721371E-3</v>
      </c>
      <c r="L36" s="39">
        <f t="shared" si="5"/>
        <v>6.050441243318651E-3</v>
      </c>
      <c r="M36" s="38">
        <f t="shared" si="5"/>
        <v>5.8852551817978804E-3</v>
      </c>
      <c r="N36" s="38">
        <f t="shared" si="5"/>
        <v>5.6546239148460723E-3</v>
      </c>
      <c r="O36" s="38">
        <f t="shared" si="5"/>
        <v>5.4441634399062721E-3</v>
      </c>
      <c r="P36" s="38">
        <f t="shared" si="5"/>
        <v>5.2380081884089791E-3</v>
      </c>
      <c r="Q36" s="38">
        <f t="shared" si="5"/>
        <v>5.0461334649981003E-3</v>
      </c>
      <c r="R36" s="38">
        <f t="shared" si="5"/>
        <v>4.8378374280414645E-3</v>
      </c>
      <c r="S36" s="38">
        <f t="shared" si="5"/>
        <v>4.6596269280564468E-3</v>
      </c>
      <c r="T36" s="38">
        <f t="shared" si="5"/>
        <v>4.4888220021367716E-3</v>
      </c>
      <c r="U36" s="38">
        <f t="shared" si="5"/>
        <v>4.3421658595714056E-3</v>
      </c>
      <c r="V36" s="38">
        <f t="shared" si="5"/>
        <v>4.1834484319264106E-3</v>
      </c>
      <c r="W36" s="38">
        <f t="shared" si="5"/>
        <v>4.0098561215786005E-3</v>
      </c>
      <c r="X36" s="38">
        <f t="shared" si="5"/>
        <v>3.9534796724597218E-3</v>
      </c>
      <c r="Y36" s="38">
        <f t="shared" si="5"/>
        <v>3.8575056627084907E-3</v>
      </c>
      <c r="Z36" s="38">
        <f t="shared" si="5"/>
        <v>3.6912804122825184E-3</v>
      </c>
      <c r="AA36" s="39">
        <f t="shared" si="5"/>
        <v>3.6232060361464191E-3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8.5634405248560322E-3</v>
      </c>
      <c r="D37" s="75">
        <f t="shared" si="6"/>
        <v>1.670917941120777E-2</v>
      </c>
      <c r="E37" s="75">
        <f t="shared" si="6"/>
        <v>2.434253762099424E-2</v>
      </c>
      <c r="F37" s="75">
        <f t="shared" si="6"/>
        <v>3.1622798712365084E-2</v>
      </c>
      <c r="G37" s="75">
        <f t="shared" si="6"/>
        <v>3.874600398765831E-2</v>
      </c>
      <c r="H37" s="75">
        <f t="shared" si="6"/>
        <v>4.573554473863016E-2</v>
      </c>
      <c r="I37" s="75">
        <f t="shared" si="6"/>
        <v>5.2604787417712774E-2</v>
      </c>
      <c r="J37" s="75">
        <f t="shared" si="6"/>
        <v>5.9283558149637434E-2</v>
      </c>
      <c r="K37" s="75">
        <f t="shared" si="6"/>
        <v>6.5924457266337708E-2</v>
      </c>
      <c r="L37" s="77">
        <f t="shared" si="6"/>
        <v>7.2373770564844009E-2</v>
      </c>
      <c r="M37" s="75">
        <f t="shared" si="6"/>
        <v>7.8684963854884882E-2</v>
      </c>
      <c r="N37" s="75">
        <f t="shared" si="6"/>
        <v>8.4784521648083588E-2</v>
      </c>
      <c r="O37" s="75">
        <f t="shared" si="6"/>
        <v>9.0690265881016294E-2</v>
      </c>
      <c r="P37" s="75">
        <f t="shared" si="6"/>
        <v>9.640331042471903E-2</v>
      </c>
      <c r="Q37" s="75">
        <f t="shared" si="6"/>
        <v>0.1019359078605879</v>
      </c>
      <c r="R37" s="75">
        <f t="shared" si="6"/>
        <v>0.10726689463893871</v>
      </c>
      <c r="S37" s="75">
        <f t="shared" si="6"/>
        <v>0.11242634527774374</v>
      </c>
      <c r="T37" s="75">
        <f t="shared" si="6"/>
        <v>0.11741982913218307</v>
      </c>
      <c r="U37" s="75">
        <f t="shared" si="6"/>
        <v>0.12227185136504895</v>
      </c>
      <c r="V37" s="75">
        <f t="shared" si="6"/>
        <v>0.12696681778183722</v>
      </c>
      <c r="W37" s="75">
        <f t="shared" si="6"/>
        <v>0.13148579257493567</v>
      </c>
      <c r="X37" s="75">
        <f t="shared" si="6"/>
        <v>0.13595909865555766</v>
      </c>
      <c r="Y37" s="75">
        <f t="shared" si="6"/>
        <v>0.1403410673112267</v>
      </c>
      <c r="Z37" s="75">
        <f t="shared" si="6"/>
        <v>0.14455038595631398</v>
      </c>
      <c r="AA37" s="77">
        <f t="shared" si="6"/>
        <v>0.1486973278233846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1.2171307133</v>
      </c>
      <c r="D44" s="3">
        <v>1.2271307725</v>
      </c>
      <c r="E44" s="3">
        <v>1.2218300621</v>
      </c>
      <c r="F44" s="3">
        <v>1.2194122638</v>
      </c>
      <c r="G44" s="3">
        <v>1.2200721872</v>
      </c>
      <c r="H44" s="3">
        <v>1.2261939142</v>
      </c>
      <c r="I44" s="3">
        <v>1.2304715568</v>
      </c>
      <c r="J44" s="3">
        <v>1.2341515251999999</v>
      </c>
      <c r="K44" s="3">
        <v>1.2408900036999999</v>
      </c>
      <c r="L44" s="4">
        <v>1.2454793564</v>
      </c>
      <c r="M44" s="3">
        <v>1.2516709725999999</v>
      </c>
      <c r="N44" s="3">
        <v>1.2562159646</v>
      </c>
      <c r="O44" s="3">
        <v>1.2629233629000001</v>
      </c>
      <c r="P44" s="3">
        <v>1.2686123789999999</v>
      </c>
      <c r="Q44" s="3">
        <v>1.2740531789</v>
      </c>
      <c r="R44" s="3">
        <v>1.2814276811</v>
      </c>
      <c r="S44" s="3">
        <v>1.2861211322999999</v>
      </c>
      <c r="T44" s="3">
        <v>1.2929457889</v>
      </c>
      <c r="U44" s="3">
        <v>1.2964619779</v>
      </c>
      <c r="V44" s="3">
        <v>1.3021272097000001</v>
      </c>
      <c r="W44" s="3">
        <v>1.3067386932</v>
      </c>
      <c r="X44" s="3">
        <v>1.3112501188000001</v>
      </c>
      <c r="Y44" s="3">
        <v>1.3135346570999999</v>
      </c>
      <c r="Z44" s="3">
        <v>1.3153579831</v>
      </c>
      <c r="AA44" s="4">
        <v>1.3173894688000001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78.667984333007098</v>
      </c>
      <c r="D47" s="11">
        <v>78.621876613045998</v>
      </c>
      <c r="E47" s="11">
        <v>78.702993000955701</v>
      </c>
      <c r="F47" s="11">
        <v>78.839430819673893</v>
      </c>
      <c r="G47" s="11">
        <v>78.959105586058797</v>
      </c>
      <c r="H47" s="11">
        <v>79.084881459398005</v>
      </c>
      <c r="I47" s="11">
        <v>79.178712566185595</v>
      </c>
      <c r="J47" s="11">
        <v>79.339812406323304</v>
      </c>
      <c r="K47" s="11">
        <v>79.528716455024707</v>
      </c>
      <c r="L47" s="64">
        <v>79.686797216832801</v>
      </c>
      <c r="M47" s="11">
        <v>79.803559302423906</v>
      </c>
      <c r="N47" s="11">
        <v>79.948814755008797</v>
      </c>
      <c r="O47" s="11">
        <v>80.006546961244197</v>
      </c>
      <c r="P47" s="11">
        <v>80.1789292747563</v>
      </c>
      <c r="Q47" s="11">
        <v>80.320539924524297</v>
      </c>
      <c r="R47" s="11">
        <v>80.431853330880102</v>
      </c>
      <c r="S47" s="11">
        <v>80.440745446132695</v>
      </c>
      <c r="T47" s="11">
        <v>80.641312658731195</v>
      </c>
      <c r="U47" s="11">
        <v>80.806138225299904</v>
      </c>
      <c r="V47" s="11">
        <v>80.879400218286193</v>
      </c>
      <c r="W47" s="11">
        <v>81.000551712844398</v>
      </c>
      <c r="X47" s="11">
        <v>81.158782654080994</v>
      </c>
      <c r="Y47" s="11">
        <v>81.275900083734399</v>
      </c>
      <c r="Z47" s="11">
        <v>81.3433473054221</v>
      </c>
      <c r="AA47" s="64">
        <v>81.529240852895896</v>
      </c>
    </row>
    <row r="48" spans="1:27" ht="12.75" customHeight="1" x14ac:dyDescent="0.3">
      <c r="A48" s="6" t="s">
        <v>89</v>
      </c>
      <c r="B48" s="25"/>
      <c r="C48" s="11">
        <v>82.608089503496998</v>
      </c>
      <c r="D48" s="11">
        <v>82.201145880765296</v>
      </c>
      <c r="E48" s="11">
        <v>82.240003052319295</v>
      </c>
      <c r="F48" s="11">
        <v>82.338756639771304</v>
      </c>
      <c r="G48" s="11">
        <v>82.532603579245901</v>
      </c>
      <c r="H48" s="11">
        <v>82.633397867657393</v>
      </c>
      <c r="I48" s="11">
        <v>82.710300110337698</v>
      </c>
      <c r="J48" s="11">
        <v>82.756213949959204</v>
      </c>
      <c r="K48" s="11">
        <v>83.004847912897105</v>
      </c>
      <c r="L48" s="64">
        <v>83.042078590037704</v>
      </c>
      <c r="M48" s="11">
        <v>83.210548175247297</v>
      </c>
      <c r="N48" s="11">
        <v>83.281093483423504</v>
      </c>
      <c r="O48" s="11">
        <v>83.277251554017298</v>
      </c>
      <c r="P48" s="11">
        <v>83.44127130807</v>
      </c>
      <c r="Q48" s="11">
        <v>83.589486002804705</v>
      </c>
      <c r="R48" s="11">
        <v>83.618028165696003</v>
      </c>
      <c r="S48" s="11">
        <v>83.756516543625906</v>
      </c>
      <c r="T48" s="11">
        <v>83.769137467165095</v>
      </c>
      <c r="U48" s="11">
        <v>84.010572462226605</v>
      </c>
      <c r="V48" s="11">
        <v>84.059183033489603</v>
      </c>
      <c r="W48" s="11">
        <v>84.156384920798004</v>
      </c>
      <c r="X48" s="11">
        <v>84.264580159531604</v>
      </c>
      <c r="Y48" s="11">
        <v>84.367376362644507</v>
      </c>
      <c r="Z48" s="11">
        <v>84.437409883338304</v>
      </c>
      <c r="AA48" s="64">
        <v>84.586501407448694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142831</v>
      </c>
      <c r="C57" s="76">
        <v>143488</v>
      </c>
      <c r="D57" s="76">
        <v>143987</v>
      </c>
      <c r="E57" s="76">
        <v>144078</v>
      </c>
      <c r="F57" s="76">
        <v>143928</v>
      </c>
      <c r="G57" s="76">
        <v>143148</v>
      </c>
      <c r="H57" s="76">
        <v>142278</v>
      </c>
      <c r="I57" s="76">
        <v>141812</v>
      </c>
      <c r="J57" s="76">
        <v>140511</v>
      </c>
      <c r="K57" s="76">
        <v>139762</v>
      </c>
      <c r="L57" s="63">
        <v>139138</v>
      </c>
      <c r="M57" s="76">
        <v>138430</v>
      </c>
      <c r="N57" s="76">
        <v>137891</v>
      </c>
      <c r="O57" s="76">
        <v>137456</v>
      </c>
      <c r="P57" s="76">
        <v>137329</v>
      </c>
      <c r="Q57" s="76">
        <v>137344</v>
      </c>
      <c r="R57" s="76">
        <v>137659</v>
      </c>
      <c r="S57" s="76">
        <v>137842</v>
      </c>
      <c r="T57" s="76">
        <v>138028</v>
      </c>
      <c r="U57" s="76">
        <v>138204</v>
      </c>
      <c r="V57" s="76">
        <v>138405</v>
      </c>
      <c r="W57" s="76">
        <v>138598</v>
      </c>
      <c r="X57" s="76">
        <v>138819</v>
      </c>
      <c r="Y57" s="76">
        <v>139062</v>
      </c>
      <c r="Z57" s="76">
        <v>139318</v>
      </c>
      <c r="AA57" s="63">
        <v>139606</v>
      </c>
    </row>
    <row r="58" spans="1:27" ht="12.75" customHeight="1" x14ac:dyDescent="0.3">
      <c r="A58" s="13" t="s">
        <v>68</v>
      </c>
      <c r="B58" s="76">
        <v>188121</v>
      </c>
      <c r="C58" s="76">
        <v>186474</v>
      </c>
      <c r="D58" s="76">
        <v>184976</v>
      </c>
      <c r="E58" s="76">
        <v>182819</v>
      </c>
      <c r="F58" s="76">
        <v>181098</v>
      </c>
      <c r="G58" s="76">
        <v>180823</v>
      </c>
      <c r="H58" s="76">
        <v>180843</v>
      </c>
      <c r="I58" s="76">
        <v>180819</v>
      </c>
      <c r="J58" s="76">
        <v>181549</v>
      </c>
      <c r="K58" s="76">
        <v>181757</v>
      </c>
      <c r="L58" s="63">
        <v>182163</v>
      </c>
      <c r="M58" s="76">
        <v>182717</v>
      </c>
      <c r="N58" s="76">
        <v>183772</v>
      </c>
      <c r="O58" s="76">
        <v>185075</v>
      </c>
      <c r="P58" s="76">
        <v>186313</v>
      </c>
      <c r="Q58" s="76">
        <v>187419</v>
      </c>
      <c r="R58" s="76">
        <v>187772</v>
      </c>
      <c r="S58" s="76">
        <v>187917</v>
      </c>
      <c r="T58" s="76">
        <v>187776</v>
      </c>
      <c r="U58" s="76">
        <v>187348</v>
      </c>
      <c r="V58" s="76">
        <v>186300</v>
      </c>
      <c r="W58" s="76">
        <v>185104</v>
      </c>
      <c r="X58" s="76">
        <v>184281</v>
      </c>
      <c r="Y58" s="76">
        <v>182689</v>
      </c>
      <c r="Z58" s="76">
        <v>181472</v>
      </c>
      <c r="AA58" s="63">
        <v>180469</v>
      </c>
    </row>
    <row r="59" spans="1:27" ht="12.75" customHeight="1" x14ac:dyDescent="0.3">
      <c r="A59" s="13" t="s">
        <v>69</v>
      </c>
      <c r="B59" s="76">
        <v>192934</v>
      </c>
      <c r="C59" s="76">
        <v>197334</v>
      </c>
      <c r="D59" s="76">
        <v>201890</v>
      </c>
      <c r="E59" s="76">
        <v>207322</v>
      </c>
      <c r="F59" s="76">
        <v>212423</v>
      </c>
      <c r="G59" s="76">
        <v>216635</v>
      </c>
      <c r="H59" s="76">
        <v>219567</v>
      </c>
      <c r="I59" s="76">
        <v>221855</v>
      </c>
      <c r="J59" s="76">
        <v>224031</v>
      </c>
      <c r="K59" s="76">
        <v>225609</v>
      </c>
      <c r="L59" s="63">
        <v>226721</v>
      </c>
      <c r="M59" s="76">
        <v>227835</v>
      </c>
      <c r="N59" s="76">
        <v>227712</v>
      </c>
      <c r="O59" s="76">
        <v>227025</v>
      </c>
      <c r="P59" s="76">
        <v>225680</v>
      </c>
      <c r="Q59" s="76">
        <v>223542</v>
      </c>
      <c r="R59" s="76">
        <v>221573</v>
      </c>
      <c r="S59" s="76">
        <v>219797</v>
      </c>
      <c r="T59" s="76">
        <v>217492</v>
      </c>
      <c r="U59" s="76">
        <v>215638</v>
      </c>
      <c r="V59" s="76">
        <v>215194</v>
      </c>
      <c r="W59" s="76">
        <v>215103</v>
      </c>
      <c r="X59" s="76">
        <v>215017</v>
      </c>
      <c r="Y59" s="76">
        <v>215621</v>
      </c>
      <c r="Z59" s="76">
        <v>215818</v>
      </c>
      <c r="AA59" s="63">
        <v>216075</v>
      </c>
    </row>
    <row r="60" spans="1:27" ht="12.75" customHeight="1" x14ac:dyDescent="0.3">
      <c r="A60" s="13" t="s">
        <v>70</v>
      </c>
      <c r="B60" s="76">
        <v>179456</v>
      </c>
      <c r="C60" s="76">
        <v>179389</v>
      </c>
      <c r="D60" s="76">
        <v>178986</v>
      </c>
      <c r="E60" s="76">
        <v>178068</v>
      </c>
      <c r="F60" s="76">
        <v>176925</v>
      </c>
      <c r="G60" s="76">
        <v>175245</v>
      </c>
      <c r="H60" s="76">
        <v>174934</v>
      </c>
      <c r="I60" s="76">
        <v>174494</v>
      </c>
      <c r="J60" s="76">
        <v>174767</v>
      </c>
      <c r="K60" s="76">
        <v>175257</v>
      </c>
      <c r="L60" s="63">
        <v>175896</v>
      </c>
      <c r="M60" s="76">
        <v>176778</v>
      </c>
      <c r="N60" s="76">
        <v>178419</v>
      </c>
      <c r="O60" s="76">
        <v>179733</v>
      </c>
      <c r="P60" s="76">
        <v>181669</v>
      </c>
      <c r="Q60" s="76">
        <v>184857</v>
      </c>
      <c r="R60" s="76">
        <v>188591</v>
      </c>
      <c r="S60" s="76">
        <v>192574</v>
      </c>
      <c r="T60" s="76">
        <v>197445</v>
      </c>
      <c r="U60" s="76">
        <v>202265</v>
      </c>
      <c r="V60" s="76">
        <v>206217</v>
      </c>
      <c r="W60" s="76">
        <v>208948</v>
      </c>
      <c r="X60" s="76">
        <v>211045</v>
      </c>
      <c r="Y60" s="76">
        <v>213024</v>
      </c>
      <c r="Z60" s="76">
        <v>214497</v>
      </c>
      <c r="AA60" s="63">
        <v>215535</v>
      </c>
    </row>
    <row r="61" spans="1:27" ht="12.75" customHeight="1" x14ac:dyDescent="0.3">
      <c r="A61" s="13" t="s">
        <v>71</v>
      </c>
      <c r="B61" s="76">
        <v>129505</v>
      </c>
      <c r="C61" s="76">
        <v>132259</v>
      </c>
      <c r="D61" s="76">
        <v>135200</v>
      </c>
      <c r="E61" s="76">
        <v>138136</v>
      </c>
      <c r="F61" s="76">
        <v>139036</v>
      </c>
      <c r="G61" s="76">
        <v>141286</v>
      </c>
      <c r="H61" s="76">
        <v>143528</v>
      </c>
      <c r="I61" s="76">
        <v>146392</v>
      </c>
      <c r="J61" s="76">
        <v>148784</v>
      </c>
      <c r="K61" s="76">
        <v>151495</v>
      </c>
      <c r="L61" s="63">
        <v>154108</v>
      </c>
      <c r="M61" s="76">
        <v>156132</v>
      </c>
      <c r="N61" s="76">
        <v>157929</v>
      </c>
      <c r="O61" s="76">
        <v>159857</v>
      </c>
      <c r="P61" s="76">
        <v>160993</v>
      </c>
      <c r="Q61" s="76">
        <v>161422</v>
      </c>
      <c r="R61" s="76">
        <v>161309</v>
      </c>
      <c r="S61" s="76">
        <v>160931</v>
      </c>
      <c r="T61" s="76">
        <v>160119</v>
      </c>
      <c r="U61" s="76">
        <v>159087</v>
      </c>
      <c r="V61" s="76">
        <v>157650</v>
      </c>
      <c r="W61" s="76">
        <v>157413</v>
      </c>
      <c r="X61" s="76">
        <v>157139</v>
      </c>
      <c r="Y61" s="76">
        <v>157500</v>
      </c>
      <c r="Z61" s="76">
        <v>158069</v>
      </c>
      <c r="AA61" s="63">
        <v>158761</v>
      </c>
    </row>
    <row r="62" spans="1:27" ht="12.75" customHeight="1" x14ac:dyDescent="0.3">
      <c r="A62" s="13" t="s">
        <v>72</v>
      </c>
      <c r="B62" s="76">
        <v>64923</v>
      </c>
      <c r="C62" s="76">
        <v>66514</v>
      </c>
      <c r="D62" s="76">
        <v>67732</v>
      </c>
      <c r="E62" s="76">
        <v>69201</v>
      </c>
      <c r="F62" s="76">
        <v>72750</v>
      </c>
      <c r="G62" s="76">
        <v>75418</v>
      </c>
      <c r="H62" s="76">
        <v>77680</v>
      </c>
      <c r="I62" s="76">
        <v>79625</v>
      </c>
      <c r="J62" s="76">
        <v>81351</v>
      </c>
      <c r="K62" s="76">
        <v>83075</v>
      </c>
      <c r="L62" s="63">
        <v>84719</v>
      </c>
      <c r="M62" s="76">
        <v>86519</v>
      </c>
      <c r="N62" s="76">
        <v>88164</v>
      </c>
      <c r="O62" s="76">
        <v>90043</v>
      </c>
      <c r="P62" s="76">
        <v>92334</v>
      </c>
      <c r="Q62" s="76">
        <v>94701</v>
      </c>
      <c r="R62" s="76">
        <v>97167</v>
      </c>
      <c r="S62" s="76">
        <v>99642</v>
      </c>
      <c r="T62" s="76">
        <v>102326</v>
      </c>
      <c r="U62" s="76">
        <v>105000</v>
      </c>
      <c r="V62" s="76">
        <v>107991</v>
      </c>
      <c r="W62" s="76">
        <v>110648</v>
      </c>
      <c r="X62" s="76">
        <v>113529</v>
      </c>
      <c r="Y62" s="76">
        <v>115868</v>
      </c>
      <c r="Z62" s="76">
        <v>118369</v>
      </c>
      <c r="AA62" s="63">
        <v>120820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897770</v>
      </c>
      <c r="C64" s="76">
        <f t="shared" ref="C64:AA64" si="7">SUM(C57:C62)</f>
        <v>905458</v>
      </c>
      <c r="D64" s="76">
        <f t="shared" si="7"/>
        <v>912771</v>
      </c>
      <c r="E64" s="76">
        <f t="shared" si="7"/>
        <v>919624</v>
      </c>
      <c r="F64" s="76">
        <f t="shared" si="7"/>
        <v>926160</v>
      </c>
      <c r="G64" s="76">
        <f t="shared" si="7"/>
        <v>932555</v>
      </c>
      <c r="H64" s="76">
        <f t="shared" si="7"/>
        <v>938830</v>
      </c>
      <c r="I64" s="76">
        <f t="shared" si="7"/>
        <v>944997</v>
      </c>
      <c r="J64" s="76">
        <f t="shared" si="7"/>
        <v>950993</v>
      </c>
      <c r="K64" s="76">
        <f t="shared" si="7"/>
        <v>956955</v>
      </c>
      <c r="L64" s="63">
        <f t="shared" si="7"/>
        <v>962745</v>
      </c>
      <c r="M64" s="76">
        <f t="shared" si="7"/>
        <v>968411</v>
      </c>
      <c r="N64" s="76">
        <f t="shared" si="7"/>
        <v>973887</v>
      </c>
      <c r="O64" s="76">
        <f t="shared" si="7"/>
        <v>979189</v>
      </c>
      <c r="P64" s="76">
        <f t="shared" si="7"/>
        <v>984318</v>
      </c>
      <c r="Q64" s="76">
        <f t="shared" si="7"/>
        <v>989285</v>
      </c>
      <c r="R64" s="76">
        <f t="shared" si="7"/>
        <v>994071</v>
      </c>
      <c r="S64" s="76">
        <f t="shared" si="7"/>
        <v>998703</v>
      </c>
      <c r="T64" s="76">
        <f t="shared" si="7"/>
        <v>1003186</v>
      </c>
      <c r="U64" s="76">
        <f t="shared" si="7"/>
        <v>1007542</v>
      </c>
      <c r="V64" s="76">
        <f t="shared" si="7"/>
        <v>1011757</v>
      </c>
      <c r="W64" s="76">
        <f t="shared" si="7"/>
        <v>1015814</v>
      </c>
      <c r="X64" s="76">
        <f t="shared" si="7"/>
        <v>1019830</v>
      </c>
      <c r="Y64" s="76">
        <f t="shared" si="7"/>
        <v>1023764</v>
      </c>
      <c r="Z64" s="76">
        <f t="shared" si="7"/>
        <v>1027543</v>
      </c>
      <c r="AA64" s="63">
        <f t="shared" si="7"/>
        <v>1031266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0.15909531394455151</v>
      </c>
      <c r="C67" s="38">
        <f t="shared" ref="C67:AA72" si="8">C57/C$64</f>
        <v>0.15847007812620795</v>
      </c>
      <c r="D67" s="38">
        <f t="shared" si="8"/>
        <v>0.15774712386787049</v>
      </c>
      <c r="E67" s="38">
        <f t="shared" si="8"/>
        <v>0.15667055231268431</v>
      </c>
      <c r="F67" s="38">
        <f t="shared" si="8"/>
        <v>0.15540295413319513</v>
      </c>
      <c r="G67" s="38">
        <f t="shared" si="8"/>
        <v>0.15350086590067075</v>
      </c>
      <c r="H67" s="38">
        <f t="shared" si="8"/>
        <v>0.15154820361513799</v>
      </c>
      <c r="I67" s="38">
        <f t="shared" si="8"/>
        <v>0.15006608486587789</v>
      </c>
      <c r="J67" s="38">
        <f t="shared" si="8"/>
        <v>0.14775187619677538</v>
      </c>
      <c r="K67" s="38">
        <f t="shared" si="8"/>
        <v>0.14604866477525066</v>
      </c>
      <c r="L67" s="39">
        <f t="shared" si="8"/>
        <v>0.14452217357659608</v>
      </c>
      <c r="M67" s="38">
        <f t="shared" si="8"/>
        <v>0.14294550557562852</v>
      </c>
      <c r="N67" s="38">
        <f t="shared" si="8"/>
        <v>0.14158829515128551</v>
      </c>
      <c r="O67" s="38">
        <f t="shared" si="8"/>
        <v>0.14037739394539767</v>
      </c>
      <c r="P67" s="38">
        <f t="shared" si="8"/>
        <v>0.13951690408993841</v>
      </c>
      <c r="Q67" s="38">
        <f t="shared" si="8"/>
        <v>0.13883158038381255</v>
      </c>
      <c r="R67" s="38">
        <f t="shared" si="8"/>
        <v>0.13848004820581225</v>
      </c>
      <c r="S67" s="38">
        <f t="shared" si="8"/>
        <v>0.13802101325419069</v>
      </c>
      <c r="T67" s="38">
        <f t="shared" si="8"/>
        <v>0.13758963940884342</v>
      </c>
      <c r="U67" s="38">
        <f t="shared" si="8"/>
        <v>0.13716946787329956</v>
      </c>
      <c r="V67" s="38">
        <f t="shared" si="8"/>
        <v>0.13679668141658521</v>
      </c>
      <c r="W67" s="38">
        <f t="shared" si="8"/>
        <v>0.13644033258057084</v>
      </c>
      <c r="X67" s="38">
        <f t="shared" si="8"/>
        <v>0.1361197454477707</v>
      </c>
      <c r="Y67" s="38">
        <f t="shared" si="8"/>
        <v>0.13583403987637777</v>
      </c>
      <c r="Z67" s="38">
        <f t="shared" si="8"/>
        <v>0.135583620344842</v>
      </c>
      <c r="AA67" s="39">
        <f t="shared" si="8"/>
        <v>0.13537341481247323</v>
      </c>
    </row>
    <row r="68" spans="1:27" ht="12.75" customHeight="1" x14ac:dyDescent="0.3">
      <c r="A68" s="13" t="s">
        <v>68</v>
      </c>
      <c r="B68" s="38">
        <f t="shared" ref="B68:Q72" si="9">B58/B$64</f>
        <v>0.20954253316551011</v>
      </c>
      <c r="C68" s="38">
        <f t="shared" si="9"/>
        <v>0.2059443949912641</v>
      </c>
      <c r="D68" s="38">
        <f t="shared" si="9"/>
        <v>0.20265323942149782</v>
      </c>
      <c r="E68" s="38">
        <f t="shared" si="9"/>
        <v>0.19879755204300889</v>
      </c>
      <c r="F68" s="38">
        <f t="shared" si="9"/>
        <v>0.19553640839595751</v>
      </c>
      <c r="G68" s="38">
        <f t="shared" si="9"/>
        <v>0.19390062784500647</v>
      </c>
      <c r="H68" s="38">
        <f t="shared" si="9"/>
        <v>0.19262592801678685</v>
      </c>
      <c r="I68" s="38">
        <f t="shared" si="9"/>
        <v>0.19134346458242724</v>
      </c>
      <c r="J68" s="38">
        <f t="shared" si="9"/>
        <v>0.19090466491341157</v>
      </c>
      <c r="K68" s="38">
        <f t="shared" si="9"/>
        <v>0.18993265096059897</v>
      </c>
      <c r="L68" s="39">
        <f t="shared" si="9"/>
        <v>0.18921209666110964</v>
      </c>
      <c r="M68" s="38">
        <f t="shared" si="9"/>
        <v>0.18867712159403394</v>
      </c>
      <c r="N68" s="38">
        <f t="shared" si="9"/>
        <v>0.18869951031279811</v>
      </c>
      <c r="O68" s="38">
        <f t="shared" si="9"/>
        <v>0.18900845495609123</v>
      </c>
      <c r="P68" s="38">
        <f t="shared" si="9"/>
        <v>0.18928130949550856</v>
      </c>
      <c r="Q68" s="38">
        <f t="shared" si="9"/>
        <v>0.18944894545050214</v>
      </c>
      <c r="R68" s="38">
        <f t="shared" si="8"/>
        <v>0.18889194031412243</v>
      </c>
      <c r="S68" s="38">
        <f t="shared" si="8"/>
        <v>0.18816104487520313</v>
      </c>
      <c r="T68" s="38">
        <f t="shared" si="8"/>
        <v>0.18717964564896242</v>
      </c>
      <c r="U68" s="38">
        <f t="shared" si="8"/>
        <v>0.18594559829763921</v>
      </c>
      <c r="V68" s="38">
        <f t="shared" si="8"/>
        <v>0.18413512335471857</v>
      </c>
      <c r="W68" s="38">
        <f t="shared" si="8"/>
        <v>0.18222233597883078</v>
      </c>
      <c r="X68" s="38">
        <f t="shared" si="8"/>
        <v>0.18069776335271565</v>
      </c>
      <c r="Y68" s="38">
        <f t="shared" si="8"/>
        <v>0.17844835333143186</v>
      </c>
      <c r="Z68" s="38">
        <f t="shared" si="8"/>
        <v>0.17660769427654122</v>
      </c>
      <c r="AA68" s="39">
        <f t="shared" si="8"/>
        <v>0.17499752731109142</v>
      </c>
    </row>
    <row r="69" spans="1:27" ht="12.75" customHeight="1" x14ac:dyDescent="0.3">
      <c r="A69" s="13" t="s">
        <v>69</v>
      </c>
      <c r="B69" s="38">
        <f t="shared" si="9"/>
        <v>0.21490359446183321</v>
      </c>
      <c r="C69" s="38">
        <f t="shared" si="8"/>
        <v>0.2179383251349041</v>
      </c>
      <c r="D69" s="38">
        <f t="shared" si="8"/>
        <v>0.22118362656131713</v>
      </c>
      <c r="E69" s="38">
        <f t="shared" si="8"/>
        <v>0.22544213722129913</v>
      </c>
      <c r="F69" s="38">
        <f t="shared" si="8"/>
        <v>0.22935885808067721</v>
      </c>
      <c r="G69" s="38">
        <f t="shared" si="8"/>
        <v>0.23230265239047562</v>
      </c>
      <c r="H69" s="38">
        <f t="shared" si="8"/>
        <v>0.23387301215342501</v>
      </c>
      <c r="I69" s="38">
        <f t="shared" si="8"/>
        <v>0.23476794106224677</v>
      </c>
      <c r="J69" s="38">
        <f t="shared" si="8"/>
        <v>0.23557586648902779</v>
      </c>
      <c r="K69" s="38">
        <f t="shared" si="8"/>
        <v>0.23575716726491841</v>
      </c>
      <c r="L69" s="39">
        <f t="shared" si="8"/>
        <v>0.2354943417000348</v>
      </c>
      <c r="M69" s="38">
        <f t="shared" si="8"/>
        <v>0.23526684434604728</v>
      </c>
      <c r="N69" s="38">
        <f t="shared" si="8"/>
        <v>0.23381768110674031</v>
      </c>
      <c r="O69" s="38">
        <f t="shared" si="8"/>
        <v>0.23185003099503773</v>
      </c>
      <c r="P69" s="38">
        <f t="shared" si="8"/>
        <v>0.22927549836536568</v>
      </c>
      <c r="Q69" s="38">
        <f t="shared" si="8"/>
        <v>0.22596319564129649</v>
      </c>
      <c r="R69" s="38">
        <f t="shared" si="8"/>
        <v>0.22289454173796439</v>
      </c>
      <c r="S69" s="38">
        <f t="shared" si="8"/>
        <v>0.22008244693367299</v>
      </c>
      <c r="T69" s="38">
        <f t="shared" si="8"/>
        <v>0.21680127115011574</v>
      </c>
      <c r="U69" s="38">
        <f t="shared" si="8"/>
        <v>0.21402383225711683</v>
      </c>
      <c r="V69" s="38">
        <f t="shared" si="8"/>
        <v>0.21269336411806392</v>
      </c>
      <c r="W69" s="38">
        <f t="shared" si="8"/>
        <v>0.21175431722736643</v>
      </c>
      <c r="X69" s="38">
        <f t="shared" si="8"/>
        <v>0.21083611974544778</v>
      </c>
      <c r="Y69" s="38">
        <f t="shared" si="8"/>
        <v>0.21061592320105024</v>
      </c>
      <c r="Z69" s="38">
        <f t="shared" si="8"/>
        <v>0.21003305944374104</v>
      </c>
      <c r="AA69" s="39">
        <f t="shared" si="8"/>
        <v>0.2095240219303264</v>
      </c>
    </row>
    <row r="70" spans="1:27" ht="12.75" customHeight="1" x14ac:dyDescent="0.3">
      <c r="A70" s="13" t="s">
        <v>70</v>
      </c>
      <c r="B70" s="38">
        <f t="shared" si="9"/>
        <v>0.19989084063847087</v>
      </c>
      <c r="C70" s="38">
        <f t="shared" si="8"/>
        <v>0.19811962564801461</v>
      </c>
      <c r="D70" s="38">
        <f t="shared" si="8"/>
        <v>0.19609080481303634</v>
      </c>
      <c r="E70" s="38">
        <f t="shared" si="8"/>
        <v>0.1936313101876419</v>
      </c>
      <c r="F70" s="38">
        <f t="shared" si="8"/>
        <v>0.19103070743715989</v>
      </c>
      <c r="G70" s="38">
        <f t="shared" si="8"/>
        <v>0.18791921119933944</v>
      </c>
      <c r="H70" s="38">
        <f t="shared" si="8"/>
        <v>0.18633192377746771</v>
      </c>
      <c r="I70" s="38">
        <f t="shared" si="8"/>
        <v>0.18465032164123271</v>
      </c>
      <c r="J70" s="38">
        <f t="shared" si="8"/>
        <v>0.18377317183196931</v>
      </c>
      <c r="K70" s="38">
        <f t="shared" si="8"/>
        <v>0.18314027305359187</v>
      </c>
      <c r="L70" s="39">
        <f t="shared" si="8"/>
        <v>0.18270258479659723</v>
      </c>
      <c r="M70" s="38">
        <f t="shared" si="8"/>
        <v>0.18254439489018609</v>
      </c>
      <c r="N70" s="38">
        <f t="shared" si="8"/>
        <v>0.18320297940110095</v>
      </c>
      <c r="O70" s="38">
        <f t="shared" si="8"/>
        <v>0.18355291981425445</v>
      </c>
      <c r="P70" s="38">
        <f t="shared" si="8"/>
        <v>0.1845633220158526</v>
      </c>
      <c r="Q70" s="38">
        <f t="shared" si="8"/>
        <v>0.18685919628822836</v>
      </c>
      <c r="R70" s="38">
        <f t="shared" si="8"/>
        <v>0.18971582512717905</v>
      </c>
      <c r="S70" s="38">
        <f t="shared" si="8"/>
        <v>0.19282409284842442</v>
      </c>
      <c r="T70" s="38">
        <f t="shared" si="8"/>
        <v>0.1968179380493747</v>
      </c>
      <c r="U70" s="38">
        <f t="shared" si="8"/>
        <v>0.2007509364373892</v>
      </c>
      <c r="V70" s="38">
        <f t="shared" si="8"/>
        <v>0.2038206802621578</v>
      </c>
      <c r="W70" s="38">
        <f t="shared" si="8"/>
        <v>0.20569513710187101</v>
      </c>
      <c r="X70" s="38">
        <f t="shared" si="8"/>
        <v>0.20694135297059313</v>
      </c>
      <c r="Y70" s="38">
        <f t="shared" si="8"/>
        <v>0.20807920575445121</v>
      </c>
      <c r="Z70" s="38">
        <f t="shared" si="8"/>
        <v>0.20874746847577183</v>
      </c>
      <c r="AA70" s="39">
        <f t="shared" si="8"/>
        <v>0.20900039369086151</v>
      </c>
    </row>
    <row r="71" spans="1:27" ht="12.75" customHeight="1" x14ac:dyDescent="0.3">
      <c r="A71" s="13" t="s">
        <v>71</v>
      </c>
      <c r="B71" s="38">
        <f t="shared" si="9"/>
        <v>0.1442518685186629</v>
      </c>
      <c r="C71" s="38">
        <f t="shared" si="8"/>
        <v>0.14606861941691388</v>
      </c>
      <c r="D71" s="38">
        <f t="shared" si="8"/>
        <v>0.14812039383372172</v>
      </c>
      <c r="E71" s="38">
        <f t="shared" si="8"/>
        <v>0.15020921594042783</v>
      </c>
      <c r="F71" s="38">
        <f t="shared" si="8"/>
        <v>0.15012092942904035</v>
      </c>
      <c r="G71" s="38">
        <f t="shared" si="8"/>
        <v>0.15150420082461624</v>
      </c>
      <c r="H71" s="38">
        <f t="shared" si="8"/>
        <v>0.15287964807260102</v>
      </c>
      <c r="I71" s="38">
        <f t="shared" si="8"/>
        <v>0.15491266109839502</v>
      </c>
      <c r="J71" s="38">
        <f t="shared" si="8"/>
        <v>0.15645120416238606</v>
      </c>
      <c r="K71" s="38">
        <f t="shared" si="8"/>
        <v>0.15830942938800674</v>
      </c>
      <c r="L71" s="39">
        <f t="shared" si="8"/>
        <v>0.16007146232906949</v>
      </c>
      <c r="M71" s="38">
        <f t="shared" si="8"/>
        <v>0.16122493445448266</v>
      </c>
      <c r="N71" s="38">
        <f t="shared" si="8"/>
        <v>0.1621635774992376</v>
      </c>
      <c r="O71" s="38">
        <f t="shared" si="8"/>
        <v>0.16325448917420438</v>
      </c>
      <c r="P71" s="38">
        <f t="shared" si="8"/>
        <v>0.16355791522658328</v>
      </c>
      <c r="Q71" s="38">
        <f t="shared" si="8"/>
        <v>0.16317037052012312</v>
      </c>
      <c r="R71" s="38">
        <f t="shared" si="8"/>
        <v>0.16227110538382067</v>
      </c>
      <c r="S71" s="38">
        <f t="shared" si="8"/>
        <v>0.16113999857815586</v>
      </c>
      <c r="T71" s="38">
        <f t="shared" si="8"/>
        <v>0.15961048100751007</v>
      </c>
      <c r="U71" s="38">
        <f t="shared" si="8"/>
        <v>0.15789614725738479</v>
      </c>
      <c r="V71" s="38">
        <f t="shared" si="8"/>
        <v>0.15581804721884801</v>
      </c>
      <c r="W71" s="38">
        <f t="shared" si="8"/>
        <v>0.15496242422333223</v>
      </c>
      <c r="X71" s="38">
        <f t="shared" si="8"/>
        <v>0.15408352372454232</v>
      </c>
      <c r="Y71" s="38">
        <f t="shared" si="8"/>
        <v>0.15384404999589749</v>
      </c>
      <c r="Z71" s="38">
        <f t="shared" si="8"/>
        <v>0.15383200508397216</v>
      </c>
      <c r="AA71" s="39">
        <f t="shared" si="8"/>
        <v>0.1539476720846028</v>
      </c>
    </row>
    <row r="72" spans="1:27" ht="12.75" customHeight="1" x14ac:dyDescent="0.3">
      <c r="A72" s="13" t="s">
        <v>72</v>
      </c>
      <c r="B72" s="38">
        <f t="shared" si="9"/>
        <v>7.2315849270971413E-2</v>
      </c>
      <c r="C72" s="38">
        <f t="shared" si="8"/>
        <v>7.3458956682695392E-2</v>
      </c>
      <c r="D72" s="38">
        <f t="shared" si="8"/>
        <v>7.4204811502556506E-2</v>
      </c>
      <c r="E72" s="38">
        <f t="shared" si="8"/>
        <v>7.5249232294937934E-2</v>
      </c>
      <c r="F72" s="38">
        <f t="shared" si="8"/>
        <v>7.855014252396994E-2</v>
      </c>
      <c r="G72" s="38">
        <f t="shared" si="8"/>
        <v>8.0872441839891479E-2</v>
      </c>
      <c r="H72" s="38">
        <f t="shared" si="8"/>
        <v>8.2741284364581447E-2</v>
      </c>
      <c r="I72" s="38">
        <f t="shared" si="8"/>
        <v>8.4259526749820374E-2</v>
      </c>
      <c r="J72" s="38">
        <f t="shared" si="8"/>
        <v>8.5543216406429909E-2</v>
      </c>
      <c r="K72" s="38">
        <f t="shared" si="8"/>
        <v>8.6811814557633329E-2</v>
      </c>
      <c r="L72" s="39">
        <f t="shared" si="8"/>
        <v>8.7997340936592769E-2</v>
      </c>
      <c r="M72" s="38">
        <f t="shared" si="8"/>
        <v>8.9341199139621505E-2</v>
      </c>
      <c r="N72" s="38">
        <f t="shared" si="8"/>
        <v>9.0527956528837536E-2</v>
      </c>
      <c r="O72" s="38">
        <f t="shared" si="8"/>
        <v>9.1956711115014564E-2</v>
      </c>
      <c r="P72" s="38">
        <f t="shared" si="8"/>
        <v>9.3805050806751472E-2</v>
      </c>
      <c r="Q72" s="38">
        <f t="shared" si="8"/>
        <v>9.5726711716037347E-2</v>
      </c>
      <c r="R72" s="38">
        <f t="shared" si="8"/>
        <v>9.7746539231101201E-2</v>
      </c>
      <c r="S72" s="38">
        <f t="shared" si="8"/>
        <v>9.9771403510352921E-2</v>
      </c>
      <c r="T72" s="38">
        <f t="shared" si="8"/>
        <v>0.10200102473519368</v>
      </c>
      <c r="U72" s="38">
        <f t="shared" si="8"/>
        <v>0.10421401787717038</v>
      </c>
      <c r="V72" s="38">
        <f t="shared" si="8"/>
        <v>0.10673610362962647</v>
      </c>
      <c r="W72" s="38">
        <f t="shared" si="8"/>
        <v>0.10892545288802871</v>
      </c>
      <c r="X72" s="38">
        <f t="shared" si="8"/>
        <v>0.11132149475893041</v>
      </c>
      <c r="Y72" s="38">
        <f t="shared" si="8"/>
        <v>0.11317842784079143</v>
      </c>
      <c r="Z72" s="38">
        <f t="shared" si="8"/>
        <v>0.11519615237513174</v>
      </c>
      <c r="AA72" s="39">
        <f t="shared" si="8"/>
        <v>0.11715697017064462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1.0000000000000002</v>
      </c>
      <c r="M74" s="38">
        <f t="shared" si="10"/>
        <v>1.0000000000000002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150926</v>
      </c>
      <c r="C83" s="76">
        <v>152001</v>
      </c>
      <c r="D83" s="76">
        <v>152816</v>
      </c>
      <c r="E83" s="76">
        <v>153292</v>
      </c>
      <c r="F83" s="76">
        <v>153381</v>
      </c>
      <c r="G83" s="76">
        <v>153260</v>
      </c>
      <c r="H83" s="76">
        <v>152508</v>
      </c>
      <c r="I83" s="76">
        <v>151658</v>
      </c>
      <c r="J83" s="76">
        <v>151208</v>
      </c>
      <c r="K83" s="76">
        <v>149926</v>
      </c>
      <c r="L83" s="63">
        <v>149174</v>
      </c>
      <c r="M83" s="76">
        <v>148541</v>
      </c>
      <c r="N83" s="76">
        <v>147815</v>
      </c>
      <c r="O83" s="76">
        <v>147264</v>
      </c>
      <c r="P83" s="76">
        <v>146818</v>
      </c>
      <c r="Q83" s="76">
        <v>146689</v>
      </c>
      <c r="R83" s="76">
        <v>146722</v>
      </c>
      <c r="S83" s="76">
        <v>147052</v>
      </c>
      <c r="T83" s="76">
        <v>147267</v>
      </c>
      <c r="U83" s="76">
        <v>147477</v>
      </c>
      <c r="V83" s="76">
        <v>147701</v>
      </c>
      <c r="W83" s="76">
        <v>147949</v>
      </c>
      <c r="X83" s="76">
        <v>148198</v>
      </c>
      <c r="Y83" s="76">
        <v>148450</v>
      </c>
      <c r="Z83" s="76">
        <v>148715</v>
      </c>
      <c r="AA83" s="63">
        <v>148988</v>
      </c>
    </row>
    <row r="84" spans="1:27" ht="12.75" customHeight="1" x14ac:dyDescent="0.3">
      <c r="A84" s="32" t="s">
        <v>77</v>
      </c>
      <c r="B84" s="76">
        <v>599548.59880000004</v>
      </c>
      <c r="C84" s="76">
        <v>608039.03864000004</v>
      </c>
      <c r="D84" s="76">
        <v>616456.03957000002</v>
      </c>
      <c r="E84" s="76">
        <v>621327</v>
      </c>
      <c r="F84" s="76">
        <v>624963</v>
      </c>
      <c r="G84" s="76">
        <v>628194</v>
      </c>
      <c r="H84" s="76">
        <v>631868</v>
      </c>
      <c r="I84" s="76">
        <v>635318</v>
      </c>
      <c r="J84" s="76">
        <v>639787.09899500001</v>
      </c>
      <c r="K84" s="76">
        <v>648541.01844000001</v>
      </c>
      <c r="L84" s="63">
        <v>655148</v>
      </c>
      <c r="M84" s="76">
        <v>657697</v>
      </c>
      <c r="N84" s="76">
        <v>659766</v>
      </c>
      <c r="O84" s="76">
        <v>661918</v>
      </c>
      <c r="P84" s="76">
        <v>663499</v>
      </c>
      <c r="Q84" s="76">
        <v>665229</v>
      </c>
      <c r="R84" s="76">
        <v>666445</v>
      </c>
      <c r="S84" s="76">
        <v>667346</v>
      </c>
      <c r="T84" s="76">
        <v>668691</v>
      </c>
      <c r="U84" s="76">
        <v>670280</v>
      </c>
      <c r="V84" s="76">
        <v>671339</v>
      </c>
      <c r="W84" s="76">
        <v>672619</v>
      </c>
      <c r="X84" s="76">
        <v>674445</v>
      </c>
      <c r="Y84" s="76">
        <v>676555</v>
      </c>
      <c r="Z84" s="76">
        <v>678749</v>
      </c>
      <c r="AA84" s="63">
        <v>681009</v>
      </c>
    </row>
    <row r="85" spans="1:27" ht="12.75" customHeight="1" x14ac:dyDescent="0.3">
      <c r="A85" s="13" t="s">
        <v>78</v>
      </c>
      <c r="B85" s="76">
        <v>147295.40119999999</v>
      </c>
      <c r="C85" s="76">
        <v>145417.96135999999</v>
      </c>
      <c r="D85" s="76">
        <v>143498.96043000001</v>
      </c>
      <c r="E85" s="76">
        <v>145005</v>
      </c>
      <c r="F85" s="76">
        <v>147816</v>
      </c>
      <c r="G85" s="76">
        <v>151101</v>
      </c>
      <c r="H85" s="76">
        <v>154454</v>
      </c>
      <c r="I85" s="76">
        <v>158021</v>
      </c>
      <c r="J85" s="76">
        <v>159997.90100499999</v>
      </c>
      <c r="K85" s="76">
        <v>158487.98155999999</v>
      </c>
      <c r="L85" s="63">
        <v>158423</v>
      </c>
      <c r="M85" s="76">
        <v>162173</v>
      </c>
      <c r="N85" s="76">
        <v>166306</v>
      </c>
      <c r="O85" s="76">
        <v>170007</v>
      </c>
      <c r="P85" s="76">
        <v>174001</v>
      </c>
      <c r="Q85" s="76">
        <v>177367</v>
      </c>
      <c r="R85" s="76">
        <v>180904</v>
      </c>
      <c r="S85" s="76">
        <v>184305</v>
      </c>
      <c r="T85" s="76">
        <v>187228</v>
      </c>
      <c r="U85" s="76">
        <v>189785</v>
      </c>
      <c r="V85" s="76">
        <v>192717</v>
      </c>
      <c r="W85" s="76">
        <v>195246</v>
      </c>
      <c r="X85" s="76">
        <v>197187</v>
      </c>
      <c r="Y85" s="76">
        <v>198759</v>
      </c>
      <c r="Z85" s="76">
        <v>200079</v>
      </c>
      <c r="AA85" s="63">
        <v>201269</v>
      </c>
    </row>
    <row r="86" spans="1:27" ht="12.75" customHeight="1" x14ac:dyDescent="0.3">
      <c r="A86" s="13" t="s">
        <v>91</v>
      </c>
      <c r="B86" s="76">
        <v>600775</v>
      </c>
      <c r="C86" s="76">
        <v>604478</v>
      </c>
      <c r="D86" s="76">
        <v>608469</v>
      </c>
      <c r="E86" s="76">
        <v>612003</v>
      </c>
      <c r="F86" s="76">
        <v>615104</v>
      </c>
      <c r="G86" s="76">
        <v>618144</v>
      </c>
      <c r="H86" s="76">
        <v>621516</v>
      </c>
      <c r="I86" s="76">
        <v>624829</v>
      </c>
      <c r="J86" s="76">
        <v>627328</v>
      </c>
      <c r="K86" s="76">
        <v>630580</v>
      </c>
      <c r="L86" s="63">
        <v>632799</v>
      </c>
      <c r="M86" s="76">
        <v>635107</v>
      </c>
      <c r="N86" s="76">
        <v>637050</v>
      </c>
      <c r="O86" s="76">
        <v>639344</v>
      </c>
      <c r="P86" s="76">
        <v>641090</v>
      </c>
      <c r="Q86" s="76">
        <v>642475</v>
      </c>
      <c r="R86" s="76">
        <v>644038</v>
      </c>
      <c r="S86" s="76">
        <v>645551</v>
      </c>
      <c r="T86" s="76">
        <v>646650</v>
      </c>
      <c r="U86" s="76">
        <v>648021</v>
      </c>
      <c r="V86" s="76">
        <v>649860</v>
      </c>
      <c r="W86" s="76">
        <v>651914</v>
      </c>
      <c r="X86" s="76">
        <v>654132</v>
      </c>
      <c r="Y86" s="76">
        <v>656443</v>
      </c>
      <c r="Z86" s="76">
        <v>658855</v>
      </c>
      <c r="AA86" s="63">
        <v>661226</v>
      </c>
    </row>
    <row r="87" spans="1:27" ht="12.75" customHeight="1" x14ac:dyDescent="0.3">
      <c r="A87" s="13" t="s">
        <v>92</v>
      </c>
      <c r="B87" s="76">
        <v>146069</v>
      </c>
      <c r="C87" s="76">
        <v>148979</v>
      </c>
      <c r="D87" s="76">
        <v>151486</v>
      </c>
      <c r="E87" s="76">
        <v>154329</v>
      </c>
      <c r="F87" s="76">
        <v>157675</v>
      </c>
      <c r="G87" s="76">
        <v>161151</v>
      </c>
      <c r="H87" s="76">
        <v>164806</v>
      </c>
      <c r="I87" s="76">
        <v>168510</v>
      </c>
      <c r="J87" s="76">
        <v>172457</v>
      </c>
      <c r="K87" s="76">
        <v>176449</v>
      </c>
      <c r="L87" s="63">
        <v>180772</v>
      </c>
      <c r="M87" s="76">
        <v>184763</v>
      </c>
      <c r="N87" s="76">
        <v>189022</v>
      </c>
      <c r="O87" s="76">
        <v>192581</v>
      </c>
      <c r="P87" s="76">
        <v>196410</v>
      </c>
      <c r="Q87" s="76">
        <v>200121</v>
      </c>
      <c r="R87" s="76">
        <v>203311</v>
      </c>
      <c r="S87" s="76">
        <v>206100</v>
      </c>
      <c r="T87" s="76">
        <v>209269</v>
      </c>
      <c r="U87" s="76">
        <v>212044</v>
      </c>
      <c r="V87" s="76">
        <v>214196</v>
      </c>
      <c r="W87" s="76">
        <v>215951</v>
      </c>
      <c r="X87" s="76">
        <v>217500</v>
      </c>
      <c r="Y87" s="76">
        <v>218871</v>
      </c>
      <c r="Z87" s="76">
        <v>219973</v>
      </c>
      <c r="AA87" s="63">
        <v>221052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0.16811209998106419</v>
      </c>
      <c r="C90" s="38">
        <f t="shared" ref="C90:AA94" si="11">C83/SUM(C$83:C$85)</f>
        <v>0.16787194988613496</v>
      </c>
      <c r="D90" s="38">
        <f t="shared" si="11"/>
        <v>0.16741986763383149</v>
      </c>
      <c r="E90" s="38">
        <f t="shared" si="11"/>
        <v>0.1666898645533392</v>
      </c>
      <c r="F90" s="38">
        <f t="shared" si="11"/>
        <v>0.16560961388960871</v>
      </c>
      <c r="G90" s="38">
        <f t="shared" si="11"/>
        <v>0.16434419417621482</v>
      </c>
      <c r="H90" s="38">
        <f t="shared" si="11"/>
        <v>0.16244474505501527</v>
      </c>
      <c r="I90" s="38">
        <f t="shared" si="11"/>
        <v>0.16048516556137216</v>
      </c>
      <c r="J90" s="38">
        <f t="shared" si="11"/>
        <v>0.15900011882316695</v>
      </c>
      <c r="K90" s="38">
        <f t="shared" si="11"/>
        <v>0.15666985385937687</v>
      </c>
      <c r="L90" s="39">
        <f t="shared" si="11"/>
        <v>0.15494653309027831</v>
      </c>
      <c r="M90" s="38">
        <f t="shared" si="11"/>
        <v>0.15338632047756584</v>
      </c>
      <c r="N90" s="38">
        <f t="shared" si="11"/>
        <v>0.15177838907388638</v>
      </c>
      <c r="O90" s="38">
        <f t="shared" si="11"/>
        <v>0.15039384633610059</v>
      </c>
      <c r="P90" s="38">
        <f t="shared" si="11"/>
        <v>0.14915708134972641</v>
      </c>
      <c r="Q90" s="38">
        <f t="shared" si="11"/>
        <v>0.14827779659046686</v>
      </c>
      <c r="R90" s="38">
        <f t="shared" si="11"/>
        <v>0.14759710322502115</v>
      </c>
      <c r="S90" s="38">
        <f t="shared" si="11"/>
        <v>0.14724297413745627</v>
      </c>
      <c r="T90" s="38">
        <f t="shared" si="11"/>
        <v>0.14679929743836137</v>
      </c>
      <c r="U90" s="38">
        <f t="shared" si="11"/>
        <v>0.14637305442353768</v>
      </c>
      <c r="V90" s="38">
        <f t="shared" si="11"/>
        <v>0.14598465837152597</v>
      </c>
      <c r="W90" s="38">
        <f t="shared" si="11"/>
        <v>0.14564575798325283</v>
      </c>
      <c r="X90" s="38">
        <f t="shared" si="11"/>
        <v>0.14531637625878824</v>
      </c>
      <c r="Y90" s="38">
        <f t="shared" si="11"/>
        <v>0.14500412204375226</v>
      </c>
      <c r="Z90" s="38">
        <f t="shared" si="11"/>
        <v>0.14472873641297737</v>
      </c>
      <c r="AA90" s="39">
        <f t="shared" si="11"/>
        <v>0.14447097063221323</v>
      </c>
    </row>
    <row r="91" spans="1:27" ht="12.75" customHeight="1" x14ac:dyDescent="0.3">
      <c r="A91" s="13" t="s">
        <v>77</v>
      </c>
      <c r="B91" s="38">
        <f t="shared" ref="B91:Q94" si="12">B84/SUM(B$83:B$85)</f>
        <v>0.66781981888456954</v>
      </c>
      <c r="C91" s="38">
        <f t="shared" si="12"/>
        <v>0.67152649669007292</v>
      </c>
      <c r="D91" s="38">
        <f t="shared" si="12"/>
        <v>0.67536768759086341</v>
      </c>
      <c r="E91" s="38">
        <f t="shared" si="12"/>
        <v>0.6756315624646595</v>
      </c>
      <c r="F91" s="38">
        <f t="shared" si="12"/>
        <v>0.67478945322622441</v>
      </c>
      <c r="G91" s="38">
        <f t="shared" si="12"/>
        <v>0.67362675659880655</v>
      </c>
      <c r="H91" s="38">
        <f t="shared" si="12"/>
        <v>0.67303771715859106</v>
      </c>
      <c r="I91" s="38">
        <f t="shared" si="12"/>
        <v>0.67229631416819313</v>
      </c>
      <c r="J91" s="38">
        <f t="shared" si="12"/>
        <v>0.67275689620743795</v>
      </c>
      <c r="K91" s="38">
        <f t="shared" si="12"/>
        <v>0.67771318237534683</v>
      </c>
      <c r="L91" s="39">
        <f t="shared" si="12"/>
        <v>0.6805000285641577</v>
      </c>
      <c r="M91" s="38">
        <f t="shared" si="12"/>
        <v>0.67915069118380522</v>
      </c>
      <c r="N91" s="38">
        <f t="shared" si="12"/>
        <v>0.67745641948193169</v>
      </c>
      <c r="O91" s="38">
        <f t="shared" si="12"/>
        <v>0.67598594346954466</v>
      </c>
      <c r="P91" s="38">
        <f t="shared" si="12"/>
        <v>0.67406976200780644</v>
      </c>
      <c r="Q91" s="38">
        <f t="shared" si="12"/>
        <v>0.67243413172139477</v>
      </c>
      <c r="R91" s="38">
        <f t="shared" si="11"/>
        <v>0.67041991970392456</v>
      </c>
      <c r="S91" s="38">
        <f t="shared" si="11"/>
        <v>0.66821267183537048</v>
      </c>
      <c r="T91" s="38">
        <f t="shared" si="11"/>
        <v>0.66656731652953694</v>
      </c>
      <c r="U91" s="38">
        <f t="shared" si="11"/>
        <v>0.66526258954961681</v>
      </c>
      <c r="V91" s="38">
        <f t="shared" si="11"/>
        <v>0.66353778624709292</v>
      </c>
      <c r="W91" s="38">
        <f t="shared" si="11"/>
        <v>0.66214779477345265</v>
      </c>
      <c r="X91" s="38">
        <f t="shared" si="11"/>
        <v>0.66133081003696692</v>
      </c>
      <c r="Y91" s="38">
        <f t="shared" si="11"/>
        <v>0.66085054758713924</v>
      </c>
      <c r="Z91" s="38">
        <f t="shared" si="11"/>
        <v>0.66055532469200806</v>
      </c>
      <c r="AA91" s="39">
        <f t="shared" si="11"/>
        <v>0.66036211801804767</v>
      </c>
    </row>
    <row r="92" spans="1:27" ht="12.75" customHeight="1" x14ac:dyDescent="0.3">
      <c r="A92" s="13" t="s">
        <v>78</v>
      </c>
      <c r="B92" s="38">
        <f t="shared" si="12"/>
        <v>0.16406808113436624</v>
      </c>
      <c r="C92" s="38">
        <f t="shared" si="11"/>
        <v>0.16060155342379215</v>
      </c>
      <c r="D92" s="38">
        <f t="shared" si="11"/>
        <v>0.1572124447753051</v>
      </c>
      <c r="E92" s="38">
        <f t="shared" si="11"/>
        <v>0.15767857298200133</v>
      </c>
      <c r="F92" s="38">
        <f t="shared" si="11"/>
        <v>0.15960093288416688</v>
      </c>
      <c r="G92" s="38">
        <f t="shared" si="11"/>
        <v>0.16202904922497868</v>
      </c>
      <c r="H92" s="38">
        <f t="shared" si="11"/>
        <v>0.16451753778639369</v>
      </c>
      <c r="I92" s="38">
        <f t="shared" si="11"/>
        <v>0.16721852027043471</v>
      </c>
      <c r="J92" s="38">
        <f t="shared" si="11"/>
        <v>0.16824298496939513</v>
      </c>
      <c r="K92" s="38">
        <f t="shared" si="11"/>
        <v>0.16561696376527629</v>
      </c>
      <c r="L92" s="39">
        <f t="shared" si="11"/>
        <v>0.16455343834556399</v>
      </c>
      <c r="M92" s="38">
        <f t="shared" si="11"/>
        <v>0.16746298833862894</v>
      </c>
      <c r="N92" s="38">
        <f t="shared" si="11"/>
        <v>0.17076519144418192</v>
      </c>
      <c r="O92" s="38">
        <f t="shared" si="11"/>
        <v>0.17362021019435472</v>
      </c>
      <c r="P92" s="38">
        <f t="shared" si="11"/>
        <v>0.17677315664246718</v>
      </c>
      <c r="Q92" s="38">
        <f t="shared" si="11"/>
        <v>0.1792880716881384</v>
      </c>
      <c r="R92" s="38">
        <f t="shared" si="11"/>
        <v>0.18198297707105429</v>
      </c>
      <c r="S92" s="38">
        <f t="shared" si="11"/>
        <v>0.18454435402717326</v>
      </c>
      <c r="T92" s="38">
        <f t="shared" si="11"/>
        <v>0.18663338603210172</v>
      </c>
      <c r="U92" s="38">
        <f t="shared" si="11"/>
        <v>0.18836435602684554</v>
      </c>
      <c r="V92" s="38">
        <f t="shared" si="11"/>
        <v>0.19047755538138111</v>
      </c>
      <c r="W92" s="38">
        <f t="shared" si="11"/>
        <v>0.19220644724329455</v>
      </c>
      <c r="X92" s="38">
        <f t="shared" si="11"/>
        <v>0.19335281370424481</v>
      </c>
      <c r="Y92" s="38">
        <f t="shared" si="11"/>
        <v>0.1941453303691085</v>
      </c>
      <c r="Z92" s="38">
        <f t="shared" si="11"/>
        <v>0.19471593889501462</v>
      </c>
      <c r="AA92" s="39">
        <f t="shared" si="11"/>
        <v>0.19516691134973907</v>
      </c>
    </row>
    <row r="93" spans="1:27" ht="12.75" customHeight="1" x14ac:dyDescent="0.3">
      <c r="A93" s="13" t="s">
        <v>91</v>
      </c>
      <c r="B93" s="38">
        <f t="shared" si="12"/>
        <v>0.66918587165977927</v>
      </c>
      <c r="C93" s="38">
        <f t="shared" si="11"/>
        <v>0.66759363769495661</v>
      </c>
      <c r="D93" s="38">
        <f t="shared" si="11"/>
        <v>0.66661736623972501</v>
      </c>
      <c r="E93" s="38">
        <f t="shared" si="11"/>
        <v>0.66549263612084941</v>
      </c>
      <c r="F93" s="38">
        <f t="shared" si="11"/>
        <v>0.66414442428953957</v>
      </c>
      <c r="G93" s="38">
        <f t="shared" si="11"/>
        <v>0.66284991233761015</v>
      </c>
      <c r="H93" s="38">
        <f t="shared" si="11"/>
        <v>0.66201122673966528</v>
      </c>
      <c r="I93" s="38">
        <f t="shared" si="11"/>
        <v>0.66119680803219483</v>
      </c>
      <c r="J93" s="38">
        <f t="shared" si="11"/>
        <v>0.65965574930625148</v>
      </c>
      <c r="K93" s="38">
        <f t="shared" si="11"/>
        <v>0.65894425547700775</v>
      </c>
      <c r="L93" s="39">
        <f t="shared" si="11"/>
        <v>0.65728619727965354</v>
      </c>
      <c r="M93" s="38">
        <f t="shared" si="11"/>
        <v>0.65582381860594319</v>
      </c>
      <c r="N93" s="38">
        <f t="shared" si="11"/>
        <v>0.65413133145837243</v>
      </c>
      <c r="O93" s="38">
        <f t="shared" si="11"/>
        <v>0.65293217141940929</v>
      </c>
      <c r="P93" s="38">
        <f t="shared" si="11"/>
        <v>0.651303745334333</v>
      </c>
      <c r="Q93" s="38">
        <f t="shared" si="11"/>
        <v>0.64943368190157535</v>
      </c>
      <c r="R93" s="38">
        <f t="shared" si="11"/>
        <v>0.64787927622876029</v>
      </c>
      <c r="S93" s="38">
        <f t="shared" si="11"/>
        <v>0.64638936700901073</v>
      </c>
      <c r="T93" s="38">
        <f t="shared" si="11"/>
        <v>0.64459631613678814</v>
      </c>
      <c r="U93" s="38">
        <f t="shared" si="11"/>
        <v>0.6431702102741127</v>
      </c>
      <c r="V93" s="38">
        <f t="shared" si="11"/>
        <v>0.6423083803719668</v>
      </c>
      <c r="W93" s="38">
        <f t="shared" si="11"/>
        <v>0.64176512629280558</v>
      </c>
      <c r="X93" s="38">
        <f t="shared" si="11"/>
        <v>0.64141278448368844</v>
      </c>
      <c r="Y93" s="38">
        <f t="shared" si="11"/>
        <v>0.64120539499337736</v>
      </c>
      <c r="Z93" s="38">
        <f t="shared" si="11"/>
        <v>0.64119457774516497</v>
      </c>
      <c r="AA93" s="39">
        <f t="shared" si="11"/>
        <v>0.64117890049705895</v>
      </c>
    </row>
    <row r="94" spans="1:27" ht="12.75" customHeight="1" x14ac:dyDescent="0.3">
      <c r="A94" s="13" t="s">
        <v>92</v>
      </c>
      <c r="B94" s="38">
        <f t="shared" si="12"/>
        <v>0.16270202835915656</v>
      </c>
      <c r="C94" s="38">
        <f t="shared" si="11"/>
        <v>0.16453441241890845</v>
      </c>
      <c r="D94" s="38">
        <f t="shared" si="11"/>
        <v>0.16596276612644353</v>
      </c>
      <c r="E94" s="38">
        <f t="shared" si="11"/>
        <v>0.16781749932581141</v>
      </c>
      <c r="F94" s="38">
        <f t="shared" si="11"/>
        <v>0.17024596182085169</v>
      </c>
      <c r="G94" s="38">
        <f t="shared" si="11"/>
        <v>0.17280589348617509</v>
      </c>
      <c r="H94" s="38">
        <f t="shared" si="11"/>
        <v>0.17554402820531939</v>
      </c>
      <c r="I94" s="38">
        <f t="shared" si="11"/>
        <v>0.17831802640643304</v>
      </c>
      <c r="J94" s="38">
        <f t="shared" si="11"/>
        <v>0.1813441318705816</v>
      </c>
      <c r="K94" s="38">
        <f t="shared" si="11"/>
        <v>0.18438589066361533</v>
      </c>
      <c r="L94" s="39">
        <f t="shared" si="11"/>
        <v>0.18776726963006818</v>
      </c>
      <c r="M94" s="38">
        <f t="shared" si="11"/>
        <v>0.19078986091649103</v>
      </c>
      <c r="N94" s="38">
        <f t="shared" si="11"/>
        <v>0.19409027946774113</v>
      </c>
      <c r="O94" s="38">
        <f t="shared" si="11"/>
        <v>0.19667398224449009</v>
      </c>
      <c r="P94" s="38">
        <f t="shared" si="11"/>
        <v>0.19953917331594059</v>
      </c>
      <c r="Q94" s="38">
        <f t="shared" si="11"/>
        <v>0.20228852150795776</v>
      </c>
      <c r="R94" s="38">
        <f t="shared" si="11"/>
        <v>0.20452362054621853</v>
      </c>
      <c r="S94" s="38">
        <f t="shared" si="11"/>
        <v>0.20636765885353303</v>
      </c>
      <c r="T94" s="38">
        <f t="shared" si="11"/>
        <v>0.20860438642485044</v>
      </c>
      <c r="U94" s="38">
        <f t="shared" si="11"/>
        <v>0.21045673530234968</v>
      </c>
      <c r="V94" s="38">
        <f t="shared" si="11"/>
        <v>0.21170696125650723</v>
      </c>
      <c r="W94" s="38">
        <f t="shared" si="11"/>
        <v>0.2125891157239416</v>
      </c>
      <c r="X94" s="38">
        <f t="shared" si="11"/>
        <v>0.21327083925752333</v>
      </c>
      <c r="Y94" s="38">
        <f t="shared" si="11"/>
        <v>0.21379048296287034</v>
      </c>
      <c r="Z94" s="38">
        <f t="shared" si="11"/>
        <v>0.21407668584185771</v>
      </c>
      <c r="AA94" s="39">
        <f t="shared" si="11"/>
        <v>0.21435012887072782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251.73272075371247</v>
      </c>
      <c r="C97" s="76">
        <f t="shared" ref="C97:AA97" si="13">C83/(C84/1000)</f>
        <v>249.98559358948464</v>
      </c>
      <c r="D97" s="76">
        <f t="shared" si="13"/>
        <v>247.89439990983718</v>
      </c>
      <c r="E97" s="76">
        <f t="shared" si="13"/>
        <v>246.71710709497574</v>
      </c>
      <c r="F97" s="76">
        <f t="shared" si="13"/>
        <v>245.42412910844322</v>
      </c>
      <c r="G97" s="76">
        <f t="shared" si="13"/>
        <v>243.96921969964694</v>
      </c>
      <c r="H97" s="76">
        <f t="shared" si="13"/>
        <v>241.36053732741647</v>
      </c>
      <c r="I97" s="76">
        <f t="shared" si="13"/>
        <v>238.71195212476272</v>
      </c>
      <c r="J97" s="76">
        <f t="shared" si="13"/>
        <v>236.34112072206963</v>
      </c>
      <c r="K97" s="76">
        <f t="shared" si="13"/>
        <v>231.17427539222095</v>
      </c>
      <c r="L97" s="63">
        <f t="shared" si="13"/>
        <v>227.69511621801485</v>
      </c>
      <c r="M97" s="76">
        <f t="shared" si="13"/>
        <v>225.85020153657382</v>
      </c>
      <c r="N97" s="76">
        <f t="shared" si="13"/>
        <v>224.04155412676616</v>
      </c>
      <c r="O97" s="76">
        <f t="shared" si="13"/>
        <v>222.48073024151029</v>
      </c>
      <c r="P97" s="76">
        <f t="shared" si="13"/>
        <v>221.27840433821302</v>
      </c>
      <c r="Q97" s="76">
        <f t="shared" si="13"/>
        <v>220.50902771827444</v>
      </c>
      <c r="R97" s="76">
        <f t="shared" si="13"/>
        <v>220.15620193714409</v>
      </c>
      <c r="S97" s="76">
        <f t="shared" si="13"/>
        <v>220.35345982443889</v>
      </c>
      <c r="T97" s="76">
        <f t="shared" si="13"/>
        <v>220.23176624180675</v>
      </c>
      <c r="U97" s="76">
        <f t="shared" si="13"/>
        <v>220.02297547293668</v>
      </c>
      <c r="V97" s="76">
        <f t="shared" si="13"/>
        <v>220.00956297786959</v>
      </c>
      <c r="W97" s="76">
        <f t="shared" si="13"/>
        <v>219.95959079359935</v>
      </c>
      <c r="X97" s="76">
        <f t="shared" si="13"/>
        <v>219.73326216370495</v>
      </c>
      <c r="Y97" s="76">
        <f t="shared" si="13"/>
        <v>219.42044623127464</v>
      </c>
      <c r="Z97" s="76">
        <f t="shared" si="13"/>
        <v>219.10161193607652</v>
      </c>
      <c r="AA97" s="63">
        <f t="shared" si="13"/>
        <v>218.77537594951022</v>
      </c>
    </row>
    <row r="98" spans="1:27" ht="12.75" customHeight="1" x14ac:dyDescent="0.3">
      <c r="A98" s="13" t="s">
        <v>78</v>
      </c>
      <c r="B98" s="76">
        <f>B85/(B84/1000)</f>
        <v>245.67716694662047</v>
      </c>
      <c r="C98" s="76">
        <f t="shared" ref="C98:AA98" si="14">C85/(C84/1000)</f>
        <v>239.15892256730112</v>
      </c>
      <c r="D98" s="76">
        <f t="shared" si="14"/>
        <v>232.78052483693017</v>
      </c>
      <c r="E98" s="76">
        <f t="shared" si="14"/>
        <v>233.37952479129348</v>
      </c>
      <c r="F98" s="76">
        <f t="shared" si="14"/>
        <v>236.51960196043606</v>
      </c>
      <c r="G98" s="76">
        <f t="shared" si="14"/>
        <v>240.53238330834108</v>
      </c>
      <c r="H98" s="76">
        <f t="shared" si="14"/>
        <v>244.44029449188753</v>
      </c>
      <c r="I98" s="76">
        <f t="shared" si="14"/>
        <v>248.72740895110795</v>
      </c>
      <c r="J98" s="76">
        <f t="shared" si="14"/>
        <v>250.07991135852899</v>
      </c>
      <c r="K98" s="76">
        <f t="shared" si="14"/>
        <v>244.37618755591873</v>
      </c>
      <c r="L98" s="63">
        <f t="shared" si="14"/>
        <v>241.81253701453716</v>
      </c>
      <c r="M98" s="76">
        <f t="shared" si="14"/>
        <v>246.57707120452122</v>
      </c>
      <c r="N98" s="76">
        <f t="shared" si="14"/>
        <v>252.06815749826455</v>
      </c>
      <c r="O98" s="76">
        <f t="shared" si="14"/>
        <v>256.83997111424679</v>
      </c>
      <c r="P98" s="76">
        <f t="shared" si="14"/>
        <v>262.24756932565083</v>
      </c>
      <c r="Q98" s="76">
        <f t="shared" si="14"/>
        <v>266.62547784296834</v>
      </c>
      <c r="R98" s="76">
        <f t="shared" si="14"/>
        <v>271.44625588008012</v>
      </c>
      <c r="S98" s="76">
        <f t="shared" si="14"/>
        <v>276.17607657796702</v>
      </c>
      <c r="T98" s="76">
        <f t="shared" si="14"/>
        <v>279.99180488446831</v>
      </c>
      <c r="U98" s="76">
        <f t="shared" si="14"/>
        <v>283.14286566807903</v>
      </c>
      <c r="V98" s="76">
        <f t="shared" si="14"/>
        <v>287.06361465667862</v>
      </c>
      <c r="W98" s="76">
        <f t="shared" si="14"/>
        <v>290.27725948865555</v>
      </c>
      <c r="X98" s="76">
        <f t="shared" si="14"/>
        <v>292.36928140915865</v>
      </c>
      <c r="Y98" s="76">
        <f t="shared" si="14"/>
        <v>293.78099341516952</v>
      </c>
      <c r="Z98" s="76">
        <f t="shared" si="14"/>
        <v>294.77612490036819</v>
      </c>
      <c r="AA98" s="63">
        <f t="shared" si="14"/>
        <v>295.54528647932699</v>
      </c>
    </row>
    <row r="99" spans="1:27" ht="12.75" customHeight="1" x14ac:dyDescent="0.3">
      <c r="A99" s="13" t="s">
        <v>80</v>
      </c>
      <c r="B99" s="76">
        <f>SUM(B97:B98)</f>
        <v>497.40988770033294</v>
      </c>
      <c r="C99" s="76">
        <f t="shared" ref="C99:AA99" si="15">SUM(C97:C98)</f>
        <v>489.14451615678576</v>
      </c>
      <c r="D99" s="76">
        <f t="shared" si="15"/>
        <v>480.67492474676737</v>
      </c>
      <c r="E99" s="76">
        <f t="shared" si="15"/>
        <v>480.09663188626922</v>
      </c>
      <c r="F99" s="76">
        <f t="shared" si="15"/>
        <v>481.94373106887929</v>
      </c>
      <c r="G99" s="76">
        <f t="shared" si="15"/>
        <v>484.50160300798802</v>
      </c>
      <c r="H99" s="76">
        <f t="shared" si="15"/>
        <v>485.80083181930399</v>
      </c>
      <c r="I99" s="76">
        <f t="shared" si="15"/>
        <v>487.43936107587069</v>
      </c>
      <c r="J99" s="76">
        <f t="shared" si="15"/>
        <v>486.42103208059859</v>
      </c>
      <c r="K99" s="76">
        <f t="shared" si="15"/>
        <v>475.55046294813968</v>
      </c>
      <c r="L99" s="63">
        <f t="shared" si="15"/>
        <v>469.507653232552</v>
      </c>
      <c r="M99" s="76">
        <f t="shared" si="15"/>
        <v>472.42727274109507</v>
      </c>
      <c r="N99" s="76">
        <f t="shared" si="15"/>
        <v>476.10971162503074</v>
      </c>
      <c r="O99" s="76">
        <f t="shared" si="15"/>
        <v>479.32070135575708</v>
      </c>
      <c r="P99" s="76">
        <f t="shared" si="15"/>
        <v>483.52597366386385</v>
      </c>
      <c r="Q99" s="76">
        <f t="shared" si="15"/>
        <v>487.1345055612428</v>
      </c>
      <c r="R99" s="76">
        <f t="shared" si="15"/>
        <v>491.60245781722421</v>
      </c>
      <c r="S99" s="76">
        <f t="shared" si="15"/>
        <v>496.52953640240594</v>
      </c>
      <c r="T99" s="76">
        <f t="shared" si="15"/>
        <v>500.22357112627503</v>
      </c>
      <c r="U99" s="76">
        <f t="shared" si="15"/>
        <v>503.16584114101568</v>
      </c>
      <c r="V99" s="76">
        <f t="shared" si="15"/>
        <v>507.07317763454819</v>
      </c>
      <c r="W99" s="76">
        <f t="shared" si="15"/>
        <v>510.23685028225486</v>
      </c>
      <c r="X99" s="76">
        <f t="shared" si="15"/>
        <v>512.10254357286362</v>
      </c>
      <c r="Y99" s="76">
        <f t="shared" si="15"/>
        <v>513.20143964644421</v>
      </c>
      <c r="Z99" s="76">
        <f t="shared" si="15"/>
        <v>513.87773683644468</v>
      </c>
      <c r="AA99" s="63">
        <f t="shared" si="15"/>
        <v>514.32066242883718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460831</v>
      </c>
      <c r="D10" s="76">
        <v>464590</v>
      </c>
      <c r="E10" s="76">
        <v>468047</v>
      </c>
      <c r="F10" s="76">
        <v>471312</v>
      </c>
      <c r="G10" s="76">
        <v>474460</v>
      </c>
      <c r="H10" s="76">
        <v>477566</v>
      </c>
      <c r="I10" s="76">
        <v>480647</v>
      </c>
      <c r="J10" s="76">
        <v>483690</v>
      </c>
      <c r="K10" s="76">
        <v>486647</v>
      </c>
      <c r="L10" s="63">
        <v>489600</v>
      </c>
      <c r="M10" s="76">
        <v>492445</v>
      </c>
      <c r="N10" s="76">
        <v>495246</v>
      </c>
      <c r="O10" s="76">
        <v>497953</v>
      </c>
      <c r="P10" s="76">
        <v>500580</v>
      </c>
      <c r="Q10" s="76">
        <v>503113</v>
      </c>
      <c r="R10" s="76">
        <v>505567</v>
      </c>
      <c r="S10" s="76">
        <v>507912</v>
      </c>
      <c r="T10" s="76">
        <v>510202</v>
      </c>
      <c r="U10" s="76">
        <v>512373</v>
      </c>
      <c r="V10" s="76">
        <v>514483</v>
      </c>
      <c r="W10" s="76">
        <v>516519</v>
      </c>
      <c r="X10" s="76">
        <v>518461</v>
      </c>
      <c r="Y10" s="76">
        <v>520380</v>
      </c>
      <c r="Z10" s="76">
        <v>522255</v>
      </c>
      <c r="AA10" s="63">
        <v>524055</v>
      </c>
    </row>
    <row r="11" spans="1:27" ht="12.75" customHeight="1" x14ac:dyDescent="0.3">
      <c r="A11" s="6" t="s">
        <v>55</v>
      </c>
      <c r="B11" s="25"/>
      <c r="C11" s="76">
        <v>4258</v>
      </c>
      <c r="D11" s="76">
        <v>4343</v>
      </c>
      <c r="E11" s="76">
        <v>4367</v>
      </c>
      <c r="F11" s="76">
        <v>4383</v>
      </c>
      <c r="G11" s="76">
        <v>4400</v>
      </c>
      <c r="H11" s="76">
        <v>4428</v>
      </c>
      <c r="I11" s="76">
        <v>4437</v>
      </c>
      <c r="J11" s="76">
        <v>4438</v>
      </c>
      <c r="K11" s="76">
        <v>4448</v>
      </c>
      <c r="L11" s="63">
        <v>4446</v>
      </c>
      <c r="M11" s="76">
        <v>4447</v>
      </c>
      <c r="N11" s="76">
        <v>4435</v>
      </c>
      <c r="O11" s="76">
        <v>4433</v>
      </c>
      <c r="P11" s="76">
        <v>4433</v>
      </c>
      <c r="Q11" s="76">
        <v>4427</v>
      </c>
      <c r="R11" s="76">
        <v>4438</v>
      </c>
      <c r="S11" s="76">
        <v>4446</v>
      </c>
      <c r="T11" s="76">
        <v>4465</v>
      </c>
      <c r="U11" s="76">
        <v>4479</v>
      </c>
      <c r="V11" s="76">
        <v>4502</v>
      </c>
      <c r="W11" s="76">
        <v>4525</v>
      </c>
      <c r="X11" s="76">
        <v>4552</v>
      </c>
      <c r="Y11" s="76">
        <v>4567</v>
      </c>
      <c r="Z11" s="76">
        <v>4578</v>
      </c>
      <c r="AA11" s="63">
        <v>4587</v>
      </c>
    </row>
    <row r="12" spans="1:27" ht="12.75" customHeight="1" x14ac:dyDescent="0.3">
      <c r="A12" s="6" t="s">
        <v>56</v>
      </c>
      <c r="B12" s="25"/>
      <c r="C12" s="76">
        <v>3865</v>
      </c>
      <c r="D12" s="76">
        <v>4105</v>
      </c>
      <c r="E12" s="76">
        <v>4155</v>
      </c>
      <c r="F12" s="76">
        <v>4176</v>
      </c>
      <c r="G12" s="76">
        <v>4170</v>
      </c>
      <c r="H12" s="76">
        <v>4214</v>
      </c>
      <c r="I12" s="76">
        <v>4248</v>
      </c>
      <c r="J12" s="76">
        <v>4327</v>
      </c>
      <c r="K12" s="76">
        <v>4317</v>
      </c>
      <c r="L12" s="63">
        <v>4420</v>
      </c>
      <c r="M12" s="76">
        <v>4423</v>
      </c>
      <c r="N12" s="76">
        <v>4471</v>
      </c>
      <c r="O12" s="76">
        <v>4556</v>
      </c>
      <c r="P12" s="76">
        <v>4586</v>
      </c>
      <c r="Q12" s="76">
        <v>4632</v>
      </c>
      <c r="R12" s="76">
        <v>4722</v>
      </c>
      <c r="S12" s="76">
        <v>4759</v>
      </c>
      <c r="T12" s="76">
        <v>4849</v>
      </c>
      <c r="U12" s="76">
        <v>4871</v>
      </c>
      <c r="V12" s="76">
        <v>4948</v>
      </c>
      <c r="W12" s="76">
        <v>4993</v>
      </c>
      <c r="X12" s="76">
        <v>5042</v>
      </c>
      <c r="Y12" s="76">
        <v>5082</v>
      </c>
      <c r="Z12" s="76">
        <v>5140</v>
      </c>
      <c r="AA12" s="63">
        <v>5171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393</v>
      </c>
      <c r="D14" s="76">
        <f t="shared" ref="D14:AA14" si="0">D11-D12</f>
        <v>238</v>
      </c>
      <c r="E14" s="76">
        <f t="shared" si="0"/>
        <v>212</v>
      </c>
      <c r="F14" s="76">
        <f t="shared" si="0"/>
        <v>207</v>
      </c>
      <c r="G14" s="76">
        <f t="shared" si="0"/>
        <v>230</v>
      </c>
      <c r="H14" s="76">
        <f t="shared" si="0"/>
        <v>214</v>
      </c>
      <c r="I14" s="76">
        <f t="shared" si="0"/>
        <v>189</v>
      </c>
      <c r="J14" s="76">
        <f t="shared" si="0"/>
        <v>111</v>
      </c>
      <c r="K14" s="76">
        <f t="shared" si="0"/>
        <v>131</v>
      </c>
      <c r="L14" s="63">
        <f t="shared" si="0"/>
        <v>26</v>
      </c>
      <c r="M14" s="76">
        <f t="shared" si="0"/>
        <v>24</v>
      </c>
      <c r="N14" s="76">
        <f t="shared" si="0"/>
        <v>-36</v>
      </c>
      <c r="O14" s="76">
        <f t="shared" si="0"/>
        <v>-123</v>
      </c>
      <c r="P14" s="76">
        <f t="shared" si="0"/>
        <v>-153</v>
      </c>
      <c r="Q14" s="76">
        <f t="shared" si="0"/>
        <v>-205</v>
      </c>
      <c r="R14" s="76">
        <f t="shared" si="0"/>
        <v>-284</v>
      </c>
      <c r="S14" s="76">
        <f t="shared" si="0"/>
        <v>-313</v>
      </c>
      <c r="T14" s="76">
        <f t="shared" si="0"/>
        <v>-384</v>
      </c>
      <c r="U14" s="76">
        <f t="shared" si="0"/>
        <v>-392</v>
      </c>
      <c r="V14" s="76">
        <f t="shared" si="0"/>
        <v>-446</v>
      </c>
      <c r="W14" s="76">
        <f t="shared" si="0"/>
        <v>-468</v>
      </c>
      <c r="X14" s="76">
        <f t="shared" si="0"/>
        <v>-490</v>
      </c>
      <c r="Y14" s="76">
        <f t="shared" si="0"/>
        <v>-515</v>
      </c>
      <c r="Z14" s="76">
        <f t="shared" si="0"/>
        <v>-562</v>
      </c>
      <c r="AA14" s="63">
        <f t="shared" si="0"/>
        <v>-584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5213</v>
      </c>
      <c r="D16" s="76">
        <v>5189</v>
      </c>
      <c r="E16" s="76">
        <v>5102</v>
      </c>
      <c r="F16" s="76">
        <v>5090</v>
      </c>
      <c r="G16" s="76">
        <v>5085</v>
      </c>
      <c r="H16" s="76">
        <v>5084</v>
      </c>
      <c r="I16" s="76">
        <v>5097</v>
      </c>
      <c r="J16" s="76">
        <v>5097</v>
      </c>
      <c r="K16" s="76">
        <v>5097</v>
      </c>
      <c r="L16" s="63">
        <v>5097</v>
      </c>
      <c r="M16" s="76">
        <v>5097</v>
      </c>
      <c r="N16" s="76">
        <v>5097</v>
      </c>
      <c r="O16" s="76">
        <v>5097</v>
      </c>
      <c r="P16" s="76">
        <v>5097</v>
      </c>
      <c r="Q16" s="76">
        <v>5097</v>
      </c>
      <c r="R16" s="76">
        <v>5097</v>
      </c>
      <c r="S16" s="76">
        <v>5097</v>
      </c>
      <c r="T16" s="76">
        <v>5097</v>
      </c>
      <c r="U16" s="76">
        <v>5097</v>
      </c>
      <c r="V16" s="76">
        <v>5097</v>
      </c>
      <c r="W16" s="76">
        <v>5097</v>
      </c>
      <c r="X16" s="76">
        <v>5097</v>
      </c>
      <c r="Y16" s="76">
        <v>5097</v>
      </c>
      <c r="Z16" s="76">
        <v>5097</v>
      </c>
      <c r="AA16" s="63">
        <v>5097</v>
      </c>
    </row>
    <row r="17" spans="1:27" ht="12.75" customHeight="1" x14ac:dyDescent="0.3">
      <c r="A17" s="81" t="s">
        <v>83</v>
      </c>
      <c r="B17" s="81"/>
      <c r="C17" s="76">
        <v>6148</v>
      </c>
      <c r="D17" s="76">
        <v>6086</v>
      </c>
      <c r="E17" s="76">
        <v>6038</v>
      </c>
      <c r="F17" s="76">
        <v>5980</v>
      </c>
      <c r="G17" s="76">
        <v>5953</v>
      </c>
      <c r="H17" s="76">
        <v>5928</v>
      </c>
      <c r="I17" s="76">
        <v>5923</v>
      </c>
      <c r="J17" s="76">
        <v>5925</v>
      </c>
      <c r="K17" s="76">
        <v>5936</v>
      </c>
      <c r="L17" s="63">
        <v>5963</v>
      </c>
      <c r="M17" s="76">
        <v>5966</v>
      </c>
      <c r="N17" s="76">
        <v>5955</v>
      </c>
      <c r="O17" s="76">
        <v>5979</v>
      </c>
      <c r="P17" s="76">
        <v>5968</v>
      </c>
      <c r="Q17" s="76">
        <v>5954</v>
      </c>
      <c r="R17" s="76">
        <v>5924</v>
      </c>
      <c r="S17" s="76">
        <v>5913</v>
      </c>
      <c r="T17" s="76">
        <v>5890</v>
      </c>
      <c r="U17" s="76">
        <v>5853</v>
      </c>
      <c r="V17" s="76">
        <v>5812</v>
      </c>
      <c r="W17" s="76">
        <v>5765</v>
      </c>
      <c r="X17" s="76">
        <v>5749</v>
      </c>
      <c r="Y17" s="76">
        <v>5724</v>
      </c>
      <c r="Z17" s="76">
        <v>5704</v>
      </c>
      <c r="AA17" s="63">
        <v>5688</v>
      </c>
    </row>
    <row r="18" spans="1:27" ht="12.75" customHeight="1" x14ac:dyDescent="0.3">
      <c r="A18" s="6" t="s">
        <v>97</v>
      </c>
      <c r="B18" s="6"/>
      <c r="C18" s="76">
        <v>6093</v>
      </c>
      <c r="D18" s="76">
        <v>6016</v>
      </c>
      <c r="E18" s="76">
        <v>5924</v>
      </c>
      <c r="F18" s="76">
        <v>5861</v>
      </c>
      <c r="G18" s="76">
        <v>5821</v>
      </c>
      <c r="H18" s="76">
        <v>5789</v>
      </c>
      <c r="I18" s="76">
        <v>5783</v>
      </c>
      <c r="J18" s="76">
        <v>5781</v>
      </c>
      <c r="K18" s="76">
        <v>5797</v>
      </c>
      <c r="L18" s="63">
        <v>5790</v>
      </c>
      <c r="M18" s="76">
        <v>5795</v>
      </c>
      <c r="N18" s="76">
        <v>5815</v>
      </c>
      <c r="O18" s="76">
        <v>5811</v>
      </c>
      <c r="P18" s="76">
        <v>5800</v>
      </c>
      <c r="Q18" s="76">
        <v>5800</v>
      </c>
      <c r="R18" s="76">
        <v>5794</v>
      </c>
      <c r="S18" s="76">
        <v>5783</v>
      </c>
      <c r="T18" s="76">
        <v>5742</v>
      </c>
      <c r="U18" s="76">
        <v>5711</v>
      </c>
      <c r="V18" s="76">
        <v>5686</v>
      </c>
      <c r="W18" s="76">
        <v>5668</v>
      </c>
      <c r="X18" s="76">
        <v>5645</v>
      </c>
      <c r="Y18" s="76">
        <v>5622</v>
      </c>
      <c r="Z18" s="76">
        <v>5601</v>
      </c>
      <c r="AA18" s="63">
        <v>5591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2631</v>
      </c>
      <c r="D20" s="76">
        <v>2686</v>
      </c>
      <c r="E20" s="76">
        <v>2690</v>
      </c>
      <c r="F20" s="76">
        <v>2689</v>
      </c>
      <c r="G20" s="76">
        <v>2675</v>
      </c>
      <c r="H20" s="76">
        <v>2688</v>
      </c>
      <c r="I20" s="76">
        <v>2681</v>
      </c>
      <c r="J20" s="76">
        <v>2681</v>
      </c>
      <c r="K20" s="76">
        <v>2681</v>
      </c>
      <c r="L20" s="63">
        <v>2681</v>
      </c>
      <c r="M20" s="76">
        <v>2681</v>
      </c>
      <c r="N20" s="76">
        <v>2681</v>
      </c>
      <c r="O20" s="76">
        <v>2681</v>
      </c>
      <c r="P20" s="76">
        <v>2681</v>
      </c>
      <c r="Q20" s="76">
        <v>2681</v>
      </c>
      <c r="R20" s="76">
        <v>2681</v>
      </c>
      <c r="S20" s="76">
        <v>2681</v>
      </c>
      <c r="T20" s="76">
        <v>2681</v>
      </c>
      <c r="U20" s="76">
        <v>2681</v>
      </c>
      <c r="V20" s="76">
        <v>2681</v>
      </c>
      <c r="W20" s="76">
        <v>2681</v>
      </c>
      <c r="X20" s="76">
        <v>2681</v>
      </c>
      <c r="Y20" s="76">
        <v>2681</v>
      </c>
      <c r="Z20" s="76">
        <v>2681</v>
      </c>
      <c r="AA20" s="63">
        <v>2681</v>
      </c>
    </row>
    <row r="21" spans="1:27" ht="12.75" customHeight="1" x14ac:dyDescent="0.3">
      <c r="A21" s="81" t="s">
        <v>84</v>
      </c>
      <c r="B21" s="81"/>
      <c r="C21" s="76">
        <v>5094</v>
      </c>
      <c r="D21" s="76">
        <v>5086</v>
      </c>
      <c r="E21" s="76">
        <v>5063</v>
      </c>
      <c r="F21" s="76">
        <v>5059</v>
      </c>
      <c r="G21" s="76">
        <v>5056</v>
      </c>
      <c r="H21" s="76">
        <v>5030</v>
      </c>
      <c r="I21" s="76">
        <v>5016</v>
      </c>
      <c r="J21" s="76">
        <v>5004</v>
      </c>
      <c r="K21" s="76">
        <v>5010</v>
      </c>
      <c r="L21" s="63">
        <v>5023</v>
      </c>
      <c r="M21" s="76">
        <v>5048</v>
      </c>
      <c r="N21" s="76">
        <v>5074</v>
      </c>
      <c r="O21" s="76">
        <v>5105</v>
      </c>
      <c r="P21" s="76">
        <v>5137</v>
      </c>
      <c r="Q21" s="76">
        <v>5151</v>
      </c>
      <c r="R21" s="76">
        <v>5159</v>
      </c>
      <c r="S21" s="76">
        <v>5175</v>
      </c>
      <c r="T21" s="76">
        <v>5167</v>
      </c>
      <c r="U21" s="76">
        <v>5157</v>
      </c>
      <c r="V21" s="76">
        <v>5133</v>
      </c>
      <c r="W21" s="76">
        <v>5126</v>
      </c>
      <c r="X21" s="76">
        <v>5106</v>
      </c>
      <c r="Y21" s="76">
        <v>5086</v>
      </c>
      <c r="Z21" s="76">
        <v>5069</v>
      </c>
      <c r="AA21" s="63">
        <v>5052</v>
      </c>
    </row>
    <row r="22" spans="1:27" ht="12.75" customHeight="1" x14ac:dyDescent="0.3">
      <c r="A22" s="6" t="s">
        <v>98</v>
      </c>
      <c r="B22" s="6"/>
      <c r="C22" s="76">
        <v>6375</v>
      </c>
      <c r="D22" s="76">
        <v>6308</v>
      </c>
      <c r="E22" s="76">
        <v>6265</v>
      </c>
      <c r="F22" s="76">
        <v>6258</v>
      </c>
      <c r="G22" s="76">
        <v>6265</v>
      </c>
      <c r="H22" s="76">
        <v>6226</v>
      </c>
      <c r="I22" s="76">
        <v>6263</v>
      </c>
      <c r="J22" s="76">
        <v>6285</v>
      </c>
      <c r="K22" s="76">
        <v>6324</v>
      </c>
      <c r="L22" s="63">
        <v>6335</v>
      </c>
      <c r="M22" s="76">
        <v>6362</v>
      </c>
      <c r="N22" s="76">
        <v>6381</v>
      </c>
      <c r="O22" s="76">
        <v>6371</v>
      </c>
      <c r="P22" s="76">
        <v>6373</v>
      </c>
      <c r="Q22" s="76">
        <v>6365</v>
      </c>
      <c r="R22" s="76">
        <v>6360</v>
      </c>
      <c r="S22" s="76">
        <v>6351</v>
      </c>
      <c r="T22" s="76">
        <v>6339</v>
      </c>
      <c r="U22" s="76">
        <v>6325</v>
      </c>
      <c r="V22" s="76">
        <v>6316</v>
      </c>
      <c r="W22" s="76">
        <v>6322</v>
      </c>
      <c r="X22" s="76">
        <v>6308</v>
      </c>
      <c r="Y22" s="76">
        <v>6301</v>
      </c>
      <c r="Z22" s="76">
        <v>6303</v>
      </c>
      <c r="AA22" s="63">
        <v>6304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2582</v>
      </c>
      <c r="D24" s="76">
        <f t="shared" ref="D24:AA26" si="1">D16-D20</f>
        <v>2503</v>
      </c>
      <c r="E24" s="76">
        <f t="shared" si="1"/>
        <v>2412</v>
      </c>
      <c r="F24" s="76">
        <f t="shared" si="1"/>
        <v>2401</v>
      </c>
      <c r="G24" s="76">
        <f t="shared" si="1"/>
        <v>2410</v>
      </c>
      <c r="H24" s="76">
        <f t="shared" si="1"/>
        <v>2396</v>
      </c>
      <c r="I24" s="76">
        <f t="shared" si="1"/>
        <v>2416</v>
      </c>
      <c r="J24" s="76">
        <f t="shared" si="1"/>
        <v>2416</v>
      </c>
      <c r="K24" s="76">
        <f t="shared" si="1"/>
        <v>2416</v>
      </c>
      <c r="L24" s="63">
        <f t="shared" si="1"/>
        <v>2416</v>
      </c>
      <c r="M24" s="76">
        <f t="shared" si="1"/>
        <v>2416</v>
      </c>
      <c r="N24" s="76">
        <f t="shared" si="1"/>
        <v>2416</v>
      </c>
      <c r="O24" s="76">
        <f t="shared" si="1"/>
        <v>2416</v>
      </c>
      <c r="P24" s="76">
        <f t="shared" si="1"/>
        <v>2416</v>
      </c>
      <c r="Q24" s="76">
        <f t="shared" si="1"/>
        <v>2416</v>
      </c>
      <c r="R24" s="76">
        <f t="shared" si="1"/>
        <v>2416</v>
      </c>
      <c r="S24" s="76">
        <f t="shared" si="1"/>
        <v>2416</v>
      </c>
      <c r="T24" s="76">
        <f t="shared" si="1"/>
        <v>2416</v>
      </c>
      <c r="U24" s="76">
        <f t="shared" si="1"/>
        <v>2416</v>
      </c>
      <c r="V24" s="76">
        <f t="shared" si="1"/>
        <v>2416</v>
      </c>
      <c r="W24" s="76">
        <f t="shared" si="1"/>
        <v>2416</v>
      </c>
      <c r="X24" s="76">
        <f t="shared" si="1"/>
        <v>2416</v>
      </c>
      <c r="Y24" s="76">
        <f t="shared" si="1"/>
        <v>2416</v>
      </c>
      <c r="Z24" s="76">
        <f t="shared" si="1"/>
        <v>2416</v>
      </c>
      <c r="AA24" s="63">
        <f t="shared" si="1"/>
        <v>2416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1054</v>
      </c>
      <c r="D25" s="76">
        <f t="shared" si="2"/>
        <v>1000</v>
      </c>
      <c r="E25" s="76">
        <f t="shared" si="2"/>
        <v>975</v>
      </c>
      <c r="F25" s="76">
        <f t="shared" si="2"/>
        <v>921</v>
      </c>
      <c r="G25" s="76">
        <f t="shared" si="2"/>
        <v>897</v>
      </c>
      <c r="H25" s="76">
        <f t="shared" si="2"/>
        <v>898</v>
      </c>
      <c r="I25" s="76">
        <f t="shared" si="2"/>
        <v>907</v>
      </c>
      <c r="J25" s="76">
        <f t="shared" si="2"/>
        <v>921</v>
      </c>
      <c r="K25" s="76">
        <f t="shared" si="2"/>
        <v>926</v>
      </c>
      <c r="L25" s="63">
        <f t="shared" si="2"/>
        <v>940</v>
      </c>
      <c r="M25" s="76">
        <f t="shared" si="2"/>
        <v>918</v>
      </c>
      <c r="N25" s="76">
        <f t="shared" si="2"/>
        <v>881</v>
      </c>
      <c r="O25" s="76">
        <f t="shared" si="2"/>
        <v>874</v>
      </c>
      <c r="P25" s="76">
        <f t="shared" si="2"/>
        <v>831</v>
      </c>
      <c r="Q25" s="76">
        <f t="shared" si="2"/>
        <v>803</v>
      </c>
      <c r="R25" s="76">
        <f t="shared" si="2"/>
        <v>765</v>
      </c>
      <c r="S25" s="76">
        <f t="shared" si="1"/>
        <v>738</v>
      </c>
      <c r="T25" s="76">
        <f t="shared" si="1"/>
        <v>723</v>
      </c>
      <c r="U25" s="76">
        <f t="shared" si="1"/>
        <v>696</v>
      </c>
      <c r="V25" s="76">
        <f t="shared" si="1"/>
        <v>679</v>
      </c>
      <c r="W25" s="76">
        <f t="shared" si="1"/>
        <v>639</v>
      </c>
      <c r="X25" s="76">
        <f t="shared" si="1"/>
        <v>643</v>
      </c>
      <c r="Y25" s="76">
        <f t="shared" si="1"/>
        <v>638</v>
      </c>
      <c r="Z25" s="76">
        <f t="shared" si="1"/>
        <v>635</v>
      </c>
      <c r="AA25" s="63">
        <f t="shared" si="1"/>
        <v>636</v>
      </c>
    </row>
    <row r="26" spans="1:27" ht="12.75" customHeight="1" x14ac:dyDescent="0.3">
      <c r="A26" s="6" t="s">
        <v>82</v>
      </c>
      <c r="B26" s="6"/>
      <c r="C26" s="76">
        <f t="shared" si="2"/>
        <v>-282</v>
      </c>
      <c r="D26" s="76">
        <f t="shared" si="1"/>
        <v>-292</v>
      </c>
      <c r="E26" s="76">
        <f t="shared" si="1"/>
        <v>-341</v>
      </c>
      <c r="F26" s="76">
        <f t="shared" si="1"/>
        <v>-397</v>
      </c>
      <c r="G26" s="76">
        <f t="shared" si="1"/>
        <v>-444</v>
      </c>
      <c r="H26" s="76">
        <f t="shared" si="1"/>
        <v>-437</v>
      </c>
      <c r="I26" s="76">
        <f t="shared" si="1"/>
        <v>-480</v>
      </c>
      <c r="J26" s="76">
        <f t="shared" si="1"/>
        <v>-504</v>
      </c>
      <c r="K26" s="76">
        <f t="shared" si="1"/>
        <v>-527</v>
      </c>
      <c r="L26" s="63">
        <f t="shared" si="1"/>
        <v>-545</v>
      </c>
      <c r="M26" s="76">
        <f t="shared" si="1"/>
        <v>-567</v>
      </c>
      <c r="N26" s="76">
        <f t="shared" si="1"/>
        <v>-566</v>
      </c>
      <c r="O26" s="76">
        <f t="shared" si="1"/>
        <v>-560</v>
      </c>
      <c r="P26" s="76">
        <f t="shared" si="1"/>
        <v>-573</v>
      </c>
      <c r="Q26" s="76">
        <f t="shared" si="1"/>
        <v>-565</v>
      </c>
      <c r="R26" s="76">
        <f t="shared" si="1"/>
        <v>-566</v>
      </c>
      <c r="S26" s="76">
        <f t="shared" si="1"/>
        <v>-568</v>
      </c>
      <c r="T26" s="76">
        <f t="shared" si="1"/>
        <v>-597</v>
      </c>
      <c r="U26" s="76">
        <f t="shared" si="1"/>
        <v>-614</v>
      </c>
      <c r="V26" s="76">
        <f t="shared" si="1"/>
        <v>-630</v>
      </c>
      <c r="W26" s="76">
        <f t="shared" si="1"/>
        <v>-654</v>
      </c>
      <c r="X26" s="76">
        <f t="shared" si="1"/>
        <v>-663</v>
      </c>
      <c r="Y26" s="76">
        <f t="shared" si="1"/>
        <v>-679</v>
      </c>
      <c r="Z26" s="76">
        <f t="shared" si="1"/>
        <v>-702</v>
      </c>
      <c r="AA26" s="63">
        <f t="shared" si="1"/>
        <v>-713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3354</v>
      </c>
      <c r="D28" s="76">
        <f t="shared" ref="D28:AA28" si="3">SUM(D24:D26)</f>
        <v>3211</v>
      </c>
      <c r="E28" s="76">
        <f t="shared" si="3"/>
        <v>3046</v>
      </c>
      <c r="F28" s="76">
        <f t="shared" si="3"/>
        <v>2925</v>
      </c>
      <c r="G28" s="76">
        <f t="shared" si="3"/>
        <v>2863</v>
      </c>
      <c r="H28" s="76">
        <f t="shared" si="3"/>
        <v>2857</v>
      </c>
      <c r="I28" s="76">
        <f t="shared" si="3"/>
        <v>2843</v>
      </c>
      <c r="J28" s="76">
        <f t="shared" si="3"/>
        <v>2833</v>
      </c>
      <c r="K28" s="76">
        <f t="shared" si="3"/>
        <v>2815</v>
      </c>
      <c r="L28" s="63">
        <f t="shared" si="3"/>
        <v>2811</v>
      </c>
      <c r="M28" s="76">
        <f t="shared" si="3"/>
        <v>2767</v>
      </c>
      <c r="N28" s="76">
        <f t="shared" si="3"/>
        <v>2731</v>
      </c>
      <c r="O28" s="76">
        <f t="shared" si="3"/>
        <v>2730</v>
      </c>
      <c r="P28" s="76">
        <f t="shared" si="3"/>
        <v>2674</v>
      </c>
      <c r="Q28" s="76">
        <f t="shared" si="3"/>
        <v>2654</v>
      </c>
      <c r="R28" s="76">
        <f t="shared" si="3"/>
        <v>2615</v>
      </c>
      <c r="S28" s="76">
        <f t="shared" si="3"/>
        <v>2586</v>
      </c>
      <c r="T28" s="76">
        <f t="shared" si="3"/>
        <v>2542</v>
      </c>
      <c r="U28" s="76">
        <f t="shared" si="3"/>
        <v>2498</v>
      </c>
      <c r="V28" s="76">
        <f t="shared" si="3"/>
        <v>2465</v>
      </c>
      <c r="W28" s="76">
        <f t="shared" si="3"/>
        <v>2401</v>
      </c>
      <c r="X28" s="76">
        <f t="shared" si="3"/>
        <v>2396</v>
      </c>
      <c r="Y28" s="76">
        <f t="shared" si="3"/>
        <v>2375</v>
      </c>
      <c r="Z28" s="76">
        <f t="shared" si="3"/>
        <v>2349</v>
      </c>
      <c r="AA28" s="63">
        <f t="shared" si="3"/>
        <v>2339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12</v>
      </c>
      <c r="D30" s="76">
        <v>8</v>
      </c>
      <c r="E30" s="76">
        <v>7</v>
      </c>
      <c r="F30" s="76">
        <v>16</v>
      </c>
      <c r="G30" s="76">
        <v>13</v>
      </c>
      <c r="H30" s="76">
        <v>10</v>
      </c>
      <c r="I30" s="76">
        <v>11</v>
      </c>
      <c r="J30" s="76">
        <v>13</v>
      </c>
      <c r="K30" s="76">
        <v>7</v>
      </c>
      <c r="L30" s="63">
        <v>8</v>
      </c>
      <c r="M30" s="76">
        <v>10</v>
      </c>
      <c r="N30" s="76">
        <v>12</v>
      </c>
      <c r="O30" s="76">
        <v>20</v>
      </c>
      <c r="P30" s="76">
        <v>12</v>
      </c>
      <c r="Q30" s="76">
        <v>5</v>
      </c>
      <c r="R30" s="76">
        <v>14</v>
      </c>
      <c r="S30" s="76">
        <v>17</v>
      </c>
      <c r="T30" s="76">
        <v>13</v>
      </c>
      <c r="U30" s="76">
        <v>4</v>
      </c>
      <c r="V30" s="76">
        <v>17</v>
      </c>
      <c r="W30" s="76">
        <v>9</v>
      </c>
      <c r="X30" s="76">
        <v>13</v>
      </c>
      <c r="Y30" s="76">
        <v>15</v>
      </c>
      <c r="Z30" s="76">
        <v>13</v>
      </c>
      <c r="AA30" s="63">
        <v>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3759</v>
      </c>
      <c r="D32" s="76">
        <f t="shared" ref="D32:AA32" si="4">D30+D28+D14</f>
        <v>3457</v>
      </c>
      <c r="E32" s="76">
        <f t="shared" si="4"/>
        <v>3265</v>
      </c>
      <c r="F32" s="76">
        <f t="shared" si="4"/>
        <v>3148</v>
      </c>
      <c r="G32" s="76">
        <f t="shared" si="4"/>
        <v>3106</v>
      </c>
      <c r="H32" s="76">
        <f t="shared" si="4"/>
        <v>3081</v>
      </c>
      <c r="I32" s="76">
        <f t="shared" si="4"/>
        <v>3043</v>
      </c>
      <c r="J32" s="76">
        <f t="shared" si="4"/>
        <v>2957</v>
      </c>
      <c r="K32" s="76">
        <f t="shared" si="4"/>
        <v>2953</v>
      </c>
      <c r="L32" s="63">
        <f t="shared" si="4"/>
        <v>2845</v>
      </c>
      <c r="M32" s="76">
        <f t="shared" si="4"/>
        <v>2801</v>
      </c>
      <c r="N32" s="76">
        <f t="shared" si="4"/>
        <v>2707</v>
      </c>
      <c r="O32" s="76">
        <f t="shared" si="4"/>
        <v>2627</v>
      </c>
      <c r="P32" s="76">
        <f t="shared" si="4"/>
        <v>2533</v>
      </c>
      <c r="Q32" s="76">
        <f t="shared" si="4"/>
        <v>2454</v>
      </c>
      <c r="R32" s="76">
        <f t="shared" si="4"/>
        <v>2345</v>
      </c>
      <c r="S32" s="76">
        <f t="shared" si="4"/>
        <v>2290</v>
      </c>
      <c r="T32" s="76">
        <f t="shared" si="4"/>
        <v>2171</v>
      </c>
      <c r="U32" s="76">
        <f t="shared" si="4"/>
        <v>2110</v>
      </c>
      <c r="V32" s="76">
        <f t="shared" si="4"/>
        <v>2036</v>
      </c>
      <c r="W32" s="76">
        <f t="shared" si="4"/>
        <v>1942</v>
      </c>
      <c r="X32" s="76">
        <f t="shared" si="4"/>
        <v>1919</v>
      </c>
      <c r="Y32" s="76">
        <f t="shared" si="4"/>
        <v>1875</v>
      </c>
      <c r="Z32" s="76">
        <f t="shared" si="4"/>
        <v>1800</v>
      </c>
      <c r="AA32" s="63">
        <f t="shared" si="4"/>
        <v>1769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464590</v>
      </c>
      <c r="D34" s="76">
        <v>468047</v>
      </c>
      <c r="E34" s="76">
        <v>471312</v>
      </c>
      <c r="F34" s="76">
        <v>474460</v>
      </c>
      <c r="G34" s="76">
        <v>477566</v>
      </c>
      <c r="H34" s="76">
        <v>480647</v>
      </c>
      <c r="I34" s="76">
        <v>483690</v>
      </c>
      <c r="J34" s="76">
        <v>486647</v>
      </c>
      <c r="K34" s="76">
        <v>489600</v>
      </c>
      <c r="L34" s="63">
        <v>492445</v>
      </c>
      <c r="M34" s="76">
        <v>495246</v>
      </c>
      <c r="N34" s="76">
        <v>497953</v>
      </c>
      <c r="O34" s="76">
        <v>500580</v>
      </c>
      <c r="P34" s="76">
        <v>503113</v>
      </c>
      <c r="Q34" s="76">
        <v>505567</v>
      </c>
      <c r="R34" s="76">
        <v>507912</v>
      </c>
      <c r="S34" s="76">
        <v>510202</v>
      </c>
      <c r="T34" s="76">
        <v>512373</v>
      </c>
      <c r="U34" s="76">
        <v>514483</v>
      </c>
      <c r="V34" s="76">
        <v>516519</v>
      </c>
      <c r="W34" s="76">
        <v>518461</v>
      </c>
      <c r="X34" s="76">
        <v>520380</v>
      </c>
      <c r="Y34" s="76">
        <v>522255</v>
      </c>
      <c r="Z34" s="76">
        <v>524055</v>
      </c>
      <c r="AA34" s="63">
        <v>525824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8.1570033265991222E-3</v>
      </c>
      <c r="D36" s="38">
        <f t="shared" si="5"/>
        <v>7.4409694569405284E-3</v>
      </c>
      <c r="E36" s="38">
        <f t="shared" si="5"/>
        <v>6.9757951658700945E-3</v>
      </c>
      <c r="F36" s="38">
        <f t="shared" si="5"/>
        <v>6.6792273483382561E-3</v>
      </c>
      <c r="G36" s="38">
        <f t="shared" si="5"/>
        <v>6.5463895797327485E-3</v>
      </c>
      <c r="H36" s="38">
        <f t="shared" si="5"/>
        <v>6.4514643002223778E-3</v>
      </c>
      <c r="I36" s="38">
        <f t="shared" si="5"/>
        <v>6.3310496060518424E-3</v>
      </c>
      <c r="J36" s="38">
        <f t="shared" si="5"/>
        <v>6.1134197523207015E-3</v>
      </c>
      <c r="K36" s="38">
        <f t="shared" si="5"/>
        <v>6.0680534350360735E-3</v>
      </c>
      <c r="L36" s="39">
        <f t="shared" si="5"/>
        <v>5.8108660130718956E-3</v>
      </c>
      <c r="M36" s="38">
        <f t="shared" si="5"/>
        <v>5.6879448466326185E-3</v>
      </c>
      <c r="N36" s="38">
        <f t="shared" si="5"/>
        <v>5.4659704470101725E-3</v>
      </c>
      <c r="O36" s="38">
        <f t="shared" si="5"/>
        <v>5.2755982994378984E-3</v>
      </c>
      <c r="P36" s="38">
        <f t="shared" si="5"/>
        <v>5.0601302489112626E-3</v>
      </c>
      <c r="Q36" s="38">
        <f t="shared" si="5"/>
        <v>4.8776318640146449E-3</v>
      </c>
      <c r="R36" s="38">
        <f t="shared" si="5"/>
        <v>4.6383565383025394E-3</v>
      </c>
      <c r="S36" s="38">
        <f t="shared" si="5"/>
        <v>4.5086550426058055E-3</v>
      </c>
      <c r="T36" s="38">
        <f t="shared" si="5"/>
        <v>4.2551773611236333E-3</v>
      </c>
      <c r="U36" s="38">
        <f t="shared" si="5"/>
        <v>4.1180936544275362E-3</v>
      </c>
      <c r="V36" s="38">
        <f t="shared" si="5"/>
        <v>3.9573707974801886E-3</v>
      </c>
      <c r="W36" s="38">
        <f t="shared" si="5"/>
        <v>3.7597842480141096E-3</v>
      </c>
      <c r="X36" s="38">
        <f t="shared" si="5"/>
        <v>3.7013391556934851E-3</v>
      </c>
      <c r="Y36" s="38">
        <f t="shared" si="5"/>
        <v>3.6031361697221259E-3</v>
      </c>
      <c r="Z36" s="38">
        <f t="shared" si="5"/>
        <v>3.4465921819800674E-3</v>
      </c>
      <c r="AA36" s="39">
        <f t="shared" si="5"/>
        <v>3.375599889324594E-3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8.1570033265991222E-3</v>
      </c>
      <c r="D37" s="75">
        <f t="shared" si="6"/>
        <v>1.5658668796153036E-2</v>
      </c>
      <c r="E37" s="75">
        <f t="shared" si="6"/>
        <v>2.2743695628115297E-2</v>
      </c>
      <c r="F37" s="75">
        <f t="shared" si="6"/>
        <v>2.957483329029514E-2</v>
      </c>
      <c r="G37" s="75">
        <f t="shared" si="6"/>
        <v>3.6314831250501813E-2</v>
      </c>
      <c r="H37" s="75">
        <f t="shared" si="6"/>
        <v>4.3000579388105399E-2</v>
      </c>
      <c r="I37" s="75">
        <f t="shared" si="6"/>
        <v>4.9603867795352308E-2</v>
      </c>
      <c r="J37" s="75">
        <f t="shared" si="6"/>
        <v>5.6020536812844621E-2</v>
      </c>
      <c r="K37" s="75">
        <f t="shared" si="6"/>
        <v>6.2428525858720441E-2</v>
      </c>
      <c r="L37" s="77">
        <f t="shared" si="6"/>
        <v>6.8602155670950959E-2</v>
      </c>
      <c r="M37" s="75">
        <f t="shared" si="6"/>
        <v>7.4680305795400054E-2</v>
      </c>
      <c r="N37" s="75">
        <f t="shared" si="6"/>
        <v>8.0554476586861559E-2</v>
      </c>
      <c r="O37" s="75">
        <f t="shared" si="6"/>
        <v>8.6255047945993216E-2</v>
      </c>
      <c r="P37" s="75">
        <f t="shared" si="6"/>
        <v>9.1751639972137297E-2</v>
      </c>
      <c r="Q37" s="75">
        <f t="shared" si="6"/>
        <v>9.7076802558855632E-2</v>
      </c>
      <c r="R37" s="75">
        <f t="shared" si="6"/>
        <v>0.10216543591902455</v>
      </c>
      <c r="S37" s="75">
        <f t="shared" si="6"/>
        <v>0.10713471966946668</v>
      </c>
      <c r="T37" s="75">
        <f t="shared" si="6"/>
        <v>0.11184577426431816</v>
      </c>
      <c r="U37" s="75">
        <f t="shared" si="6"/>
        <v>0.11642445929201811</v>
      </c>
      <c r="V37" s="75">
        <f t="shared" si="6"/>
        <v>0.12084256484481296</v>
      </c>
      <c r="W37" s="75">
        <f t="shared" si="6"/>
        <v>0.12505669106462022</v>
      </c>
      <c r="X37" s="75">
        <f t="shared" si="6"/>
        <v>0.12922090744763265</v>
      </c>
      <c r="Y37" s="75">
        <f t="shared" si="6"/>
        <v>0.13328964414286365</v>
      </c>
      <c r="Z37" s="75">
        <f t="shared" si="6"/>
        <v>0.13719563137028543</v>
      </c>
      <c r="AA37" s="77">
        <f t="shared" si="6"/>
        <v>0.14103434881767937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1.2171307133</v>
      </c>
      <c r="D44" s="3">
        <v>1.2271307725</v>
      </c>
      <c r="E44" s="3">
        <v>1.2218300621</v>
      </c>
      <c r="F44" s="3">
        <v>1.2194122638</v>
      </c>
      <c r="G44" s="3">
        <v>1.2200721872</v>
      </c>
      <c r="H44" s="3">
        <v>1.2261939142</v>
      </c>
      <c r="I44" s="3">
        <v>1.2304715568</v>
      </c>
      <c r="J44" s="3">
        <v>1.2341515251999999</v>
      </c>
      <c r="K44" s="3">
        <v>1.2408900036999999</v>
      </c>
      <c r="L44" s="4">
        <v>1.2454793564</v>
      </c>
      <c r="M44" s="3">
        <v>1.2516709725999999</v>
      </c>
      <c r="N44" s="3">
        <v>1.2562159646</v>
      </c>
      <c r="O44" s="3">
        <v>1.2629233629000001</v>
      </c>
      <c r="P44" s="3">
        <v>1.2686123789999999</v>
      </c>
      <c r="Q44" s="3">
        <v>1.2740531789</v>
      </c>
      <c r="R44" s="3">
        <v>1.2814276811</v>
      </c>
      <c r="S44" s="3">
        <v>1.2861211322999999</v>
      </c>
      <c r="T44" s="3">
        <v>1.2929457889</v>
      </c>
      <c r="U44" s="3">
        <v>1.2964619779</v>
      </c>
      <c r="V44" s="3">
        <v>1.3021272097000001</v>
      </c>
      <c r="W44" s="3">
        <v>1.3067386932</v>
      </c>
      <c r="X44" s="3">
        <v>1.3112501188000001</v>
      </c>
      <c r="Y44" s="3">
        <v>1.3135346570999999</v>
      </c>
      <c r="Z44" s="3">
        <v>1.3153579831</v>
      </c>
      <c r="AA44" s="4">
        <v>1.3173894688000001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82.608089503496998</v>
      </c>
      <c r="D48" s="11">
        <v>82.201145880765296</v>
      </c>
      <c r="E48" s="11">
        <v>82.240003052319295</v>
      </c>
      <c r="F48" s="11">
        <v>82.338756639771304</v>
      </c>
      <c r="G48" s="11">
        <v>82.532603579245901</v>
      </c>
      <c r="H48" s="11">
        <v>82.633397867657393</v>
      </c>
      <c r="I48" s="11">
        <v>82.710300110337698</v>
      </c>
      <c r="J48" s="11">
        <v>82.756213949959204</v>
      </c>
      <c r="K48" s="11">
        <v>83.004847912897105</v>
      </c>
      <c r="L48" s="64">
        <v>83.042078590037704</v>
      </c>
      <c r="M48" s="11">
        <v>83.210548175247297</v>
      </c>
      <c r="N48" s="11">
        <v>83.281093483423504</v>
      </c>
      <c r="O48" s="11">
        <v>83.277251554017298</v>
      </c>
      <c r="P48" s="11">
        <v>83.44127130807</v>
      </c>
      <c r="Q48" s="11">
        <v>83.589486002804705</v>
      </c>
      <c r="R48" s="11">
        <v>83.618028165696003</v>
      </c>
      <c r="S48" s="11">
        <v>83.756516543625906</v>
      </c>
      <c r="T48" s="11">
        <v>83.769137467165095</v>
      </c>
      <c r="U48" s="11">
        <v>84.010572462226605</v>
      </c>
      <c r="V48" s="11">
        <v>84.059183033489603</v>
      </c>
      <c r="W48" s="11">
        <v>84.156384920798004</v>
      </c>
      <c r="X48" s="11">
        <v>84.264580159531604</v>
      </c>
      <c r="Y48" s="11">
        <v>84.367376362644507</v>
      </c>
      <c r="Z48" s="11">
        <v>84.437409883338304</v>
      </c>
      <c r="AA48" s="64">
        <v>84.586501407448694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69608</v>
      </c>
      <c r="C57" s="76">
        <v>69920</v>
      </c>
      <c r="D57" s="76">
        <v>70267</v>
      </c>
      <c r="E57" s="76">
        <v>70291</v>
      </c>
      <c r="F57" s="76">
        <v>70216</v>
      </c>
      <c r="G57" s="76">
        <v>69767</v>
      </c>
      <c r="H57" s="76">
        <v>69312</v>
      </c>
      <c r="I57" s="76">
        <v>69023</v>
      </c>
      <c r="J57" s="76">
        <v>68327</v>
      </c>
      <c r="K57" s="76">
        <v>67989</v>
      </c>
      <c r="L57" s="63">
        <v>67626</v>
      </c>
      <c r="M57" s="76">
        <v>67268</v>
      </c>
      <c r="N57" s="76">
        <v>67059</v>
      </c>
      <c r="O57" s="76">
        <v>66921</v>
      </c>
      <c r="P57" s="76">
        <v>66870</v>
      </c>
      <c r="Q57" s="76">
        <v>66878</v>
      </c>
      <c r="R57" s="76">
        <v>67032</v>
      </c>
      <c r="S57" s="76">
        <v>67134</v>
      </c>
      <c r="T57" s="76">
        <v>67219</v>
      </c>
      <c r="U57" s="76">
        <v>67303</v>
      </c>
      <c r="V57" s="76">
        <v>67395</v>
      </c>
      <c r="W57" s="76">
        <v>67481</v>
      </c>
      <c r="X57" s="76">
        <v>67585</v>
      </c>
      <c r="Y57" s="76">
        <v>67701</v>
      </c>
      <c r="Z57" s="76">
        <v>67825</v>
      </c>
      <c r="AA57" s="63">
        <v>67963</v>
      </c>
    </row>
    <row r="58" spans="1:27" ht="12.75" customHeight="1" x14ac:dyDescent="0.3">
      <c r="A58" s="13" t="s">
        <v>68</v>
      </c>
      <c r="B58" s="76">
        <v>96458</v>
      </c>
      <c r="C58" s="76">
        <v>95533</v>
      </c>
      <c r="D58" s="76">
        <v>94472</v>
      </c>
      <c r="E58" s="76">
        <v>93229</v>
      </c>
      <c r="F58" s="76">
        <v>92062</v>
      </c>
      <c r="G58" s="76">
        <v>91802</v>
      </c>
      <c r="H58" s="76">
        <v>91640</v>
      </c>
      <c r="I58" s="76">
        <v>91676</v>
      </c>
      <c r="J58" s="76">
        <v>92147</v>
      </c>
      <c r="K58" s="76">
        <v>92210</v>
      </c>
      <c r="L58" s="63">
        <v>92418</v>
      </c>
      <c r="M58" s="76">
        <v>92653</v>
      </c>
      <c r="N58" s="76">
        <v>93099</v>
      </c>
      <c r="O58" s="76">
        <v>93579</v>
      </c>
      <c r="P58" s="76">
        <v>94125</v>
      </c>
      <c r="Q58" s="76">
        <v>94631</v>
      </c>
      <c r="R58" s="76">
        <v>94784</v>
      </c>
      <c r="S58" s="76">
        <v>94875</v>
      </c>
      <c r="T58" s="76">
        <v>94749</v>
      </c>
      <c r="U58" s="76">
        <v>94479</v>
      </c>
      <c r="V58" s="76">
        <v>93867</v>
      </c>
      <c r="W58" s="76">
        <v>93217</v>
      </c>
      <c r="X58" s="76">
        <v>92719</v>
      </c>
      <c r="Y58" s="76">
        <v>91890</v>
      </c>
      <c r="Z58" s="76">
        <v>91290</v>
      </c>
      <c r="AA58" s="63">
        <v>90728</v>
      </c>
    </row>
    <row r="59" spans="1:27" ht="12.75" customHeight="1" x14ac:dyDescent="0.3">
      <c r="A59" s="13" t="s">
        <v>69</v>
      </c>
      <c r="B59" s="76">
        <v>97517</v>
      </c>
      <c r="C59" s="76">
        <v>99835</v>
      </c>
      <c r="D59" s="76">
        <v>102219</v>
      </c>
      <c r="E59" s="76">
        <v>105052</v>
      </c>
      <c r="F59" s="76">
        <v>107870</v>
      </c>
      <c r="G59" s="76">
        <v>110043</v>
      </c>
      <c r="H59" s="76">
        <v>111753</v>
      </c>
      <c r="I59" s="76">
        <v>112823</v>
      </c>
      <c r="J59" s="76">
        <v>113698</v>
      </c>
      <c r="K59" s="76">
        <v>114180</v>
      </c>
      <c r="L59" s="63">
        <v>114697</v>
      </c>
      <c r="M59" s="76">
        <v>115132</v>
      </c>
      <c r="N59" s="76">
        <v>114903</v>
      </c>
      <c r="O59" s="76">
        <v>114502</v>
      </c>
      <c r="P59" s="76">
        <v>113739</v>
      </c>
      <c r="Q59" s="76">
        <v>112619</v>
      </c>
      <c r="R59" s="76">
        <v>111522</v>
      </c>
      <c r="S59" s="76">
        <v>110417</v>
      </c>
      <c r="T59" s="76">
        <v>109143</v>
      </c>
      <c r="U59" s="76">
        <v>107966</v>
      </c>
      <c r="V59" s="76">
        <v>107625</v>
      </c>
      <c r="W59" s="76">
        <v>107421</v>
      </c>
      <c r="X59" s="76">
        <v>107391</v>
      </c>
      <c r="Y59" s="76">
        <v>107712</v>
      </c>
      <c r="Z59" s="76">
        <v>107725</v>
      </c>
      <c r="AA59" s="63">
        <v>107823</v>
      </c>
    </row>
    <row r="60" spans="1:27" ht="12.75" customHeight="1" x14ac:dyDescent="0.3">
      <c r="A60" s="13" t="s">
        <v>70</v>
      </c>
      <c r="B60" s="76">
        <v>91217</v>
      </c>
      <c r="C60" s="76">
        <v>91033</v>
      </c>
      <c r="D60" s="76">
        <v>90761</v>
      </c>
      <c r="E60" s="76">
        <v>90270</v>
      </c>
      <c r="F60" s="76">
        <v>89667</v>
      </c>
      <c r="G60" s="76">
        <v>88874</v>
      </c>
      <c r="H60" s="76">
        <v>88547</v>
      </c>
      <c r="I60" s="76">
        <v>88420</v>
      </c>
      <c r="J60" s="76">
        <v>88626</v>
      </c>
      <c r="K60" s="76">
        <v>89079</v>
      </c>
      <c r="L60" s="63">
        <v>89328</v>
      </c>
      <c r="M60" s="76">
        <v>89779</v>
      </c>
      <c r="N60" s="76">
        <v>90634</v>
      </c>
      <c r="O60" s="76">
        <v>91270</v>
      </c>
      <c r="P60" s="76">
        <v>92282</v>
      </c>
      <c r="Q60" s="76">
        <v>93940</v>
      </c>
      <c r="R60" s="76">
        <v>95947</v>
      </c>
      <c r="S60" s="76">
        <v>98051</v>
      </c>
      <c r="T60" s="76">
        <v>100612</v>
      </c>
      <c r="U60" s="76">
        <v>103273</v>
      </c>
      <c r="V60" s="76">
        <v>105342</v>
      </c>
      <c r="W60" s="76">
        <v>106891</v>
      </c>
      <c r="X60" s="76">
        <v>107866</v>
      </c>
      <c r="Y60" s="76">
        <v>108650</v>
      </c>
      <c r="Z60" s="76">
        <v>109096</v>
      </c>
      <c r="AA60" s="63">
        <v>109555</v>
      </c>
    </row>
    <row r="61" spans="1:27" ht="12.75" customHeight="1" x14ac:dyDescent="0.3">
      <c r="A61" s="13" t="s">
        <v>71</v>
      </c>
      <c r="B61" s="76">
        <v>67482</v>
      </c>
      <c r="C61" s="76">
        <v>68947</v>
      </c>
      <c r="D61" s="76">
        <v>70562</v>
      </c>
      <c r="E61" s="76">
        <v>72011</v>
      </c>
      <c r="F61" s="76">
        <v>72427</v>
      </c>
      <c r="G61" s="76">
        <v>73488</v>
      </c>
      <c r="H61" s="76">
        <v>74684</v>
      </c>
      <c r="I61" s="76">
        <v>76057</v>
      </c>
      <c r="J61" s="76">
        <v>77276</v>
      </c>
      <c r="K61" s="76">
        <v>78721</v>
      </c>
      <c r="L61" s="63">
        <v>80112</v>
      </c>
      <c r="M61" s="76">
        <v>81278</v>
      </c>
      <c r="N61" s="76">
        <v>82273</v>
      </c>
      <c r="O61" s="76">
        <v>83452</v>
      </c>
      <c r="P61" s="76">
        <v>84025</v>
      </c>
      <c r="Q61" s="76">
        <v>84164</v>
      </c>
      <c r="R61" s="76">
        <v>83969</v>
      </c>
      <c r="S61" s="76">
        <v>83724</v>
      </c>
      <c r="T61" s="76">
        <v>83272</v>
      </c>
      <c r="U61" s="76">
        <v>82691</v>
      </c>
      <c r="V61" s="76">
        <v>81969</v>
      </c>
      <c r="W61" s="76">
        <v>81673</v>
      </c>
      <c r="X61" s="76">
        <v>81582</v>
      </c>
      <c r="Y61" s="76">
        <v>81798</v>
      </c>
      <c r="Z61" s="76">
        <v>82236</v>
      </c>
      <c r="AA61" s="63">
        <v>82496</v>
      </c>
    </row>
    <row r="62" spans="1:27" ht="12.75" customHeight="1" x14ac:dyDescent="0.3">
      <c r="A62" s="13" t="s">
        <v>72</v>
      </c>
      <c r="B62" s="76">
        <v>38549</v>
      </c>
      <c r="C62" s="76">
        <v>39322</v>
      </c>
      <c r="D62" s="76">
        <v>39766</v>
      </c>
      <c r="E62" s="76">
        <v>40459</v>
      </c>
      <c r="F62" s="76">
        <v>42218</v>
      </c>
      <c r="G62" s="76">
        <v>43592</v>
      </c>
      <c r="H62" s="76">
        <v>44711</v>
      </c>
      <c r="I62" s="76">
        <v>45691</v>
      </c>
      <c r="J62" s="76">
        <v>46573</v>
      </c>
      <c r="K62" s="76">
        <v>47421</v>
      </c>
      <c r="L62" s="63">
        <v>48264</v>
      </c>
      <c r="M62" s="76">
        <v>49136</v>
      </c>
      <c r="N62" s="76">
        <v>49985</v>
      </c>
      <c r="O62" s="76">
        <v>50856</v>
      </c>
      <c r="P62" s="76">
        <v>52072</v>
      </c>
      <c r="Q62" s="76">
        <v>53335</v>
      </c>
      <c r="R62" s="76">
        <v>54658</v>
      </c>
      <c r="S62" s="76">
        <v>56001</v>
      </c>
      <c r="T62" s="76">
        <v>57378</v>
      </c>
      <c r="U62" s="76">
        <v>58771</v>
      </c>
      <c r="V62" s="76">
        <v>60321</v>
      </c>
      <c r="W62" s="76">
        <v>61778</v>
      </c>
      <c r="X62" s="76">
        <v>63237</v>
      </c>
      <c r="Y62" s="76">
        <v>64504</v>
      </c>
      <c r="Z62" s="76">
        <v>65883</v>
      </c>
      <c r="AA62" s="63">
        <v>67259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460831</v>
      </c>
      <c r="C64" s="76">
        <f t="shared" ref="C64:AA64" si="7">SUM(C57:C62)</f>
        <v>464590</v>
      </c>
      <c r="D64" s="76">
        <f t="shared" si="7"/>
        <v>468047</v>
      </c>
      <c r="E64" s="76">
        <f t="shared" si="7"/>
        <v>471312</v>
      </c>
      <c r="F64" s="76">
        <f t="shared" si="7"/>
        <v>474460</v>
      </c>
      <c r="G64" s="76">
        <f t="shared" si="7"/>
        <v>477566</v>
      </c>
      <c r="H64" s="76">
        <f t="shared" si="7"/>
        <v>480647</v>
      </c>
      <c r="I64" s="76">
        <f t="shared" si="7"/>
        <v>483690</v>
      </c>
      <c r="J64" s="76">
        <f t="shared" si="7"/>
        <v>486647</v>
      </c>
      <c r="K64" s="76">
        <f t="shared" si="7"/>
        <v>489600</v>
      </c>
      <c r="L64" s="63">
        <f t="shared" si="7"/>
        <v>492445</v>
      </c>
      <c r="M64" s="76">
        <f t="shared" si="7"/>
        <v>495246</v>
      </c>
      <c r="N64" s="76">
        <f t="shared" si="7"/>
        <v>497953</v>
      </c>
      <c r="O64" s="76">
        <f t="shared" si="7"/>
        <v>500580</v>
      </c>
      <c r="P64" s="76">
        <f t="shared" si="7"/>
        <v>503113</v>
      </c>
      <c r="Q64" s="76">
        <f t="shared" si="7"/>
        <v>505567</v>
      </c>
      <c r="R64" s="76">
        <f t="shared" si="7"/>
        <v>507912</v>
      </c>
      <c r="S64" s="76">
        <f t="shared" si="7"/>
        <v>510202</v>
      </c>
      <c r="T64" s="76">
        <f t="shared" si="7"/>
        <v>512373</v>
      </c>
      <c r="U64" s="76">
        <f t="shared" si="7"/>
        <v>514483</v>
      </c>
      <c r="V64" s="76">
        <f t="shared" si="7"/>
        <v>516519</v>
      </c>
      <c r="W64" s="76">
        <f t="shared" si="7"/>
        <v>518461</v>
      </c>
      <c r="X64" s="76">
        <f t="shared" si="7"/>
        <v>520380</v>
      </c>
      <c r="Y64" s="76">
        <f t="shared" si="7"/>
        <v>522255</v>
      </c>
      <c r="Z64" s="76">
        <f t="shared" si="7"/>
        <v>524055</v>
      </c>
      <c r="AA64" s="63">
        <f t="shared" si="7"/>
        <v>525824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0.15104886607020795</v>
      </c>
      <c r="C67" s="38">
        <f t="shared" ref="C67:AA72" si="8">C57/C$64</f>
        <v>0.15049828881379282</v>
      </c>
      <c r="D67" s="38">
        <f t="shared" si="8"/>
        <v>0.1501280854273182</v>
      </c>
      <c r="E67" s="38">
        <f t="shared" si="8"/>
        <v>0.14913899921920087</v>
      </c>
      <c r="F67" s="38">
        <f t="shared" si="8"/>
        <v>0.14799140075032668</v>
      </c>
      <c r="G67" s="38">
        <f t="shared" si="8"/>
        <v>0.1460887081576159</v>
      </c>
      <c r="H67" s="38">
        <f t="shared" si="8"/>
        <v>0.14420562283755023</v>
      </c>
      <c r="I67" s="38">
        <f t="shared" si="8"/>
        <v>0.14270090347123157</v>
      </c>
      <c r="J67" s="38">
        <f t="shared" si="8"/>
        <v>0.14040361905035889</v>
      </c>
      <c r="K67" s="38">
        <f t="shared" si="8"/>
        <v>0.13886642156862744</v>
      </c>
      <c r="L67" s="39">
        <f t="shared" si="8"/>
        <v>0.1373270111382997</v>
      </c>
      <c r="M67" s="38">
        <f t="shared" si="8"/>
        <v>0.13582744736959007</v>
      </c>
      <c r="N67" s="38">
        <f t="shared" si="8"/>
        <v>0.13466933626265934</v>
      </c>
      <c r="O67" s="38">
        <f t="shared" si="8"/>
        <v>0.13368692316912381</v>
      </c>
      <c r="P67" s="38">
        <f t="shared" si="8"/>
        <v>0.13291248685682938</v>
      </c>
      <c r="Q67" s="38">
        <f t="shared" si="8"/>
        <v>0.13228315930430587</v>
      </c>
      <c r="R67" s="38">
        <f t="shared" si="8"/>
        <v>0.13197561782355999</v>
      </c>
      <c r="S67" s="38">
        <f t="shared" si="8"/>
        <v>0.13158317685936158</v>
      </c>
      <c r="T67" s="38">
        <f t="shared" si="8"/>
        <v>0.13119153429240027</v>
      </c>
      <c r="U67" s="38">
        <f t="shared" si="8"/>
        <v>0.13081676168114398</v>
      </c>
      <c r="V67" s="38">
        <f t="shared" si="8"/>
        <v>0.13047922728883157</v>
      </c>
      <c r="W67" s="38">
        <f t="shared" si="8"/>
        <v>0.1301563666312413</v>
      </c>
      <c r="X67" s="38">
        <f t="shared" si="8"/>
        <v>0.12987624428302394</v>
      </c>
      <c r="Y67" s="38">
        <f t="shared" si="8"/>
        <v>0.12963207628457363</v>
      </c>
      <c r="Z67" s="38">
        <f t="shared" si="8"/>
        <v>0.12942343837955939</v>
      </c>
      <c r="AA67" s="39">
        <f t="shared" si="8"/>
        <v>0.12925047164070108</v>
      </c>
    </row>
    <row r="68" spans="1:27" ht="12.75" customHeight="1" x14ac:dyDescent="0.3">
      <c r="A68" s="13" t="s">
        <v>68</v>
      </c>
      <c r="B68" s="38">
        <f t="shared" ref="B68:Q72" si="9">B58/B$64</f>
        <v>0.20931317554591597</v>
      </c>
      <c r="C68" s="38">
        <f t="shared" si="9"/>
        <v>0.205628618782152</v>
      </c>
      <c r="D68" s="38">
        <f t="shared" si="9"/>
        <v>0.20184297730783446</v>
      </c>
      <c r="E68" s="38">
        <f t="shared" si="9"/>
        <v>0.19780739722307092</v>
      </c>
      <c r="F68" s="38">
        <f t="shared" si="9"/>
        <v>0.19403532436875606</v>
      </c>
      <c r="G68" s="38">
        <f t="shared" si="9"/>
        <v>0.19222892751996581</v>
      </c>
      <c r="H68" s="38">
        <f t="shared" si="9"/>
        <v>0.1906596733153437</v>
      </c>
      <c r="I68" s="38">
        <f t="shared" si="9"/>
        <v>0.18953461928094439</v>
      </c>
      <c r="J68" s="38">
        <f t="shared" si="9"/>
        <v>0.18935080253243111</v>
      </c>
      <c r="K68" s="38">
        <f t="shared" si="9"/>
        <v>0.18833741830065359</v>
      </c>
      <c r="L68" s="39">
        <f t="shared" si="9"/>
        <v>0.18767171968443178</v>
      </c>
      <c r="M68" s="38">
        <f t="shared" si="9"/>
        <v>0.18708480230027097</v>
      </c>
      <c r="N68" s="38">
        <f t="shared" si="9"/>
        <v>0.18696342827535933</v>
      </c>
      <c r="O68" s="38">
        <f t="shared" si="9"/>
        <v>0.18694114826800912</v>
      </c>
      <c r="P68" s="38">
        <f t="shared" si="9"/>
        <v>0.18708520749811672</v>
      </c>
      <c r="Q68" s="38">
        <f t="shared" si="9"/>
        <v>0.18717796058682629</v>
      </c>
      <c r="R68" s="38">
        <f t="shared" si="8"/>
        <v>0.18661500417395138</v>
      </c>
      <c r="S68" s="38">
        <f t="shared" si="8"/>
        <v>0.18595575869949549</v>
      </c>
      <c r="T68" s="38">
        <f t="shared" si="8"/>
        <v>0.18492192211533395</v>
      </c>
      <c r="U68" s="38">
        <f t="shared" si="8"/>
        <v>0.18363872081293259</v>
      </c>
      <c r="V68" s="38">
        <f t="shared" si="8"/>
        <v>0.18173000412375925</v>
      </c>
      <c r="W68" s="38">
        <f t="shared" si="8"/>
        <v>0.17979558732479395</v>
      </c>
      <c r="X68" s="38">
        <f t="shared" si="8"/>
        <v>0.17817556401091511</v>
      </c>
      <c r="Y68" s="38">
        <f t="shared" si="8"/>
        <v>0.17594853089008244</v>
      </c>
      <c r="Z68" s="38">
        <f t="shared" si="8"/>
        <v>0.17419927297707302</v>
      </c>
      <c r="AA68" s="39">
        <f t="shared" si="8"/>
        <v>0.17254442551119767</v>
      </c>
    </row>
    <row r="69" spans="1:27" ht="12.75" customHeight="1" x14ac:dyDescent="0.3">
      <c r="A69" s="13" t="s">
        <v>69</v>
      </c>
      <c r="B69" s="38">
        <f t="shared" si="9"/>
        <v>0.21161119803138242</v>
      </c>
      <c r="C69" s="38">
        <f t="shared" si="8"/>
        <v>0.2148883962203233</v>
      </c>
      <c r="D69" s="38">
        <f t="shared" si="8"/>
        <v>0.2183947338621976</v>
      </c>
      <c r="E69" s="38">
        <f t="shared" si="8"/>
        <v>0.22289269104117868</v>
      </c>
      <c r="F69" s="38">
        <f t="shared" si="8"/>
        <v>0.22735320153437591</v>
      </c>
      <c r="G69" s="38">
        <f t="shared" si="8"/>
        <v>0.23042469522537198</v>
      </c>
      <c r="H69" s="38">
        <f t="shared" si="8"/>
        <v>0.23250535216073334</v>
      </c>
      <c r="I69" s="38">
        <f t="shared" si="8"/>
        <v>0.23325477061754429</v>
      </c>
      <c r="J69" s="38">
        <f t="shared" si="8"/>
        <v>0.23363546883058972</v>
      </c>
      <c r="K69" s="38">
        <f t="shared" si="8"/>
        <v>0.23321078431372549</v>
      </c>
      <c r="L69" s="39">
        <f t="shared" si="8"/>
        <v>0.23291332026926864</v>
      </c>
      <c r="M69" s="38">
        <f t="shared" si="8"/>
        <v>0.2324743662745383</v>
      </c>
      <c r="N69" s="38">
        <f t="shared" si="8"/>
        <v>0.23075069333852793</v>
      </c>
      <c r="O69" s="38">
        <f t="shared" si="8"/>
        <v>0.22873866315074515</v>
      </c>
      <c r="P69" s="38">
        <f t="shared" si="8"/>
        <v>0.22607048515939759</v>
      </c>
      <c r="Q69" s="38">
        <f t="shared" si="8"/>
        <v>0.22275781449343016</v>
      </c>
      <c r="R69" s="38">
        <f t="shared" si="8"/>
        <v>0.21956953172990598</v>
      </c>
      <c r="S69" s="38">
        <f t="shared" si="8"/>
        <v>0.21641820298626818</v>
      </c>
      <c r="T69" s="38">
        <f t="shared" si="8"/>
        <v>0.21301473731051401</v>
      </c>
      <c r="U69" s="38">
        <f t="shared" si="8"/>
        <v>0.20985338679800888</v>
      </c>
      <c r="V69" s="38">
        <f t="shared" si="8"/>
        <v>0.20836600396113211</v>
      </c>
      <c r="W69" s="38">
        <f t="shared" si="8"/>
        <v>0.20719205494723808</v>
      </c>
      <c r="X69" s="38">
        <f t="shared" si="8"/>
        <v>0.20637034474806873</v>
      </c>
      <c r="Y69" s="38">
        <f t="shared" si="8"/>
        <v>0.20624407616968723</v>
      </c>
      <c r="Z69" s="38">
        <f t="shared" si="8"/>
        <v>0.20556048506359065</v>
      </c>
      <c r="AA69" s="39">
        <f t="shared" si="8"/>
        <v>0.20505530367575461</v>
      </c>
    </row>
    <row r="70" spans="1:27" ht="12.75" customHeight="1" x14ac:dyDescent="0.3">
      <c r="A70" s="13" t="s">
        <v>70</v>
      </c>
      <c r="B70" s="38">
        <f t="shared" si="9"/>
        <v>0.19794024273540625</v>
      </c>
      <c r="C70" s="38">
        <f t="shared" si="8"/>
        <v>0.19594265911879291</v>
      </c>
      <c r="D70" s="38">
        <f t="shared" si="8"/>
        <v>0.19391428638576896</v>
      </c>
      <c r="E70" s="38">
        <f t="shared" si="8"/>
        <v>0.19152917812404521</v>
      </c>
      <c r="F70" s="38">
        <f t="shared" si="8"/>
        <v>0.18898748050415209</v>
      </c>
      <c r="G70" s="38">
        <f t="shared" si="8"/>
        <v>0.18609783778577202</v>
      </c>
      <c r="H70" s="38">
        <f t="shared" si="8"/>
        <v>0.18422459726160778</v>
      </c>
      <c r="I70" s="38">
        <f t="shared" si="8"/>
        <v>0.18280303500175732</v>
      </c>
      <c r="J70" s="38">
        <f t="shared" si="8"/>
        <v>0.18211557864324654</v>
      </c>
      <c r="K70" s="38">
        <f t="shared" si="8"/>
        <v>0.18194240196078432</v>
      </c>
      <c r="L70" s="39">
        <f t="shared" si="8"/>
        <v>0.18139690726883206</v>
      </c>
      <c r="M70" s="38">
        <f t="shared" si="8"/>
        <v>0.1812816256971283</v>
      </c>
      <c r="N70" s="38">
        <f t="shared" si="8"/>
        <v>0.18201316188475619</v>
      </c>
      <c r="O70" s="38">
        <f t="shared" si="8"/>
        <v>0.18232849894122818</v>
      </c>
      <c r="P70" s="38">
        <f t="shared" si="8"/>
        <v>0.1834220145374896</v>
      </c>
      <c r="Q70" s="38">
        <f t="shared" si="8"/>
        <v>0.18581117834035846</v>
      </c>
      <c r="R70" s="38">
        <f t="shared" si="8"/>
        <v>0.18890477090519617</v>
      </c>
      <c r="S70" s="38">
        <f t="shared" si="8"/>
        <v>0.19218074409743591</v>
      </c>
      <c r="T70" s="38">
        <f t="shared" si="8"/>
        <v>0.19636475770581197</v>
      </c>
      <c r="U70" s="38">
        <f t="shared" si="8"/>
        <v>0.20073160823584063</v>
      </c>
      <c r="V70" s="38">
        <f t="shared" si="8"/>
        <v>0.20394603102693221</v>
      </c>
      <c r="W70" s="38">
        <f t="shared" si="8"/>
        <v>0.20616979869266927</v>
      </c>
      <c r="X70" s="38">
        <f t="shared" si="8"/>
        <v>0.20728313924439831</v>
      </c>
      <c r="Y70" s="38">
        <f t="shared" si="8"/>
        <v>0.20804013365118573</v>
      </c>
      <c r="Z70" s="38">
        <f t="shared" si="8"/>
        <v>0.20817662268273368</v>
      </c>
      <c r="AA70" s="39">
        <f t="shared" si="8"/>
        <v>0.2083491814751704</v>
      </c>
    </row>
    <row r="71" spans="1:27" ht="12.75" customHeight="1" x14ac:dyDescent="0.3">
      <c r="A71" s="13" t="s">
        <v>71</v>
      </c>
      <c r="B71" s="38">
        <f t="shared" si="9"/>
        <v>0.14643546115604203</v>
      </c>
      <c r="C71" s="38">
        <f t="shared" si="8"/>
        <v>0.14840396909102649</v>
      </c>
      <c r="D71" s="38">
        <f t="shared" si="8"/>
        <v>0.15075836401045195</v>
      </c>
      <c r="E71" s="38">
        <f t="shared" si="8"/>
        <v>0.15278838646162202</v>
      </c>
      <c r="F71" s="38">
        <f t="shared" si="8"/>
        <v>0.15265143531593811</v>
      </c>
      <c r="G71" s="38">
        <f t="shared" si="8"/>
        <v>0.1538803013614872</v>
      </c>
      <c r="H71" s="38">
        <f t="shared" si="8"/>
        <v>0.15538222437672553</v>
      </c>
      <c r="I71" s="38">
        <f t="shared" si="8"/>
        <v>0.15724327565176041</v>
      </c>
      <c r="J71" s="38">
        <f t="shared" si="8"/>
        <v>0.15879271833587796</v>
      </c>
      <c r="K71" s="38">
        <f t="shared" si="8"/>
        <v>0.16078635620915033</v>
      </c>
      <c r="L71" s="39">
        <f t="shared" si="8"/>
        <v>0.16268212693803369</v>
      </c>
      <c r="M71" s="38">
        <f t="shared" si="8"/>
        <v>0.16411641891100584</v>
      </c>
      <c r="N71" s="38">
        <f t="shared" si="8"/>
        <v>0.16522242058989503</v>
      </c>
      <c r="O71" s="38">
        <f t="shared" si="8"/>
        <v>0.16671061568580448</v>
      </c>
      <c r="P71" s="38">
        <f t="shared" si="8"/>
        <v>0.16701019452886329</v>
      </c>
      <c r="Q71" s="38">
        <f t="shared" si="8"/>
        <v>0.16647447321522171</v>
      </c>
      <c r="R71" s="38">
        <f t="shared" si="8"/>
        <v>0.165321945533872</v>
      </c>
      <c r="S71" s="38">
        <f t="shared" si="8"/>
        <v>0.16409970952681488</v>
      </c>
      <c r="T71" s="38">
        <f t="shared" si="8"/>
        <v>0.1625222250196634</v>
      </c>
      <c r="U71" s="38">
        <f t="shared" si="8"/>
        <v>0.1607263991230031</v>
      </c>
      <c r="V71" s="38">
        <f t="shared" si="8"/>
        <v>0.15869503348376343</v>
      </c>
      <c r="W71" s="38">
        <f t="shared" si="8"/>
        <v>0.15752968882905369</v>
      </c>
      <c r="X71" s="38">
        <f t="shared" si="8"/>
        <v>0.15677389599907759</v>
      </c>
      <c r="Y71" s="38">
        <f t="shared" si="8"/>
        <v>0.15662463738978086</v>
      </c>
      <c r="Z71" s="38">
        <f t="shared" si="8"/>
        <v>0.15692246042877178</v>
      </c>
      <c r="AA71" s="39">
        <f t="shared" si="8"/>
        <v>0.1568889970788705</v>
      </c>
    </row>
    <row r="72" spans="1:27" ht="12.75" customHeight="1" x14ac:dyDescent="0.3">
      <c r="A72" s="13" t="s">
        <v>72</v>
      </c>
      <c r="B72" s="38">
        <f t="shared" si="9"/>
        <v>8.365105646104537E-2</v>
      </c>
      <c r="C72" s="38">
        <f t="shared" si="8"/>
        <v>8.4638067973912476E-2</v>
      </c>
      <c r="D72" s="38">
        <f t="shared" si="8"/>
        <v>8.4961553006428839E-2</v>
      </c>
      <c r="E72" s="38">
        <f t="shared" si="8"/>
        <v>8.5843347930882302E-2</v>
      </c>
      <c r="F72" s="38">
        <f t="shared" si="8"/>
        <v>8.8981157526451124E-2</v>
      </c>
      <c r="G72" s="38">
        <f t="shared" si="8"/>
        <v>9.1279529949787039E-2</v>
      </c>
      <c r="H72" s="38">
        <f t="shared" si="8"/>
        <v>9.3022530048039412E-2</v>
      </c>
      <c r="I72" s="38">
        <f t="shared" si="8"/>
        <v>9.4463395976761982E-2</v>
      </c>
      <c r="J72" s="38">
        <f t="shared" si="8"/>
        <v>9.5701812607495787E-2</v>
      </c>
      <c r="K72" s="38">
        <f t="shared" si="8"/>
        <v>9.6856617647058829E-2</v>
      </c>
      <c r="L72" s="39">
        <f t="shared" si="8"/>
        <v>9.8008914701134139E-2</v>
      </c>
      <c r="M72" s="38">
        <f t="shared" si="8"/>
        <v>9.9215339447466508E-2</v>
      </c>
      <c r="N72" s="38">
        <f t="shared" si="8"/>
        <v>0.1003809596488022</v>
      </c>
      <c r="O72" s="38">
        <f t="shared" si="8"/>
        <v>0.10159415078508929</v>
      </c>
      <c r="P72" s="38">
        <f t="shared" si="8"/>
        <v>0.10349961141930342</v>
      </c>
      <c r="Q72" s="38">
        <f t="shared" si="8"/>
        <v>0.10549541405985755</v>
      </c>
      <c r="R72" s="38">
        <f t="shared" si="8"/>
        <v>0.10761312983351447</v>
      </c>
      <c r="S72" s="38">
        <f t="shared" si="8"/>
        <v>0.10976240783062395</v>
      </c>
      <c r="T72" s="38">
        <f t="shared" si="8"/>
        <v>0.11198482355627638</v>
      </c>
      <c r="U72" s="38">
        <f t="shared" si="8"/>
        <v>0.11423312334907082</v>
      </c>
      <c r="V72" s="38">
        <f t="shared" si="8"/>
        <v>0.11678370011558142</v>
      </c>
      <c r="W72" s="38">
        <f t="shared" si="8"/>
        <v>0.11915650357500371</v>
      </c>
      <c r="X72" s="38">
        <f t="shared" si="8"/>
        <v>0.12152081171451631</v>
      </c>
      <c r="Y72" s="38">
        <f t="shared" si="8"/>
        <v>0.12351054561469015</v>
      </c>
      <c r="Z72" s="38">
        <f t="shared" si="8"/>
        <v>0.12571772046827145</v>
      </c>
      <c r="AA72" s="39">
        <f t="shared" si="8"/>
        <v>0.12791162061830574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1.0000000000000002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73525</v>
      </c>
      <c r="C83" s="76">
        <v>74032</v>
      </c>
      <c r="D83" s="76">
        <v>74426</v>
      </c>
      <c r="E83" s="76">
        <v>74767</v>
      </c>
      <c r="F83" s="76">
        <v>74795</v>
      </c>
      <c r="G83" s="76">
        <v>74728</v>
      </c>
      <c r="H83" s="76">
        <v>74301</v>
      </c>
      <c r="I83" s="76">
        <v>73857</v>
      </c>
      <c r="J83" s="76">
        <v>73573</v>
      </c>
      <c r="K83" s="76">
        <v>72888</v>
      </c>
      <c r="L83" s="63">
        <v>72548</v>
      </c>
      <c r="M83" s="76">
        <v>72182</v>
      </c>
      <c r="N83" s="76">
        <v>71813</v>
      </c>
      <c r="O83" s="76">
        <v>71598</v>
      </c>
      <c r="P83" s="76">
        <v>71456</v>
      </c>
      <c r="Q83" s="76">
        <v>71401</v>
      </c>
      <c r="R83" s="76">
        <v>71418</v>
      </c>
      <c r="S83" s="76">
        <v>71582</v>
      </c>
      <c r="T83" s="76">
        <v>71698</v>
      </c>
      <c r="U83" s="76">
        <v>71796</v>
      </c>
      <c r="V83" s="76">
        <v>71901</v>
      </c>
      <c r="W83" s="76">
        <v>72014</v>
      </c>
      <c r="X83" s="76">
        <v>72131</v>
      </c>
      <c r="Y83" s="76">
        <v>72247</v>
      </c>
      <c r="Z83" s="76">
        <v>72376</v>
      </c>
      <c r="AA83" s="63">
        <v>72508</v>
      </c>
    </row>
    <row r="84" spans="1:27" ht="12.75" customHeight="1" x14ac:dyDescent="0.3">
      <c r="A84" s="32" t="s">
        <v>77</v>
      </c>
      <c r="B84" s="76">
        <v>304749.59879999998</v>
      </c>
      <c r="C84" s="76">
        <v>309651.42340000003</v>
      </c>
      <c r="D84" s="76">
        <v>313846.30200000003</v>
      </c>
      <c r="E84" s="76">
        <v>316080</v>
      </c>
      <c r="F84" s="76">
        <v>317951</v>
      </c>
      <c r="G84" s="76">
        <v>319464</v>
      </c>
      <c r="H84" s="76">
        <v>321270</v>
      </c>
      <c r="I84" s="76">
        <v>322896</v>
      </c>
      <c r="J84" s="76">
        <v>325140.06306000001</v>
      </c>
      <c r="K84" s="76">
        <v>329599.04893500003</v>
      </c>
      <c r="L84" s="63">
        <v>332881</v>
      </c>
      <c r="M84" s="76">
        <v>334150</v>
      </c>
      <c r="N84" s="76">
        <v>335127</v>
      </c>
      <c r="O84" s="76">
        <v>336010</v>
      </c>
      <c r="P84" s="76">
        <v>336697</v>
      </c>
      <c r="Q84" s="76">
        <v>337424</v>
      </c>
      <c r="R84" s="76">
        <v>337881</v>
      </c>
      <c r="S84" s="76">
        <v>338139</v>
      </c>
      <c r="T84" s="76">
        <v>338601</v>
      </c>
      <c r="U84" s="76">
        <v>339201</v>
      </c>
      <c r="V84" s="76">
        <v>339519</v>
      </c>
      <c r="W84" s="76">
        <v>340003</v>
      </c>
      <c r="X84" s="76">
        <v>340834</v>
      </c>
      <c r="Y84" s="76">
        <v>341848</v>
      </c>
      <c r="Z84" s="76">
        <v>342818</v>
      </c>
      <c r="AA84" s="63">
        <v>343865</v>
      </c>
    </row>
    <row r="85" spans="1:27" ht="12.75" customHeight="1" x14ac:dyDescent="0.3">
      <c r="A85" s="13" t="s">
        <v>78</v>
      </c>
      <c r="B85" s="76">
        <v>82556.401199999993</v>
      </c>
      <c r="C85" s="76">
        <v>80906.5766</v>
      </c>
      <c r="D85" s="76">
        <v>79774.698000000004</v>
      </c>
      <c r="E85" s="76">
        <v>80465</v>
      </c>
      <c r="F85" s="76">
        <v>81714</v>
      </c>
      <c r="G85" s="76">
        <v>83374</v>
      </c>
      <c r="H85" s="76">
        <v>85076</v>
      </c>
      <c r="I85" s="76">
        <v>86937</v>
      </c>
      <c r="J85" s="76">
        <v>87933.93694</v>
      </c>
      <c r="K85" s="76">
        <v>87112.951065000001</v>
      </c>
      <c r="L85" s="63">
        <v>87016</v>
      </c>
      <c r="M85" s="76">
        <v>88914</v>
      </c>
      <c r="N85" s="76">
        <v>91013</v>
      </c>
      <c r="O85" s="76">
        <v>92972</v>
      </c>
      <c r="P85" s="76">
        <v>94960</v>
      </c>
      <c r="Q85" s="76">
        <v>96742</v>
      </c>
      <c r="R85" s="76">
        <v>98613</v>
      </c>
      <c r="S85" s="76">
        <v>100481</v>
      </c>
      <c r="T85" s="76">
        <v>102074</v>
      </c>
      <c r="U85" s="76">
        <v>103486</v>
      </c>
      <c r="V85" s="76">
        <v>105099</v>
      </c>
      <c r="W85" s="76">
        <v>106444</v>
      </c>
      <c r="X85" s="76">
        <v>107415</v>
      </c>
      <c r="Y85" s="76">
        <v>108160</v>
      </c>
      <c r="Z85" s="76">
        <v>108861</v>
      </c>
      <c r="AA85" s="63">
        <v>109451</v>
      </c>
    </row>
    <row r="86" spans="1:27" ht="12.75" customHeight="1" x14ac:dyDescent="0.3">
      <c r="A86" s="13" t="s">
        <v>91</v>
      </c>
      <c r="B86" s="76">
        <v>305976</v>
      </c>
      <c r="C86" s="76">
        <v>307828</v>
      </c>
      <c r="D86" s="76">
        <v>309700</v>
      </c>
      <c r="E86" s="76">
        <v>311372</v>
      </c>
      <c r="F86" s="76">
        <v>312828</v>
      </c>
      <c r="G86" s="76">
        <v>314246</v>
      </c>
      <c r="H86" s="76">
        <v>315869</v>
      </c>
      <c r="I86" s="76">
        <v>317444</v>
      </c>
      <c r="J86" s="76">
        <v>318724</v>
      </c>
      <c r="K86" s="76">
        <v>320353</v>
      </c>
      <c r="L86" s="63">
        <v>321382</v>
      </c>
      <c r="M86" s="76">
        <v>322458</v>
      </c>
      <c r="N86" s="76">
        <v>323426</v>
      </c>
      <c r="O86" s="76">
        <v>324403</v>
      </c>
      <c r="P86" s="76">
        <v>325054</v>
      </c>
      <c r="Q86" s="76">
        <v>325555</v>
      </c>
      <c r="R86" s="76">
        <v>326154</v>
      </c>
      <c r="S86" s="76">
        <v>326736</v>
      </c>
      <c r="T86" s="76">
        <v>327065</v>
      </c>
      <c r="U86" s="76">
        <v>327608</v>
      </c>
      <c r="V86" s="76">
        <v>328471</v>
      </c>
      <c r="W86" s="76">
        <v>329459</v>
      </c>
      <c r="X86" s="76">
        <v>330454</v>
      </c>
      <c r="Y86" s="76">
        <v>331531</v>
      </c>
      <c r="Z86" s="76">
        <v>332659</v>
      </c>
      <c r="AA86" s="63">
        <v>333708</v>
      </c>
    </row>
    <row r="87" spans="1:27" ht="12.75" customHeight="1" x14ac:dyDescent="0.3">
      <c r="A87" s="13" t="s">
        <v>92</v>
      </c>
      <c r="B87" s="76">
        <v>81330</v>
      </c>
      <c r="C87" s="76">
        <v>82730</v>
      </c>
      <c r="D87" s="76">
        <v>83921</v>
      </c>
      <c r="E87" s="76">
        <v>85173</v>
      </c>
      <c r="F87" s="76">
        <v>86837</v>
      </c>
      <c r="G87" s="76">
        <v>88592</v>
      </c>
      <c r="H87" s="76">
        <v>90477</v>
      </c>
      <c r="I87" s="76">
        <v>92389</v>
      </c>
      <c r="J87" s="76">
        <v>94350</v>
      </c>
      <c r="K87" s="76">
        <v>96359</v>
      </c>
      <c r="L87" s="63">
        <v>98515</v>
      </c>
      <c r="M87" s="76">
        <v>100606</v>
      </c>
      <c r="N87" s="76">
        <v>102714</v>
      </c>
      <c r="O87" s="76">
        <v>104579</v>
      </c>
      <c r="P87" s="76">
        <v>106603</v>
      </c>
      <c r="Q87" s="76">
        <v>108611</v>
      </c>
      <c r="R87" s="76">
        <v>110340</v>
      </c>
      <c r="S87" s="76">
        <v>111884</v>
      </c>
      <c r="T87" s="76">
        <v>113610</v>
      </c>
      <c r="U87" s="76">
        <v>115079</v>
      </c>
      <c r="V87" s="76">
        <v>116147</v>
      </c>
      <c r="W87" s="76">
        <v>116988</v>
      </c>
      <c r="X87" s="76">
        <v>117795</v>
      </c>
      <c r="Y87" s="76">
        <v>118477</v>
      </c>
      <c r="Z87" s="76">
        <v>119020</v>
      </c>
      <c r="AA87" s="63">
        <v>119608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0.15954872827565855</v>
      </c>
      <c r="C90" s="38">
        <f t="shared" ref="C90:AA94" si="11">C83/SUM(C$83:C$85)</f>
        <v>0.15934910351062226</v>
      </c>
      <c r="D90" s="38">
        <f t="shared" si="11"/>
        <v>0.15901394518071904</v>
      </c>
      <c r="E90" s="38">
        <f t="shared" si="11"/>
        <v>0.15863589299657127</v>
      </c>
      <c r="F90" s="38">
        <f t="shared" si="11"/>
        <v>0.15764237238123341</v>
      </c>
      <c r="G90" s="38">
        <f t="shared" si="11"/>
        <v>0.156476801112307</v>
      </c>
      <c r="H90" s="38">
        <f t="shared" si="11"/>
        <v>0.15458538178746564</v>
      </c>
      <c r="I90" s="38">
        <f t="shared" si="11"/>
        <v>0.15269490789555293</v>
      </c>
      <c r="J90" s="38">
        <f t="shared" si="11"/>
        <v>0.15118350673075145</v>
      </c>
      <c r="K90" s="38">
        <f t="shared" si="11"/>
        <v>0.14887254901960784</v>
      </c>
      <c r="L90" s="39">
        <f t="shared" si="11"/>
        <v>0.14732203596340709</v>
      </c>
      <c r="M90" s="38">
        <f t="shared" si="11"/>
        <v>0.1457497889937526</v>
      </c>
      <c r="N90" s="38">
        <f t="shared" si="11"/>
        <v>0.14421642203179819</v>
      </c>
      <c r="O90" s="38">
        <f t="shared" si="11"/>
        <v>0.14303008510128251</v>
      </c>
      <c r="P90" s="38">
        <f t="shared" si="11"/>
        <v>0.14202773531989832</v>
      </c>
      <c r="Q90" s="38">
        <f t="shared" si="11"/>
        <v>0.14122955018820454</v>
      </c>
      <c r="R90" s="38">
        <f t="shared" si="11"/>
        <v>0.14061097197939801</v>
      </c>
      <c r="S90" s="38">
        <f t="shared" si="11"/>
        <v>0.14030129242927311</v>
      </c>
      <c r="T90" s="38">
        <f t="shared" si="11"/>
        <v>0.13993321271807843</v>
      </c>
      <c r="U90" s="38">
        <f t="shared" si="11"/>
        <v>0.13954980047931612</v>
      </c>
      <c r="V90" s="38">
        <f t="shared" si="11"/>
        <v>0.13920301092505794</v>
      </c>
      <c r="W90" s="38">
        <f t="shared" si="11"/>
        <v>0.13889955078588362</v>
      </c>
      <c r="X90" s="38">
        <f t="shared" si="11"/>
        <v>0.13861216803105422</v>
      </c>
      <c r="Y90" s="38">
        <f t="shared" si="11"/>
        <v>0.13833663631750773</v>
      </c>
      <c r="Z90" s="38">
        <f t="shared" si="11"/>
        <v>0.13810764137351997</v>
      </c>
      <c r="AA90" s="39">
        <f t="shared" si="11"/>
        <v>0.13789404819863679</v>
      </c>
    </row>
    <row r="91" spans="1:27" ht="12.75" customHeight="1" x14ac:dyDescent="0.3">
      <c r="A91" s="13" t="s">
        <v>77</v>
      </c>
      <c r="B91" s="38">
        <f t="shared" ref="B91:Q94" si="12">B84/SUM(B$83:B$85)</f>
        <v>0.66130446693039313</v>
      </c>
      <c r="C91" s="38">
        <f t="shared" si="12"/>
        <v>0.66650471038980608</v>
      </c>
      <c r="D91" s="38">
        <f t="shared" si="12"/>
        <v>0.67054441541127285</v>
      </c>
      <c r="E91" s="38">
        <f t="shared" si="12"/>
        <v>0.6706385578979529</v>
      </c>
      <c r="F91" s="38">
        <f t="shared" si="12"/>
        <v>0.6701323609998735</v>
      </c>
      <c r="G91" s="38">
        <f t="shared" si="12"/>
        <v>0.66894209386765391</v>
      </c>
      <c r="H91" s="38">
        <f t="shared" si="12"/>
        <v>0.66841153694915401</v>
      </c>
      <c r="I91" s="38">
        <f t="shared" si="12"/>
        <v>0.66756807045835143</v>
      </c>
      <c r="J91" s="38">
        <f t="shared" si="12"/>
        <v>0.66812301947818442</v>
      </c>
      <c r="K91" s="38">
        <f t="shared" si="12"/>
        <v>0.67320067184436283</v>
      </c>
      <c r="L91" s="39">
        <f t="shared" si="12"/>
        <v>0.67597599731949765</v>
      </c>
      <c r="M91" s="38">
        <f t="shared" si="12"/>
        <v>0.67471519204597308</v>
      </c>
      <c r="N91" s="38">
        <f t="shared" si="12"/>
        <v>0.67300930007450499</v>
      </c>
      <c r="O91" s="38">
        <f t="shared" si="12"/>
        <v>0.671241360022374</v>
      </c>
      <c r="P91" s="38">
        <f t="shared" si="12"/>
        <v>0.66922739026819023</v>
      </c>
      <c r="Q91" s="38">
        <f t="shared" si="12"/>
        <v>0.66741697935189603</v>
      </c>
      <c r="R91" s="38">
        <f t="shared" si="11"/>
        <v>0.66523531635401412</v>
      </c>
      <c r="S91" s="38">
        <f t="shared" si="11"/>
        <v>0.66275514404098768</v>
      </c>
      <c r="T91" s="38">
        <f t="shared" si="11"/>
        <v>0.6608486395653167</v>
      </c>
      <c r="U91" s="38">
        <f t="shared" si="11"/>
        <v>0.65930458343618736</v>
      </c>
      <c r="V91" s="38">
        <f t="shared" si="11"/>
        <v>0.65732141508831232</v>
      </c>
      <c r="W91" s="38">
        <f t="shared" si="11"/>
        <v>0.65579281758897967</v>
      </c>
      <c r="X91" s="38">
        <f t="shared" si="11"/>
        <v>0.6549713670779046</v>
      </c>
      <c r="Y91" s="38">
        <f t="shared" si="11"/>
        <v>0.65456146901417889</v>
      </c>
      <c r="Z91" s="38">
        <f t="shared" si="11"/>
        <v>0.65416416215855211</v>
      </c>
      <c r="AA91" s="39">
        <f t="shared" si="11"/>
        <v>0.65395455513631939</v>
      </c>
    </row>
    <row r="92" spans="1:27" ht="12.75" customHeight="1" x14ac:dyDescent="0.3">
      <c r="A92" s="13" t="s">
        <v>78</v>
      </c>
      <c r="B92" s="38">
        <f t="shared" si="12"/>
        <v>0.17914680479394832</v>
      </c>
      <c r="C92" s="38">
        <f t="shared" si="11"/>
        <v>0.17414618609957166</v>
      </c>
      <c r="D92" s="38">
        <f t="shared" si="11"/>
        <v>0.17044163940800819</v>
      </c>
      <c r="E92" s="38">
        <f t="shared" si="11"/>
        <v>0.17072554910547577</v>
      </c>
      <c r="F92" s="38">
        <f t="shared" si="11"/>
        <v>0.17222526661889306</v>
      </c>
      <c r="G92" s="38">
        <f t="shared" si="11"/>
        <v>0.17458110502003912</v>
      </c>
      <c r="H92" s="38">
        <f t="shared" si="11"/>
        <v>0.17700308126338041</v>
      </c>
      <c r="I92" s="38">
        <f t="shared" si="11"/>
        <v>0.17973702164609565</v>
      </c>
      <c r="J92" s="38">
        <f t="shared" si="11"/>
        <v>0.18069347379106415</v>
      </c>
      <c r="K92" s="38">
        <f t="shared" si="11"/>
        <v>0.17792677913602942</v>
      </c>
      <c r="L92" s="39">
        <f t="shared" si="11"/>
        <v>0.17670196671709532</v>
      </c>
      <c r="M92" s="38">
        <f t="shared" si="11"/>
        <v>0.1795350189602743</v>
      </c>
      <c r="N92" s="38">
        <f t="shared" si="11"/>
        <v>0.1827742778936968</v>
      </c>
      <c r="O92" s="38">
        <f t="shared" si="11"/>
        <v>0.18572855487634343</v>
      </c>
      <c r="P92" s="38">
        <f t="shared" si="11"/>
        <v>0.18874487441191143</v>
      </c>
      <c r="Q92" s="38">
        <f t="shared" si="11"/>
        <v>0.19135347045989948</v>
      </c>
      <c r="R92" s="38">
        <f t="shared" si="11"/>
        <v>0.1941537116665879</v>
      </c>
      <c r="S92" s="38">
        <f t="shared" si="11"/>
        <v>0.19694356352973921</v>
      </c>
      <c r="T92" s="38">
        <f t="shared" si="11"/>
        <v>0.1992181477166049</v>
      </c>
      <c r="U92" s="38">
        <f t="shared" si="11"/>
        <v>0.20114561608449646</v>
      </c>
      <c r="V92" s="38">
        <f t="shared" si="11"/>
        <v>0.20347557398662972</v>
      </c>
      <c r="W92" s="38">
        <f t="shared" si="11"/>
        <v>0.20530763162513671</v>
      </c>
      <c r="X92" s="38">
        <f t="shared" si="11"/>
        <v>0.20641646489104115</v>
      </c>
      <c r="Y92" s="38">
        <f t="shared" si="11"/>
        <v>0.20710189466831339</v>
      </c>
      <c r="Z92" s="38">
        <f t="shared" si="11"/>
        <v>0.20772819646792798</v>
      </c>
      <c r="AA92" s="39">
        <f t="shared" si="11"/>
        <v>0.20815139666504381</v>
      </c>
    </row>
    <row r="93" spans="1:27" ht="12.75" customHeight="1" x14ac:dyDescent="0.3">
      <c r="A93" s="13" t="s">
        <v>91</v>
      </c>
      <c r="B93" s="38">
        <f t="shared" si="12"/>
        <v>0.66396574883200132</v>
      </c>
      <c r="C93" s="38">
        <f t="shared" si="11"/>
        <v>0.66257990916722276</v>
      </c>
      <c r="D93" s="38">
        <f t="shared" si="11"/>
        <v>0.66168568541193518</v>
      </c>
      <c r="E93" s="38">
        <f t="shared" si="11"/>
        <v>0.66064942119020942</v>
      </c>
      <c r="F93" s="38">
        <f t="shared" si="11"/>
        <v>0.65933482274585842</v>
      </c>
      <c r="G93" s="38">
        <f t="shared" si="11"/>
        <v>0.65801585540009133</v>
      </c>
      <c r="H93" s="38">
        <f t="shared" si="11"/>
        <v>0.65717460007032191</v>
      </c>
      <c r="I93" s="38">
        <f t="shared" si="11"/>
        <v>0.65629638818251357</v>
      </c>
      <c r="J93" s="38">
        <f t="shared" si="11"/>
        <v>0.65493879547187184</v>
      </c>
      <c r="K93" s="38">
        <f t="shared" si="11"/>
        <v>0.65431576797385615</v>
      </c>
      <c r="L93" s="39">
        <f t="shared" si="11"/>
        <v>0.65262516626222222</v>
      </c>
      <c r="M93" s="38">
        <f t="shared" si="11"/>
        <v>0.65110672271961811</v>
      </c>
      <c r="N93" s="38">
        <f t="shared" si="11"/>
        <v>0.64951109843700106</v>
      </c>
      <c r="O93" s="38">
        <f t="shared" si="11"/>
        <v>0.6480542570618083</v>
      </c>
      <c r="P93" s="38">
        <f t="shared" si="11"/>
        <v>0.64608547185224785</v>
      </c>
      <c r="Q93" s="38">
        <f t="shared" si="11"/>
        <v>0.6439403679433191</v>
      </c>
      <c r="R93" s="38">
        <f t="shared" si="11"/>
        <v>0.6421466710768795</v>
      </c>
      <c r="S93" s="38">
        <f t="shared" si="11"/>
        <v>0.64040517285310528</v>
      </c>
      <c r="T93" s="38">
        <f t="shared" si="11"/>
        <v>0.63833379198357443</v>
      </c>
      <c r="U93" s="38">
        <f t="shared" si="11"/>
        <v>0.63677128301615404</v>
      </c>
      <c r="V93" s="38">
        <f t="shared" si="11"/>
        <v>0.63593207607077373</v>
      </c>
      <c r="W93" s="38">
        <f t="shared" si="11"/>
        <v>0.63545570447921829</v>
      </c>
      <c r="X93" s="38">
        <f t="shared" si="11"/>
        <v>0.63502440524232295</v>
      </c>
      <c r="Y93" s="38">
        <f t="shared" si="11"/>
        <v>0.63480675149112986</v>
      </c>
      <c r="Z93" s="38">
        <f t="shared" si="11"/>
        <v>0.63477879230233469</v>
      </c>
      <c r="AA93" s="39">
        <f t="shared" si="11"/>
        <v>0.63463820593962994</v>
      </c>
    </row>
    <row r="94" spans="1:27" ht="12.75" customHeight="1" x14ac:dyDescent="0.3">
      <c r="A94" s="13" t="s">
        <v>92</v>
      </c>
      <c r="B94" s="38">
        <f t="shared" si="12"/>
        <v>0.17648552289234015</v>
      </c>
      <c r="C94" s="38">
        <f t="shared" si="11"/>
        <v>0.17807098732215501</v>
      </c>
      <c r="D94" s="38">
        <f t="shared" si="11"/>
        <v>0.17930036940734584</v>
      </c>
      <c r="E94" s="38">
        <f t="shared" si="11"/>
        <v>0.18071468581321926</v>
      </c>
      <c r="F94" s="38">
        <f t="shared" si="11"/>
        <v>0.18302280487290815</v>
      </c>
      <c r="G94" s="38">
        <f t="shared" si="11"/>
        <v>0.1855073434876017</v>
      </c>
      <c r="H94" s="38">
        <f t="shared" si="11"/>
        <v>0.18824001814221247</v>
      </c>
      <c r="I94" s="38">
        <f t="shared" si="11"/>
        <v>0.19100870392193348</v>
      </c>
      <c r="J94" s="38">
        <f t="shared" si="11"/>
        <v>0.19387769779737674</v>
      </c>
      <c r="K94" s="38">
        <f t="shared" si="11"/>
        <v>0.19681168300653595</v>
      </c>
      <c r="L94" s="39">
        <f t="shared" si="11"/>
        <v>0.20005279777437074</v>
      </c>
      <c r="M94" s="38">
        <f t="shared" si="11"/>
        <v>0.20314348828662926</v>
      </c>
      <c r="N94" s="38">
        <f t="shared" si="11"/>
        <v>0.20627247953120073</v>
      </c>
      <c r="O94" s="38">
        <f t="shared" si="11"/>
        <v>0.20891565783690919</v>
      </c>
      <c r="P94" s="38">
        <f t="shared" si="11"/>
        <v>0.21188679282785378</v>
      </c>
      <c r="Q94" s="38">
        <f t="shared" si="11"/>
        <v>0.21483008186847638</v>
      </c>
      <c r="R94" s="38">
        <f t="shared" si="11"/>
        <v>0.21724235694372254</v>
      </c>
      <c r="S94" s="38">
        <f t="shared" si="11"/>
        <v>0.21929353471762164</v>
      </c>
      <c r="T94" s="38">
        <f t="shared" si="11"/>
        <v>0.22173299529834711</v>
      </c>
      <c r="U94" s="38">
        <f t="shared" si="11"/>
        <v>0.22367891650452978</v>
      </c>
      <c r="V94" s="38">
        <f t="shared" si="11"/>
        <v>0.22486491300416828</v>
      </c>
      <c r="W94" s="38">
        <f t="shared" si="11"/>
        <v>0.2256447447348981</v>
      </c>
      <c r="X94" s="38">
        <f t="shared" si="11"/>
        <v>0.22636342672662285</v>
      </c>
      <c r="Y94" s="38">
        <f t="shared" si="11"/>
        <v>0.22685661219136247</v>
      </c>
      <c r="Z94" s="38">
        <f t="shared" si="11"/>
        <v>0.22711356632414537</v>
      </c>
      <c r="AA94" s="39">
        <f t="shared" si="11"/>
        <v>0.22746774586173321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241.26364821977248</v>
      </c>
      <c r="C97" s="76">
        <f t="shared" ref="C97:AA97" si="13">C83/(C84/1000)</f>
        <v>239.08173644778404</v>
      </c>
      <c r="D97" s="76">
        <f t="shared" si="13"/>
        <v>237.1415547219033</v>
      </c>
      <c r="E97" s="76">
        <f t="shared" si="13"/>
        <v>236.5445456846368</v>
      </c>
      <c r="F97" s="76">
        <f t="shared" si="13"/>
        <v>235.24065028888097</v>
      </c>
      <c r="G97" s="76">
        <f t="shared" si="13"/>
        <v>233.9168106578519</v>
      </c>
      <c r="H97" s="76">
        <f t="shared" si="13"/>
        <v>231.27276122887292</v>
      </c>
      <c r="I97" s="76">
        <f t="shared" si="13"/>
        <v>228.73309053069718</v>
      </c>
      <c r="J97" s="76">
        <f t="shared" si="13"/>
        <v>226.28094276534338</v>
      </c>
      <c r="K97" s="76">
        <f t="shared" si="13"/>
        <v>221.14141480539945</v>
      </c>
      <c r="L97" s="63">
        <f t="shared" si="13"/>
        <v>217.93974423292408</v>
      </c>
      <c r="M97" s="76">
        <f t="shared" si="13"/>
        <v>216.01675894059557</v>
      </c>
      <c r="N97" s="76">
        <f t="shared" si="13"/>
        <v>214.28592742452861</v>
      </c>
      <c r="O97" s="76">
        <f t="shared" si="13"/>
        <v>213.08294396000119</v>
      </c>
      <c r="P97" s="76">
        <f t="shared" si="13"/>
        <v>212.22642316385355</v>
      </c>
      <c r="Q97" s="76">
        <f t="shared" si="13"/>
        <v>211.60616909289203</v>
      </c>
      <c r="R97" s="76">
        <f t="shared" si="13"/>
        <v>211.3702753336234</v>
      </c>
      <c r="S97" s="76">
        <f t="shared" si="13"/>
        <v>211.69400749395959</v>
      </c>
      <c r="T97" s="76">
        <f t="shared" si="13"/>
        <v>211.74775030197785</v>
      </c>
      <c r="U97" s="76">
        <f t="shared" si="13"/>
        <v>211.66211184518912</v>
      </c>
      <c r="V97" s="76">
        <f t="shared" si="13"/>
        <v>211.77312609898121</v>
      </c>
      <c r="W97" s="76">
        <f t="shared" si="13"/>
        <v>211.80401349399858</v>
      </c>
      <c r="X97" s="76">
        <f t="shared" si="13"/>
        <v>211.63088189558553</v>
      </c>
      <c r="Y97" s="76">
        <f t="shared" si="13"/>
        <v>211.34246799747254</v>
      </c>
      <c r="Z97" s="76">
        <f t="shared" si="13"/>
        <v>211.12076962119843</v>
      </c>
      <c r="AA97" s="63">
        <f t="shared" si="13"/>
        <v>210.86182077268694</v>
      </c>
    </row>
    <row r="98" spans="1:27" ht="12.75" customHeight="1" x14ac:dyDescent="0.3">
      <c r="A98" s="13" t="s">
        <v>78</v>
      </c>
      <c r="B98" s="76">
        <f>B85/(B84/1000)</f>
        <v>270.89913005654131</v>
      </c>
      <c r="C98" s="76">
        <f t="shared" ref="C98:AA98" si="14">C85/(C84/1000)</f>
        <v>261.28275372235856</v>
      </c>
      <c r="D98" s="76">
        <f t="shared" si="14"/>
        <v>254.18396677492154</v>
      </c>
      <c r="E98" s="76">
        <f t="shared" si="14"/>
        <v>254.57162743609214</v>
      </c>
      <c r="F98" s="76">
        <f t="shared" si="14"/>
        <v>257.00186506725879</v>
      </c>
      <c r="G98" s="76">
        <f t="shared" si="14"/>
        <v>260.98089299576793</v>
      </c>
      <c r="H98" s="76">
        <f t="shared" si="14"/>
        <v>264.81152924331559</v>
      </c>
      <c r="I98" s="76">
        <f t="shared" si="14"/>
        <v>269.2414895198454</v>
      </c>
      <c r="J98" s="76">
        <f t="shared" si="14"/>
        <v>270.44940605726902</v>
      </c>
      <c r="K98" s="76">
        <f t="shared" si="14"/>
        <v>264.2997646579359</v>
      </c>
      <c r="L98" s="63">
        <f t="shared" si="14"/>
        <v>261.40272349578379</v>
      </c>
      <c r="M98" s="76">
        <f t="shared" si="14"/>
        <v>266.09007930570107</v>
      </c>
      <c r="N98" s="76">
        <f t="shared" si="14"/>
        <v>271.57764071531091</v>
      </c>
      <c r="O98" s="76">
        <f t="shared" si="14"/>
        <v>276.69414600755931</v>
      </c>
      <c r="P98" s="76">
        <f t="shared" si="14"/>
        <v>282.03399495689001</v>
      </c>
      <c r="Q98" s="76">
        <f t="shared" si="14"/>
        <v>286.7075252501304</v>
      </c>
      <c r="R98" s="76">
        <f t="shared" si="14"/>
        <v>291.85719232510854</v>
      </c>
      <c r="S98" s="76">
        <f t="shared" si="14"/>
        <v>297.15886070521293</v>
      </c>
      <c r="T98" s="76">
        <f t="shared" si="14"/>
        <v>301.45805830461222</v>
      </c>
      <c r="U98" s="76">
        <f t="shared" si="14"/>
        <v>305.0875439636086</v>
      </c>
      <c r="V98" s="76">
        <f t="shared" si="14"/>
        <v>309.55263181147444</v>
      </c>
      <c r="W98" s="76">
        <f t="shared" si="14"/>
        <v>313.06782587212467</v>
      </c>
      <c r="X98" s="76">
        <f t="shared" si="14"/>
        <v>315.15341779282585</v>
      </c>
      <c r="Y98" s="76">
        <f t="shared" si="14"/>
        <v>316.39793124429571</v>
      </c>
      <c r="Z98" s="76">
        <f t="shared" si="14"/>
        <v>317.54750333996463</v>
      </c>
      <c r="AA98" s="63">
        <f t="shared" si="14"/>
        <v>318.29642446890495</v>
      </c>
    </row>
    <row r="99" spans="1:27" ht="12.75" customHeight="1" x14ac:dyDescent="0.3">
      <c r="A99" s="13" t="s">
        <v>80</v>
      </c>
      <c r="B99" s="76">
        <f>SUM(B97:B98)</f>
        <v>512.16277827631382</v>
      </c>
      <c r="C99" s="76">
        <f t="shared" ref="C99:AA99" si="15">SUM(C97:C98)</f>
        <v>500.36449017014263</v>
      </c>
      <c r="D99" s="76">
        <f t="shared" si="15"/>
        <v>491.32552149682488</v>
      </c>
      <c r="E99" s="76">
        <f t="shared" si="15"/>
        <v>491.11617312072894</v>
      </c>
      <c r="F99" s="76">
        <f t="shared" si="15"/>
        <v>492.24251535613973</v>
      </c>
      <c r="G99" s="76">
        <f t="shared" si="15"/>
        <v>494.89770365361983</v>
      </c>
      <c r="H99" s="76">
        <f t="shared" si="15"/>
        <v>496.08429047218851</v>
      </c>
      <c r="I99" s="76">
        <f t="shared" si="15"/>
        <v>497.97458005054261</v>
      </c>
      <c r="J99" s="76">
        <f t="shared" si="15"/>
        <v>496.73034882261243</v>
      </c>
      <c r="K99" s="76">
        <f t="shared" si="15"/>
        <v>485.44117946333535</v>
      </c>
      <c r="L99" s="63">
        <f t="shared" si="15"/>
        <v>479.3424677287079</v>
      </c>
      <c r="M99" s="76">
        <f t="shared" si="15"/>
        <v>482.10683824629666</v>
      </c>
      <c r="N99" s="76">
        <f t="shared" si="15"/>
        <v>485.86356813983951</v>
      </c>
      <c r="O99" s="76">
        <f t="shared" si="15"/>
        <v>489.77708996756053</v>
      </c>
      <c r="P99" s="76">
        <f t="shared" si="15"/>
        <v>494.26041812074357</v>
      </c>
      <c r="Q99" s="76">
        <f t="shared" si="15"/>
        <v>498.31369434302246</v>
      </c>
      <c r="R99" s="76">
        <f t="shared" si="15"/>
        <v>503.22746765873194</v>
      </c>
      <c r="S99" s="76">
        <f t="shared" si="15"/>
        <v>508.85286819917252</v>
      </c>
      <c r="T99" s="76">
        <f t="shared" si="15"/>
        <v>513.20580860659004</v>
      </c>
      <c r="U99" s="76">
        <f t="shared" si="15"/>
        <v>516.74965580879768</v>
      </c>
      <c r="V99" s="76">
        <f t="shared" si="15"/>
        <v>521.32575791045565</v>
      </c>
      <c r="W99" s="76">
        <f t="shared" si="15"/>
        <v>524.87183936612325</v>
      </c>
      <c r="X99" s="76">
        <f t="shared" si="15"/>
        <v>526.78429968841135</v>
      </c>
      <c r="Y99" s="76">
        <f t="shared" si="15"/>
        <v>527.74039924176827</v>
      </c>
      <c r="Z99" s="76">
        <f t="shared" si="15"/>
        <v>528.6682729611631</v>
      </c>
      <c r="AA99" s="63">
        <f t="shared" si="15"/>
        <v>529.15824524159189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436939</v>
      </c>
      <c r="D10" s="76">
        <v>440868</v>
      </c>
      <c r="E10" s="76">
        <v>444724</v>
      </c>
      <c r="F10" s="76">
        <v>448312</v>
      </c>
      <c r="G10" s="76">
        <v>451700</v>
      </c>
      <c r="H10" s="76">
        <v>454989</v>
      </c>
      <c r="I10" s="76">
        <v>458183</v>
      </c>
      <c r="J10" s="76">
        <v>461307</v>
      </c>
      <c r="K10" s="76">
        <v>464346</v>
      </c>
      <c r="L10" s="63">
        <v>467355</v>
      </c>
      <c r="M10" s="76">
        <v>470300</v>
      </c>
      <c r="N10" s="76">
        <v>473165</v>
      </c>
      <c r="O10" s="76">
        <v>475934</v>
      </c>
      <c r="P10" s="76">
        <v>478609</v>
      </c>
      <c r="Q10" s="76">
        <v>481205</v>
      </c>
      <c r="R10" s="76">
        <v>483718</v>
      </c>
      <c r="S10" s="76">
        <v>486159</v>
      </c>
      <c r="T10" s="76">
        <v>488501</v>
      </c>
      <c r="U10" s="76">
        <v>490813</v>
      </c>
      <c r="V10" s="76">
        <v>493059</v>
      </c>
      <c r="W10" s="76">
        <v>495238</v>
      </c>
      <c r="X10" s="76">
        <v>497353</v>
      </c>
      <c r="Y10" s="76">
        <v>499450</v>
      </c>
      <c r="Z10" s="76">
        <v>501509</v>
      </c>
      <c r="AA10" s="63">
        <v>503488</v>
      </c>
    </row>
    <row r="11" spans="1:27" ht="12.75" customHeight="1" x14ac:dyDescent="0.3">
      <c r="A11" s="6" t="s">
        <v>55</v>
      </c>
      <c r="B11" s="25"/>
      <c r="C11" s="76">
        <v>4475</v>
      </c>
      <c r="D11" s="76">
        <v>4564</v>
      </c>
      <c r="E11" s="76">
        <v>4581</v>
      </c>
      <c r="F11" s="76">
        <v>4601</v>
      </c>
      <c r="G11" s="76">
        <v>4617</v>
      </c>
      <c r="H11" s="76">
        <v>4644</v>
      </c>
      <c r="I11" s="76">
        <v>4659</v>
      </c>
      <c r="J11" s="76">
        <v>4665</v>
      </c>
      <c r="K11" s="76">
        <v>4672</v>
      </c>
      <c r="L11" s="63">
        <v>4667</v>
      </c>
      <c r="M11" s="76">
        <v>4664</v>
      </c>
      <c r="N11" s="76">
        <v>4656</v>
      </c>
      <c r="O11" s="76">
        <v>4655</v>
      </c>
      <c r="P11" s="76">
        <v>4649</v>
      </c>
      <c r="Q11" s="76">
        <v>4652</v>
      </c>
      <c r="R11" s="76">
        <v>4662</v>
      </c>
      <c r="S11" s="76">
        <v>4667</v>
      </c>
      <c r="T11" s="76">
        <v>4688</v>
      </c>
      <c r="U11" s="76">
        <v>4700</v>
      </c>
      <c r="V11" s="76">
        <v>4730</v>
      </c>
      <c r="W11" s="76">
        <v>4757</v>
      </c>
      <c r="X11" s="76">
        <v>4778</v>
      </c>
      <c r="Y11" s="76">
        <v>4796</v>
      </c>
      <c r="Z11" s="76">
        <v>4808</v>
      </c>
      <c r="AA11" s="63">
        <v>4817</v>
      </c>
    </row>
    <row r="12" spans="1:27" ht="12.75" customHeight="1" x14ac:dyDescent="0.3">
      <c r="A12" s="6" t="s">
        <v>56</v>
      </c>
      <c r="B12" s="25"/>
      <c r="C12" s="76">
        <v>3779</v>
      </c>
      <c r="D12" s="76">
        <v>3884</v>
      </c>
      <c r="E12" s="76">
        <v>3962</v>
      </c>
      <c r="F12" s="76">
        <v>4001</v>
      </c>
      <c r="G12" s="76">
        <v>4056</v>
      </c>
      <c r="H12" s="76">
        <v>4122</v>
      </c>
      <c r="I12" s="76">
        <v>4179</v>
      </c>
      <c r="J12" s="76">
        <v>4226</v>
      </c>
      <c r="K12" s="76">
        <v>4261</v>
      </c>
      <c r="L12" s="63">
        <v>4322</v>
      </c>
      <c r="M12" s="76">
        <v>4377</v>
      </c>
      <c r="N12" s="76">
        <v>4436</v>
      </c>
      <c r="O12" s="76">
        <v>4519</v>
      </c>
      <c r="P12" s="76">
        <v>4557</v>
      </c>
      <c r="Q12" s="76">
        <v>4613</v>
      </c>
      <c r="R12" s="76">
        <v>4681</v>
      </c>
      <c r="S12" s="76">
        <v>4771</v>
      </c>
      <c r="T12" s="76">
        <v>4796</v>
      </c>
      <c r="U12" s="76">
        <v>4855</v>
      </c>
      <c r="V12" s="76">
        <v>4911</v>
      </c>
      <c r="W12" s="76">
        <v>4968</v>
      </c>
      <c r="X12" s="76">
        <v>5002</v>
      </c>
      <c r="Y12" s="76">
        <v>5044</v>
      </c>
      <c r="Z12" s="76">
        <v>5115</v>
      </c>
      <c r="AA12" s="63">
        <v>5124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696</v>
      </c>
      <c r="D14" s="76">
        <f t="shared" ref="D14:AA14" si="0">D11-D12</f>
        <v>680</v>
      </c>
      <c r="E14" s="76">
        <f t="shared" si="0"/>
        <v>619</v>
      </c>
      <c r="F14" s="76">
        <f t="shared" si="0"/>
        <v>600</v>
      </c>
      <c r="G14" s="76">
        <f t="shared" si="0"/>
        <v>561</v>
      </c>
      <c r="H14" s="76">
        <f t="shared" si="0"/>
        <v>522</v>
      </c>
      <c r="I14" s="76">
        <f t="shared" si="0"/>
        <v>480</v>
      </c>
      <c r="J14" s="76">
        <f t="shared" si="0"/>
        <v>439</v>
      </c>
      <c r="K14" s="76">
        <f t="shared" si="0"/>
        <v>411</v>
      </c>
      <c r="L14" s="63">
        <f t="shared" si="0"/>
        <v>345</v>
      </c>
      <c r="M14" s="76">
        <f t="shared" si="0"/>
        <v>287</v>
      </c>
      <c r="N14" s="76">
        <f t="shared" si="0"/>
        <v>220</v>
      </c>
      <c r="O14" s="76">
        <f t="shared" si="0"/>
        <v>136</v>
      </c>
      <c r="P14" s="76">
        <f t="shared" si="0"/>
        <v>92</v>
      </c>
      <c r="Q14" s="76">
        <f t="shared" si="0"/>
        <v>39</v>
      </c>
      <c r="R14" s="76">
        <f t="shared" si="0"/>
        <v>-19</v>
      </c>
      <c r="S14" s="76">
        <f t="shared" si="0"/>
        <v>-104</v>
      </c>
      <c r="T14" s="76">
        <f t="shared" si="0"/>
        <v>-108</v>
      </c>
      <c r="U14" s="76">
        <f t="shared" si="0"/>
        <v>-155</v>
      </c>
      <c r="V14" s="76">
        <f t="shared" si="0"/>
        <v>-181</v>
      </c>
      <c r="W14" s="76">
        <f t="shared" si="0"/>
        <v>-211</v>
      </c>
      <c r="X14" s="76">
        <f t="shared" si="0"/>
        <v>-224</v>
      </c>
      <c r="Y14" s="76">
        <f t="shared" si="0"/>
        <v>-248</v>
      </c>
      <c r="Z14" s="76">
        <f t="shared" si="0"/>
        <v>-307</v>
      </c>
      <c r="AA14" s="63">
        <f t="shared" si="0"/>
        <v>-307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4915</v>
      </c>
      <c r="D16" s="76">
        <v>4920</v>
      </c>
      <c r="E16" s="76">
        <v>4796</v>
      </c>
      <c r="F16" s="76">
        <v>4711</v>
      </c>
      <c r="G16" s="76">
        <v>4647</v>
      </c>
      <c r="H16" s="76">
        <v>4631</v>
      </c>
      <c r="I16" s="76">
        <v>4618</v>
      </c>
      <c r="J16" s="76">
        <v>4618</v>
      </c>
      <c r="K16" s="76">
        <v>4618</v>
      </c>
      <c r="L16" s="63">
        <v>4618</v>
      </c>
      <c r="M16" s="76">
        <v>4618</v>
      </c>
      <c r="N16" s="76">
        <v>4618</v>
      </c>
      <c r="O16" s="76">
        <v>4618</v>
      </c>
      <c r="P16" s="76">
        <v>4618</v>
      </c>
      <c r="Q16" s="76">
        <v>4618</v>
      </c>
      <c r="R16" s="76">
        <v>4618</v>
      </c>
      <c r="S16" s="76">
        <v>4618</v>
      </c>
      <c r="T16" s="76">
        <v>4618</v>
      </c>
      <c r="U16" s="76">
        <v>4618</v>
      </c>
      <c r="V16" s="76">
        <v>4618</v>
      </c>
      <c r="W16" s="76">
        <v>4618</v>
      </c>
      <c r="X16" s="76">
        <v>4618</v>
      </c>
      <c r="Y16" s="76">
        <v>4618</v>
      </c>
      <c r="Z16" s="76">
        <v>4618</v>
      </c>
      <c r="AA16" s="63">
        <v>4618</v>
      </c>
    </row>
    <row r="17" spans="1:27" ht="12.75" customHeight="1" x14ac:dyDescent="0.3">
      <c r="A17" s="81" t="s">
        <v>83</v>
      </c>
      <c r="B17" s="81"/>
      <c r="C17" s="76">
        <v>5197</v>
      </c>
      <c r="D17" s="76">
        <v>5187</v>
      </c>
      <c r="E17" s="76">
        <v>5154</v>
      </c>
      <c r="F17" s="76">
        <v>5142</v>
      </c>
      <c r="G17" s="76">
        <v>5136</v>
      </c>
      <c r="H17" s="76">
        <v>5131</v>
      </c>
      <c r="I17" s="76">
        <v>5127</v>
      </c>
      <c r="J17" s="76">
        <v>5130</v>
      </c>
      <c r="K17" s="76">
        <v>5138</v>
      </c>
      <c r="L17" s="63">
        <v>5148</v>
      </c>
      <c r="M17" s="76">
        <v>5149</v>
      </c>
      <c r="N17" s="76">
        <v>5155</v>
      </c>
      <c r="O17" s="76">
        <v>5169</v>
      </c>
      <c r="P17" s="76">
        <v>5167</v>
      </c>
      <c r="Q17" s="76">
        <v>5153</v>
      </c>
      <c r="R17" s="76">
        <v>5138</v>
      </c>
      <c r="S17" s="76">
        <v>5140</v>
      </c>
      <c r="T17" s="76">
        <v>5133</v>
      </c>
      <c r="U17" s="76">
        <v>5114</v>
      </c>
      <c r="V17" s="76">
        <v>5080</v>
      </c>
      <c r="W17" s="76">
        <v>5055</v>
      </c>
      <c r="X17" s="76">
        <v>5046</v>
      </c>
      <c r="Y17" s="76">
        <v>5035</v>
      </c>
      <c r="Z17" s="76">
        <v>5022</v>
      </c>
      <c r="AA17" s="63">
        <v>5005</v>
      </c>
    </row>
    <row r="18" spans="1:27" ht="12.75" customHeight="1" x14ac:dyDescent="0.3">
      <c r="A18" s="6" t="s">
        <v>97</v>
      </c>
      <c r="B18" s="6"/>
      <c r="C18" s="76">
        <v>5807</v>
      </c>
      <c r="D18" s="76">
        <v>5773</v>
      </c>
      <c r="E18" s="76">
        <v>5679</v>
      </c>
      <c r="F18" s="76">
        <v>5628</v>
      </c>
      <c r="G18" s="76">
        <v>5640</v>
      </c>
      <c r="H18" s="76">
        <v>5598</v>
      </c>
      <c r="I18" s="76">
        <v>5598</v>
      </c>
      <c r="J18" s="76">
        <v>5580</v>
      </c>
      <c r="K18" s="76">
        <v>5580</v>
      </c>
      <c r="L18" s="63">
        <v>5585</v>
      </c>
      <c r="M18" s="76">
        <v>5580</v>
      </c>
      <c r="N18" s="76">
        <v>5577</v>
      </c>
      <c r="O18" s="76">
        <v>5568</v>
      </c>
      <c r="P18" s="76">
        <v>5561</v>
      </c>
      <c r="Q18" s="76">
        <v>5558</v>
      </c>
      <c r="R18" s="76">
        <v>5554</v>
      </c>
      <c r="S18" s="76">
        <v>5555</v>
      </c>
      <c r="T18" s="76">
        <v>5538</v>
      </c>
      <c r="U18" s="76">
        <v>5527</v>
      </c>
      <c r="V18" s="76">
        <v>5505</v>
      </c>
      <c r="W18" s="76">
        <v>5500</v>
      </c>
      <c r="X18" s="76">
        <v>5489</v>
      </c>
      <c r="Y18" s="76">
        <v>5474</v>
      </c>
      <c r="Z18" s="76">
        <v>5460</v>
      </c>
      <c r="AA18" s="63">
        <v>5448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2592</v>
      </c>
      <c r="D20" s="76">
        <v>2614</v>
      </c>
      <c r="E20" s="76">
        <v>2592</v>
      </c>
      <c r="F20" s="76">
        <v>2601</v>
      </c>
      <c r="G20" s="76">
        <v>2589</v>
      </c>
      <c r="H20" s="76">
        <v>2585</v>
      </c>
      <c r="I20" s="76">
        <v>2591</v>
      </c>
      <c r="J20" s="76">
        <v>2591</v>
      </c>
      <c r="K20" s="76">
        <v>2591</v>
      </c>
      <c r="L20" s="63">
        <v>2591</v>
      </c>
      <c r="M20" s="76">
        <v>2591</v>
      </c>
      <c r="N20" s="76">
        <v>2591</v>
      </c>
      <c r="O20" s="76">
        <v>2591</v>
      </c>
      <c r="P20" s="76">
        <v>2591</v>
      </c>
      <c r="Q20" s="76">
        <v>2591</v>
      </c>
      <c r="R20" s="76">
        <v>2591</v>
      </c>
      <c r="S20" s="76">
        <v>2591</v>
      </c>
      <c r="T20" s="76">
        <v>2591</v>
      </c>
      <c r="U20" s="76">
        <v>2591</v>
      </c>
      <c r="V20" s="76">
        <v>2591</v>
      </c>
      <c r="W20" s="76">
        <v>2591</v>
      </c>
      <c r="X20" s="76">
        <v>2591</v>
      </c>
      <c r="Y20" s="76">
        <v>2591</v>
      </c>
      <c r="Z20" s="76">
        <v>2591</v>
      </c>
      <c r="AA20" s="63">
        <v>2591</v>
      </c>
    </row>
    <row r="21" spans="1:27" ht="12.75" customHeight="1" x14ac:dyDescent="0.3">
      <c r="A21" s="81" t="s">
        <v>84</v>
      </c>
      <c r="B21" s="81"/>
      <c r="C21" s="76">
        <v>4225</v>
      </c>
      <c r="D21" s="76">
        <v>4217</v>
      </c>
      <c r="E21" s="76">
        <v>4241</v>
      </c>
      <c r="F21" s="76">
        <v>4246</v>
      </c>
      <c r="G21" s="76">
        <v>4251</v>
      </c>
      <c r="H21" s="76">
        <v>4258</v>
      </c>
      <c r="I21" s="76">
        <v>4255</v>
      </c>
      <c r="J21" s="76">
        <v>4254</v>
      </c>
      <c r="K21" s="76">
        <v>4261</v>
      </c>
      <c r="L21" s="63">
        <v>4275</v>
      </c>
      <c r="M21" s="76">
        <v>4289</v>
      </c>
      <c r="N21" s="76">
        <v>4304</v>
      </c>
      <c r="O21" s="76">
        <v>4329</v>
      </c>
      <c r="P21" s="76">
        <v>4350</v>
      </c>
      <c r="Q21" s="76">
        <v>4366</v>
      </c>
      <c r="R21" s="76">
        <v>4369</v>
      </c>
      <c r="S21" s="76">
        <v>4389</v>
      </c>
      <c r="T21" s="76">
        <v>4405</v>
      </c>
      <c r="U21" s="76">
        <v>4403</v>
      </c>
      <c r="V21" s="76">
        <v>4402</v>
      </c>
      <c r="W21" s="76">
        <v>4397</v>
      </c>
      <c r="X21" s="76">
        <v>4392</v>
      </c>
      <c r="Y21" s="76">
        <v>4388</v>
      </c>
      <c r="Z21" s="76">
        <v>4389</v>
      </c>
      <c r="AA21" s="63">
        <v>4380</v>
      </c>
    </row>
    <row r="22" spans="1:27" ht="12.75" customHeight="1" x14ac:dyDescent="0.3">
      <c r="A22" s="6" t="s">
        <v>98</v>
      </c>
      <c r="B22" s="6"/>
      <c r="C22" s="76">
        <v>5891</v>
      </c>
      <c r="D22" s="76">
        <v>5889</v>
      </c>
      <c r="E22" s="76">
        <v>5844</v>
      </c>
      <c r="F22" s="76">
        <v>5857</v>
      </c>
      <c r="G22" s="76">
        <v>5871</v>
      </c>
      <c r="H22" s="76">
        <v>5867</v>
      </c>
      <c r="I22" s="76">
        <v>5870</v>
      </c>
      <c r="J22" s="76">
        <v>5903</v>
      </c>
      <c r="K22" s="76">
        <v>5910</v>
      </c>
      <c r="L22" s="63">
        <v>5907</v>
      </c>
      <c r="M22" s="76">
        <v>5917</v>
      </c>
      <c r="N22" s="76">
        <v>5933</v>
      </c>
      <c r="O22" s="76">
        <v>5929</v>
      </c>
      <c r="P22" s="76">
        <v>5931</v>
      </c>
      <c r="Q22" s="76">
        <v>5919</v>
      </c>
      <c r="R22" s="76">
        <v>5922</v>
      </c>
      <c r="S22" s="76">
        <v>5922</v>
      </c>
      <c r="T22" s="76">
        <v>5906</v>
      </c>
      <c r="U22" s="76">
        <v>5896</v>
      </c>
      <c r="V22" s="76">
        <v>5889</v>
      </c>
      <c r="W22" s="76">
        <v>5890</v>
      </c>
      <c r="X22" s="76">
        <v>5879</v>
      </c>
      <c r="Y22" s="76">
        <v>5879</v>
      </c>
      <c r="Z22" s="76">
        <v>5873</v>
      </c>
      <c r="AA22" s="63">
        <v>5875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2323</v>
      </c>
      <c r="D24" s="76">
        <f t="shared" ref="D24:AA26" si="1">D16-D20</f>
        <v>2306</v>
      </c>
      <c r="E24" s="76">
        <f t="shared" si="1"/>
        <v>2204</v>
      </c>
      <c r="F24" s="76">
        <f t="shared" si="1"/>
        <v>2110</v>
      </c>
      <c r="G24" s="76">
        <f t="shared" si="1"/>
        <v>2058</v>
      </c>
      <c r="H24" s="76">
        <f t="shared" si="1"/>
        <v>2046</v>
      </c>
      <c r="I24" s="76">
        <f t="shared" si="1"/>
        <v>2027</v>
      </c>
      <c r="J24" s="76">
        <f t="shared" si="1"/>
        <v>2027</v>
      </c>
      <c r="K24" s="76">
        <f t="shared" si="1"/>
        <v>2027</v>
      </c>
      <c r="L24" s="63">
        <f t="shared" si="1"/>
        <v>2027</v>
      </c>
      <c r="M24" s="76">
        <f t="shared" si="1"/>
        <v>2027</v>
      </c>
      <c r="N24" s="76">
        <f t="shared" si="1"/>
        <v>2027</v>
      </c>
      <c r="O24" s="76">
        <f t="shared" si="1"/>
        <v>2027</v>
      </c>
      <c r="P24" s="76">
        <f t="shared" si="1"/>
        <v>2027</v>
      </c>
      <c r="Q24" s="76">
        <f t="shared" si="1"/>
        <v>2027</v>
      </c>
      <c r="R24" s="76">
        <f t="shared" si="1"/>
        <v>2027</v>
      </c>
      <c r="S24" s="76">
        <f t="shared" si="1"/>
        <v>2027</v>
      </c>
      <c r="T24" s="76">
        <f t="shared" si="1"/>
        <v>2027</v>
      </c>
      <c r="U24" s="76">
        <f t="shared" si="1"/>
        <v>2027</v>
      </c>
      <c r="V24" s="76">
        <f t="shared" si="1"/>
        <v>2027</v>
      </c>
      <c r="W24" s="76">
        <f t="shared" si="1"/>
        <v>2027</v>
      </c>
      <c r="X24" s="76">
        <f t="shared" si="1"/>
        <v>2027</v>
      </c>
      <c r="Y24" s="76">
        <f t="shared" si="1"/>
        <v>2027</v>
      </c>
      <c r="Z24" s="76">
        <f t="shared" si="1"/>
        <v>2027</v>
      </c>
      <c r="AA24" s="63">
        <f t="shared" si="1"/>
        <v>2027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972</v>
      </c>
      <c r="D25" s="76">
        <f t="shared" si="2"/>
        <v>970</v>
      </c>
      <c r="E25" s="76">
        <f t="shared" si="2"/>
        <v>913</v>
      </c>
      <c r="F25" s="76">
        <f t="shared" si="2"/>
        <v>896</v>
      </c>
      <c r="G25" s="76">
        <f t="shared" si="2"/>
        <v>885</v>
      </c>
      <c r="H25" s="76">
        <f t="shared" si="2"/>
        <v>873</v>
      </c>
      <c r="I25" s="76">
        <f t="shared" si="2"/>
        <v>872</v>
      </c>
      <c r="J25" s="76">
        <f t="shared" si="2"/>
        <v>876</v>
      </c>
      <c r="K25" s="76">
        <f t="shared" si="2"/>
        <v>877</v>
      </c>
      <c r="L25" s="63">
        <f t="shared" si="2"/>
        <v>873</v>
      </c>
      <c r="M25" s="76">
        <f t="shared" si="2"/>
        <v>860</v>
      </c>
      <c r="N25" s="76">
        <f t="shared" si="2"/>
        <v>851</v>
      </c>
      <c r="O25" s="76">
        <f t="shared" si="2"/>
        <v>840</v>
      </c>
      <c r="P25" s="76">
        <f t="shared" si="2"/>
        <v>817</v>
      </c>
      <c r="Q25" s="76">
        <f t="shared" si="2"/>
        <v>787</v>
      </c>
      <c r="R25" s="76">
        <f t="shared" si="2"/>
        <v>769</v>
      </c>
      <c r="S25" s="76">
        <f t="shared" si="1"/>
        <v>751</v>
      </c>
      <c r="T25" s="76">
        <f t="shared" si="1"/>
        <v>728</v>
      </c>
      <c r="U25" s="76">
        <f t="shared" si="1"/>
        <v>711</v>
      </c>
      <c r="V25" s="76">
        <f t="shared" si="1"/>
        <v>678</v>
      </c>
      <c r="W25" s="76">
        <f t="shared" si="1"/>
        <v>658</v>
      </c>
      <c r="X25" s="76">
        <f t="shared" si="1"/>
        <v>654</v>
      </c>
      <c r="Y25" s="76">
        <f t="shared" si="1"/>
        <v>647</v>
      </c>
      <c r="Z25" s="76">
        <f t="shared" si="1"/>
        <v>633</v>
      </c>
      <c r="AA25" s="63">
        <f t="shared" si="1"/>
        <v>625</v>
      </c>
    </row>
    <row r="26" spans="1:27" ht="12.75" customHeight="1" x14ac:dyDescent="0.3">
      <c r="A26" s="6" t="s">
        <v>82</v>
      </c>
      <c r="B26" s="6"/>
      <c r="C26" s="76">
        <f t="shared" si="2"/>
        <v>-84</v>
      </c>
      <c r="D26" s="76">
        <f t="shared" si="1"/>
        <v>-116</v>
      </c>
      <c r="E26" s="76">
        <f t="shared" si="1"/>
        <v>-165</v>
      </c>
      <c r="F26" s="76">
        <f t="shared" si="1"/>
        <v>-229</v>
      </c>
      <c r="G26" s="76">
        <f t="shared" si="1"/>
        <v>-231</v>
      </c>
      <c r="H26" s="76">
        <f t="shared" si="1"/>
        <v>-269</v>
      </c>
      <c r="I26" s="76">
        <f t="shared" si="1"/>
        <v>-272</v>
      </c>
      <c r="J26" s="76">
        <f t="shared" si="1"/>
        <v>-323</v>
      </c>
      <c r="K26" s="76">
        <f t="shared" si="1"/>
        <v>-330</v>
      </c>
      <c r="L26" s="63">
        <f t="shared" si="1"/>
        <v>-322</v>
      </c>
      <c r="M26" s="76">
        <f t="shared" si="1"/>
        <v>-337</v>
      </c>
      <c r="N26" s="76">
        <f t="shared" si="1"/>
        <v>-356</v>
      </c>
      <c r="O26" s="76">
        <f t="shared" si="1"/>
        <v>-361</v>
      </c>
      <c r="P26" s="76">
        <f t="shared" si="1"/>
        <v>-370</v>
      </c>
      <c r="Q26" s="76">
        <f t="shared" si="1"/>
        <v>-361</v>
      </c>
      <c r="R26" s="76">
        <f t="shared" si="1"/>
        <v>-368</v>
      </c>
      <c r="S26" s="76">
        <f t="shared" si="1"/>
        <v>-367</v>
      </c>
      <c r="T26" s="76">
        <f t="shared" si="1"/>
        <v>-368</v>
      </c>
      <c r="U26" s="76">
        <f t="shared" si="1"/>
        <v>-369</v>
      </c>
      <c r="V26" s="76">
        <f t="shared" si="1"/>
        <v>-384</v>
      </c>
      <c r="W26" s="76">
        <f t="shared" si="1"/>
        <v>-390</v>
      </c>
      <c r="X26" s="76">
        <f t="shared" si="1"/>
        <v>-390</v>
      </c>
      <c r="Y26" s="76">
        <f t="shared" si="1"/>
        <v>-405</v>
      </c>
      <c r="Z26" s="76">
        <f t="shared" si="1"/>
        <v>-413</v>
      </c>
      <c r="AA26" s="63">
        <f t="shared" si="1"/>
        <v>-427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3211</v>
      </c>
      <c r="D28" s="76">
        <f t="shared" ref="D28:AA28" si="3">SUM(D24:D26)</f>
        <v>3160</v>
      </c>
      <c r="E28" s="76">
        <f t="shared" si="3"/>
        <v>2952</v>
      </c>
      <c r="F28" s="76">
        <f t="shared" si="3"/>
        <v>2777</v>
      </c>
      <c r="G28" s="76">
        <f t="shared" si="3"/>
        <v>2712</v>
      </c>
      <c r="H28" s="76">
        <f t="shared" si="3"/>
        <v>2650</v>
      </c>
      <c r="I28" s="76">
        <f t="shared" si="3"/>
        <v>2627</v>
      </c>
      <c r="J28" s="76">
        <f t="shared" si="3"/>
        <v>2580</v>
      </c>
      <c r="K28" s="76">
        <f t="shared" si="3"/>
        <v>2574</v>
      </c>
      <c r="L28" s="63">
        <f t="shared" si="3"/>
        <v>2578</v>
      </c>
      <c r="M28" s="76">
        <f t="shared" si="3"/>
        <v>2550</v>
      </c>
      <c r="N28" s="76">
        <f t="shared" si="3"/>
        <v>2522</v>
      </c>
      <c r="O28" s="76">
        <f t="shared" si="3"/>
        <v>2506</v>
      </c>
      <c r="P28" s="76">
        <f t="shared" si="3"/>
        <v>2474</v>
      </c>
      <c r="Q28" s="76">
        <f t="shared" si="3"/>
        <v>2453</v>
      </c>
      <c r="R28" s="76">
        <f t="shared" si="3"/>
        <v>2428</v>
      </c>
      <c r="S28" s="76">
        <f t="shared" si="3"/>
        <v>2411</v>
      </c>
      <c r="T28" s="76">
        <f t="shared" si="3"/>
        <v>2387</v>
      </c>
      <c r="U28" s="76">
        <f t="shared" si="3"/>
        <v>2369</v>
      </c>
      <c r="V28" s="76">
        <f t="shared" si="3"/>
        <v>2321</v>
      </c>
      <c r="W28" s="76">
        <f t="shared" si="3"/>
        <v>2295</v>
      </c>
      <c r="X28" s="76">
        <f t="shared" si="3"/>
        <v>2291</v>
      </c>
      <c r="Y28" s="76">
        <f t="shared" si="3"/>
        <v>2269</v>
      </c>
      <c r="Z28" s="76">
        <f t="shared" si="3"/>
        <v>2247</v>
      </c>
      <c r="AA28" s="63">
        <f t="shared" si="3"/>
        <v>2225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22</v>
      </c>
      <c r="D30" s="76">
        <v>16</v>
      </c>
      <c r="E30" s="76">
        <v>17</v>
      </c>
      <c r="F30" s="76">
        <v>11</v>
      </c>
      <c r="G30" s="76">
        <v>16</v>
      </c>
      <c r="H30" s="76">
        <v>22</v>
      </c>
      <c r="I30" s="76">
        <v>17</v>
      </c>
      <c r="J30" s="76">
        <v>20</v>
      </c>
      <c r="K30" s="76">
        <v>24</v>
      </c>
      <c r="L30" s="63">
        <v>22</v>
      </c>
      <c r="M30" s="76">
        <v>28</v>
      </c>
      <c r="N30" s="76">
        <v>27</v>
      </c>
      <c r="O30" s="76">
        <v>33</v>
      </c>
      <c r="P30" s="76">
        <v>30</v>
      </c>
      <c r="Q30" s="76">
        <v>21</v>
      </c>
      <c r="R30" s="76">
        <v>32</v>
      </c>
      <c r="S30" s="76">
        <v>35</v>
      </c>
      <c r="T30" s="76">
        <v>33</v>
      </c>
      <c r="U30" s="76">
        <v>32</v>
      </c>
      <c r="V30" s="76">
        <v>39</v>
      </c>
      <c r="W30" s="76">
        <v>31</v>
      </c>
      <c r="X30" s="76">
        <v>30</v>
      </c>
      <c r="Y30" s="76">
        <v>38</v>
      </c>
      <c r="Z30" s="76">
        <v>39</v>
      </c>
      <c r="AA30" s="63">
        <v>36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3929</v>
      </c>
      <c r="D32" s="76">
        <f t="shared" ref="D32:AA32" si="4">D30+D28+D14</f>
        <v>3856</v>
      </c>
      <c r="E32" s="76">
        <f t="shared" si="4"/>
        <v>3588</v>
      </c>
      <c r="F32" s="76">
        <f t="shared" si="4"/>
        <v>3388</v>
      </c>
      <c r="G32" s="76">
        <f t="shared" si="4"/>
        <v>3289</v>
      </c>
      <c r="H32" s="76">
        <f t="shared" si="4"/>
        <v>3194</v>
      </c>
      <c r="I32" s="76">
        <f t="shared" si="4"/>
        <v>3124</v>
      </c>
      <c r="J32" s="76">
        <f t="shared" si="4"/>
        <v>3039</v>
      </c>
      <c r="K32" s="76">
        <f t="shared" si="4"/>
        <v>3009</v>
      </c>
      <c r="L32" s="63">
        <f t="shared" si="4"/>
        <v>2945</v>
      </c>
      <c r="M32" s="76">
        <f t="shared" si="4"/>
        <v>2865</v>
      </c>
      <c r="N32" s="76">
        <f t="shared" si="4"/>
        <v>2769</v>
      </c>
      <c r="O32" s="76">
        <f t="shared" si="4"/>
        <v>2675</v>
      </c>
      <c r="P32" s="76">
        <f t="shared" si="4"/>
        <v>2596</v>
      </c>
      <c r="Q32" s="76">
        <f t="shared" si="4"/>
        <v>2513</v>
      </c>
      <c r="R32" s="76">
        <f t="shared" si="4"/>
        <v>2441</v>
      </c>
      <c r="S32" s="76">
        <f t="shared" si="4"/>
        <v>2342</v>
      </c>
      <c r="T32" s="76">
        <f t="shared" si="4"/>
        <v>2312</v>
      </c>
      <c r="U32" s="76">
        <f t="shared" si="4"/>
        <v>2246</v>
      </c>
      <c r="V32" s="76">
        <f t="shared" si="4"/>
        <v>2179</v>
      </c>
      <c r="W32" s="76">
        <f t="shared" si="4"/>
        <v>2115</v>
      </c>
      <c r="X32" s="76">
        <f t="shared" si="4"/>
        <v>2097</v>
      </c>
      <c r="Y32" s="76">
        <f t="shared" si="4"/>
        <v>2059</v>
      </c>
      <c r="Z32" s="76">
        <f t="shared" si="4"/>
        <v>1979</v>
      </c>
      <c r="AA32" s="63">
        <f t="shared" si="4"/>
        <v>1954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440868</v>
      </c>
      <c r="D34" s="76">
        <v>444724</v>
      </c>
      <c r="E34" s="76">
        <v>448312</v>
      </c>
      <c r="F34" s="76">
        <v>451700</v>
      </c>
      <c r="G34" s="76">
        <v>454989</v>
      </c>
      <c r="H34" s="76">
        <v>458183</v>
      </c>
      <c r="I34" s="76">
        <v>461307</v>
      </c>
      <c r="J34" s="76">
        <v>464346</v>
      </c>
      <c r="K34" s="76">
        <v>467355</v>
      </c>
      <c r="L34" s="63">
        <v>470300</v>
      </c>
      <c r="M34" s="76">
        <v>473165</v>
      </c>
      <c r="N34" s="76">
        <v>475934</v>
      </c>
      <c r="O34" s="76">
        <v>478609</v>
      </c>
      <c r="P34" s="76">
        <v>481205</v>
      </c>
      <c r="Q34" s="76">
        <v>483718</v>
      </c>
      <c r="R34" s="76">
        <v>486159</v>
      </c>
      <c r="S34" s="76">
        <v>488501</v>
      </c>
      <c r="T34" s="76">
        <v>490813</v>
      </c>
      <c r="U34" s="76">
        <v>493059</v>
      </c>
      <c r="V34" s="76">
        <v>495238</v>
      </c>
      <c r="W34" s="76">
        <v>497353</v>
      </c>
      <c r="X34" s="76">
        <v>499450</v>
      </c>
      <c r="Y34" s="76">
        <v>501509</v>
      </c>
      <c r="Z34" s="76">
        <v>503488</v>
      </c>
      <c r="AA34" s="63">
        <v>505442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8.992101872343736E-3</v>
      </c>
      <c r="D36" s="38">
        <f t="shared" si="5"/>
        <v>8.7463821370568975E-3</v>
      </c>
      <c r="E36" s="38">
        <f t="shared" si="5"/>
        <v>8.067925275002023E-3</v>
      </c>
      <c r="F36" s="38">
        <f t="shared" si="5"/>
        <v>7.5572369242848728E-3</v>
      </c>
      <c r="G36" s="38">
        <f t="shared" si="5"/>
        <v>7.2813814478636264E-3</v>
      </c>
      <c r="H36" s="38">
        <f t="shared" si="5"/>
        <v>7.0199499328555195E-3</v>
      </c>
      <c r="I36" s="38">
        <f t="shared" si="5"/>
        <v>6.8182363815331428E-3</v>
      </c>
      <c r="J36" s="38">
        <f t="shared" si="5"/>
        <v>6.5878037835974739E-3</v>
      </c>
      <c r="K36" s="38">
        <f t="shared" si="5"/>
        <v>6.480081663242496E-3</v>
      </c>
      <c r="L36" s="39">
        <f t="shared" si="5"/>
        <v>6.3014196916690735E-3</v>
      </c>
      <c r="M36" s="38">
        <f t="shared" si="5"/>
        <v>6.0918562619604504E-3</v>
      </c>
      <c r="N36" s="38">
        <f t="shared" si="5"/>
        <v>5.8520811978907995E-3</v>
      </c>
      <c r="O36" s="38">
        <f t="shared" si="5"/>
        <v>5.6205272159585151E-3</v>
      </c>
      <c r="P36" s="38">
        <f t="shared" si="5"/>
        <v>5.4240517833973037E-3</v>
      </c>
      <c r="Q36" s="38">
        <f t="shared" si="5"/>
        <v>5.2223065013871431E-3</v>
      </c>
      <c r="R36" s="38">
        <f t="shared" si="5"/>
        <v>5.0463286460292979E-3</v>
      </c>
      <c r="S36" s="38">
        <f t="shared" si="5"/>
        <v>4.8173539932408948E-3</v>
      </c>
      <c r="T36" s="38">
        <f t="shared" si="5"/>
        <v>4.7328459921269356E-3</v>
      </c>
      <c r="U36" s="38">
        <f t="shared" si="5"/>
        <v>4.5760809106523258E-3</v>
      </c>
      <c r="V36" s="38">
        <f t="shared" si="5"/>
        <v>4.4193494084886391E-3</v>
      </c>
      <c r="W36" s="38">
        <f t="shared" si="5"/>
        <v>4.2706738982065187E-3</v>
      </c>
      <c r="X36" s="38">
        <f t="shared" si="5"/>
        <v>4.2163212044563922E-3</v>
      </c>
      <c r="Y36" s="38">
        <f t="shared" si="5"/>
        <v>4.1225347882670937E-3</v>
      </c>
      <c r="Z36" s="38">
        <f t="shared" si="5"/>
        <v>3.9460906982726135E-3</v>
      </c>
      <c r="AA36" s="39">
        <f t="shared" si="5"/>
        <v>3.8809266556501841E-3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8.992101872343736E-3</v>
      </c>
      <c r="D37" s="75">
        <f t="shared" si="6"/>
        <v>1.7817132368591497E-2</v>
      </c>
      <c r="E37" s="75">
        <f t="shared" si="6"/>
        <v>2.6028804936158136E-2</v>
      </c>
      <c r="F37" s="75">
        <f t="shared" si="6"/>
        <v>3.378274770620155E-2</v>
      </c>
      <c r="G37" s="75">
        <f t="shared" si="6"/>
        <v>4.1310114226470969E-2</v>
      </c>
      <c r="H37" s="75">
        <f t="shared" si="6"/>
        <v>4.8620059092916862E-2</v>
      </c>
      <c r="I37" s="75">
        <f t="shared" si="6"/>
        <v>5.576979853022962E-2</v>
      </c>
      <c r="J37" s="75">
        <f t="shared" si="6"/>
        <v>6.2725002803595012E-2</v>
      </c>
      <c r="K37" s="75">
        <f t="shared" si="6"/>
        <v>6.9611547607331917E-2</v>
      </c>
      <c r="L37" s="77">
        <f t="shared" si="6"/>
        <v>7.6351618875861393E-2</v>
      </c>
      <c r="M37" s="75">
        <f t="shared" si="6"/>
        <v>8.2908598225381575E-2</v>
      </c>
      <c r="N37" s="75">
        <f t="shared" si="6"/>
        <v>8.9245867272090607E-2</v>
      </c>
      <c r="O37" s="75">
        <f t="shared" si="6"/>
        <v>9.5368003313963737E-2</v>
      </c>
      <c r="P37" s="75">
        <f t="shared" si="6"/>
        <v>0.10130933608581519</v>
      </c>
      <c r="Q37" s="75">
        <f t="shared" si="6"/>
        <v>0.10706071099169449</v>
      </c>
      <c r="R37" s="75">
        <f t="shared" si="6"/>
        <v>0.11264730317046544</v>
      </c>
      <c r="S37" s="75">
        <f t="shared" si="6"/>
        <v>0.1180073190994624</v>
      </c>
      <c r="T37" s="75">
        <f t="shared" si="6"/>
        <v>0.12329867555883087</v>
      </c>
      <c r="U37" s="75">
        <f t="shared" si="6"/>
        <v>0.12843898118501668</v>
      </c>
      <c r="V37" s="75">
        <f t="shared" si="6"/>
        <v>0.13342594732903221</v>
      </c>
      <c r="W37" s="75">
        <f t="shared" si="6"/>
        <v>0.1382664399378403</v>
      </c>
      <c r="X37" s="75">
        <f t="shared" si="6"/>
        <v>0.14306573686487128</v>
      </c>
      <c r="Y37" s="75">
        <f t="shared" si="6"/>
        <v>0.14777806513037289</v>
      </c>
      <c r="Z37" s="75">
        <f t="shared" si="6"/>
        <v>0.15230730147686519</v>
      </c>
      <c r="AA37" s="77">
        <f t="shared" si="6"/>
        <v>0.15677932159866709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78.667984333007098</v>
      </c>
      <c r="D47" s="11">
        <v>78.621876613045998</v>
      </c>
      <c r="E47" s="11">
        <v>78.702993000955701</v>
      </c>
      <c r="F47" s="11">
        <v>78.839430819673893</v>
      </c>
      <c r="G47" s="11">
        <v>78.959105586058797</v>
      </c>
      <c r="H47" s="11">
        <v>79.084881459398005</v>
      </c>
      <c r="I47" s="11">
        <v>79.178712566185595</v>
      </c>
      <c r="J47" s="11">
        <v>79.339812406323304</v>
      </c>
      <c r="K47" s="11">
        <v>79.528716455024707</v>
      </c>
      <c r="L47" s="64">
        <v>79.686797216832801</v>
      </c>
      <c r="M47" s="11">
        <v>79.803559302423906</v>
      </c>
      <c r="N47" s="11">
        <v>79.948814755008797</v>
      </c>
      <c r="O47" s="11">
        <v>80.006546961244197</v>
      </c>
      <c r="P47" s="11">
        <v>80.1789292747563</v>
      </c>
      <c r="Q47" s="11">
        <v>80.320539924524297</v>
      </c>
      <c r="R47" s="11">
        <v>80.431853330880102</v>
      </c>
      <c r="S47" s="11">
        <v>80.440745446132695</v>
      </c>
      <c r="T47" s="11">
        <v>80.641312658731195</v>
      </c>
      <c r="U47" s="11">
        <v>80.806138225299904</v>
      </c>
      <c r="V47" s="11">
        <v>80.879400218286193</v>
      </c>
      <c r="W47" s="11">
        <v>81.000551712844398</v>
      </c>
      <c r="X47" s="11">
        <v>81.158782654080994</v>
      </c>
      <c r="Y47" s="11">
        <v>81.275900083734399</v>
      </c>
      <c r="Z47" s="11">
        <v>81.3433473054221</v>
      </c>
      <c r="AA47" s="64">
        <v>81.529240852895896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73223</v>
      </c>
      <c r="C57" s="76">
        <v>73568</v>
      </c>
      <c r="D57" s="76">
        <v>73720</v>
      </c>
      <c r="E57" s="76">
        <v>73787</v>
      </c>
      <c r="F57" s="76">
        <v>73712</v>
      </c>
      <c r="G57" s="76">
        <v>73381</v>
      </c>
      <c r="H57" s="76">
        <v>72966</v>
      </c>
      <c r="I57" s="76">
        <v>72789</v>
      </c>
      <c r="J57" s="76">
        <v>72184</v>
      </c>
      <c r="K57" s="76">
        <v>71773</v>
      </c>
      <c r="L57" s="63">
        <v>71512</v>
      </c>
      <c r="M57" s="76">
        <v>71162</v>
      </c>
      <c r="N57" s="76">
        <v>70832</v>
      </c>
      <c r="O57" s="76">
        <v>70535</v>
      </c>
      <c r="P57" s="76">
        <v>70459</v>
      </c>
      <c r="Q57" s="76">
        <v>70466</v>
      </c>
      <c r="R57" s="76">
        <v>70627</v>
      </c>
      <c r="S57" s="76">
        <v>70708</v>
      </c>
      <c r="T57" s="76">
        <v>70809</v>
      </c>
      <c r="U57" s="76">
        <v>70901</v>
      </c>
      <c r="V57" s="76">
        <v>71010</v>
      </c>
      <c r="W57" s="76">
        <v>71117</v>
      </c>
      <c r="X57" s="76">
        <v>71234</v>
      </c>
      <c r="Y57" s="76">
        <v>71361</v>
      </c>
      <c r="Z57" s="76">
        <v>71493</v>
      </c>
      <c r="AA57" s="63">
        <v>71643</v>
      </c>
    </row>
    <row r="58" spans="1:27" ht="12.75" customHeight="1" x14ac:dyDescent="0.3">
      <c r="A58" s="13" t="s">
        <v>68</v>
      </c>
      <c r="B58" s="76">
        <v>91663</v>
      </c>
      <c r="C58" s="76">
        <v>90941</v>
      </c>
      <c r="D58" s="76">
        <v>90504</v>
      </c>
      <c r="E58" s="76">
        <v>89590</v>
      </c>
      <c r="F58" s="76">
        <v>89036</v>
      </c>
      <c r="G58" s="76">
        <v>89021</v>
      </c>
      <c r="H58" s="76">
        <v>89203</v>
      </c>
      <c r="I58" s="76">
        <v>89143</v>
      </c>
      <c r="J58" s="76">
        <v>89402</v>
      </c>
      <c r="K58" s="76">
        <v>89547</v>
      </c>
      <c r="L58" s="63">
        <v>89745</v>
      </c>
      <c r="M58" s="76">
        <v>90064</v>
      </c>
      <c r="N58" s="76">
        <v>90673</v>
      </c>
      <c r="O58" s="76">
        <v>91496</v>
      </c>
      <c r="P58" s="76">
        <v>92188</v>
      </c>
      <c r="Q58" s="76">
        <v>92788</v>
      </c>
      <c r="R58" s="76">
        <v>92988</v>
      </c>
      <c r="S58" s="76">
        <v>93042</v>
      </c>
      <c r="T58" s="76">
        <v>93027</v>
      </c>
      <c r="U58" s="76">
        <v>92869</v>
      </c>
      <c r="V58" s="76">
        <v>92433</v>
      </c>
      <c r="W58" s="76">
        <v>91887</v>
      </c>
      <c r="X58" s="76">
        <v>91562</v>
      </c>
      <c r="Y58" s="76">
        <v>90799</v>
      </c>
      <c r="Z58" s="76">
        <v>90182</v>
      </c>
      <c r="AA58" s="63">
        <v>89741</v>
      </c>
    </row>
    <row r="59" spans="1:27" ht="12.75" customHeight="1" x14ac:dyDescent="0.3">
      <c r="A59" s="13" t="s">
        <v>69</v>
      </c>
      <c r="B59" s="76">
        <v>95417</v>
      </c>
      <c r="C59" s="76">
        <v>97499</v>
      </c>
      <c r="D59" s="76">
        <v>99671</v>
      </c>
      <c r="E59" s="76">
        <v>102270</v>
      </c>
      <c r="F59" s="76">
        <v>104553</v>
      </c>
      <c r="G59" s="76">
        <v>106592</v>
      </c>
      <c r="H59" s="76">
        <v>107814</v>
      </c>
      <c r="I59" s="76">
        <v>109032</v>
      </c>
      <c r="J59" s="76">
        <v>110333</v>
      </c>
      <c r="K59" s="76">
        <v>111429</v>
      </c>
      <c r="L59" s="63">
        <v>112024</v>
      </c>
      <c r="M59" s="76">
        <v>112703</v>
      </c>
      <c r="N59" s="76">
        <v>112809</v>
      </c>
      <c r="O59" s="76">
        <v>112523</v>
      </c>
      <c r="P59" s="76">
        <v>111941</v>
      </c>
      <c r="Q59" s="76">
        <v>110923</v>
      </c>
      <c r="R59" s="76">
        <v>110051</v>
      </c>
      <c r="S59" s="76">
        <v>109380</v>
      </c>
      <c r="T59" s="76">
        <v>108349</v>
      </c>
      <c r="U59" s="76">
        <v>107672</v>
      </c>
      <c r="V59" s="76">
        <v>107569</v>
      </c>
      <c r="W59" s="76">
        <v>107682</v>
      </c>
      <c r="X59" s="76">
        <v>107626</v>
      </c>
      <c r="Y59" s="76">
        <v>107909</v>
      </c>
      <c r="Z59" s="76">
        <v>108093</v>
      </c>
      <c r="AA59" s="63">
        <v>108252</v>
      </c>
    </row>
    <row r="60" spans="1:27" ht="12.75" customHeight="1" x14ac:dyDescent="0.3">
      <c r="A60" s="13" t="s">
        <v>70</v>
      </c>
      <c r="B60" s="76">
        <v>88239</v>
      </c>
      <c r="C60" s="76">
        <v>88356</v>
      </c>
      <c r="D60" s="76">
        <v>88225</v>
      </c>
      <c r="E60" s="76">
        <v>87798</v>
      </c>
      <c r="F60" s="76">
        <v>87258</v>
      </c>
      <c r="G60" s="76">
        <v>86371</v>
      </c>
      <c r="H60" s="76">
        <v>86387</v>
      </c>
      <c r="I60" s="76">
        <v>86074</v>
      </c>
      <c r="J60" s="76">
        <v>86141</v>
      </c>
      <c r="K60" s="76">
        <v>86178</v>
      </c>
      <c r="L60" s="63">
        <v>86568</v>
      </c>
      <c r="M60" s="76">
        <v>86999</v>
      </c>
      <c r="N60" s="76">
        <v>87785</v>
      </c>
      <c r="O60" s="76">
        <v>88463</v>
      </c>
      <c r="P60" s="76">
        <v>89387</v>
      </c>
      <c r="Q60" s="76">
        <v>90917</v>
      </c>
      <c r="R60" s="76">
        <v>92644</v>
      </c>
      <c r="S60" s="76">
        <v>94523</v>
      </c>
      <c r="T60" s="76">
        <v>96833</v>
      </c>
      <c r="U60" s="76">
        <v>98992</v>
      </c>
      <c r="V60" s="76">
        <v>100875</v>
      </c>
      <c r="W60" s="76">
        <v>102057</v>
      </c>
      <c r="X60" s="76">
        <v>103179</v>
      </c>
      <c r="Y60" s="76">
        <v>104374</v>
      </c>
      <c r="Z60" s="76">
        <v>105401</v>
      </c>
      <c r="AA60" s="63">
        <v>105980</v>
      </c>
    </row>
    <row r="61" spans="1:27" ht="12.75" customHeight="1" x14ac:dyDescent="0.3">
      <c r="A61" s="13" t="s">
        <v>71</v>
      </c>
      <c r="B61" s="76">
        <v>62023</v>
      </c>
      <c r="C61" s="76">
        <v>63312</v>
      </c>
      <c r="D61" s="76">
        <v>64638</v>
      </c>
      <c r="E61" s="76">
        <v>66125</v>
      </c>
      <c r="F61" s="76">
        <v>66609</v>
      </c>
      <c r="G61" s="76">
        <v>67798</v>
      </c>
      <c r="H61" s="76">
        <v>68844</v>
      </c>
      <c r="I61" s="76">
        <v>70335</v>
      </c>
      <c r="J61" s="76">
        <v>71508</v>
      </c>
      <c r="K61" s="76">
        <v>72774</v>
      </c>
      <c r="L61" s="63">
        <v>73996</v>
      </c>
      <c r="M61" s="76">
        <v>74854</v>
      </c>
      <c r="N61" s="76">
        <v>75656</v>
      </c>
      <c r="O61" s="76">
        <v>76405</v>
      </c>
      <c r="P61" s="76">
        <v>76968</v>
      </c>
      <c r="Q61" s="76">
        <v>77258</v>
      </c>
      <c r="R61" s="76">
        <v>77340</v>
      </c>
      <c r="S61" s="76">
        <v>77207</v>
      </c>
      <c r="T61" s="76">
        <v>76847</v>
      </c>
      <c r="U61" s="76">
        <v>76396</v>
      </c>
      <c r="V61" s="76">
        <v>75681</v>
      </c>
      <c r="W61" s="76">
        <v>75740</v>
      </c>
      <c r="X61" s="76">
        <v>75557</v>
      </c>
      <c r="Y61" s="76">
        <v>75702</v>
      </c>
      <c r="Z61" s="76">
        <v>75833</v>
      </c>
      <c r="AA61" s="63">
        <v>76265</v>
      </c>
    </row>
    <row r="62" spans="1:27" ht="12.75" customHeight="1" x14ac:dyDescent="0.3">
      <c r="A62" s="13" t="s">
        <v>72</v>
      </c>
      <c r="B62" s="76">
        <v>26374</v>
      </c>
      <c r="C62" s="76">
        <v>27192</v>
      </c>
      <c r="D62" s="76">
        <v>27966</v>
      </c>
      <c r="E62" s="76">
        <v>28742</v>
      </c>
      <c r="F62" s="76">
        <v>30532</v>
      </c>
      <c r="G62" s="76">
        <v>31826</v>
      </c>
      <c r="H62" s="76">
        <v>32969</v>
      </c>
      <c r="I62" s="76">
        <v>33934</v>
      </c>
      <c r="J62" s="76">
        <v>34778</v>
      </c>
      <c r="K62" s="76">
        <v>35654</v>
      </c>
      <c r="L62" s="63">
        <v>36455</v>
      </c>
      <c r="M62" s="76">
        <v>37383</v>
      </c>
      <c r="N62" s="76">
        <v>38179</v>
      </c>
      <c r="O62" s="76">
        <v>39187</v>
      </c>
      <c r="P62" s="76">
        <v>40262</v>
      </c>
      <c r="Q62" s="76">
        <v>41366</v>
      </c>
      <c r="R62" s="76">
        <v>42509</v>
      </c>
      <c r="S62" s="76">
        <v>43641</v>
      </c>
      <c r="T62" s="76">
        <v>44948</v>
      </c>
      <c r="U62" s="76">
        <v>46229</v>
      </c>
      <c r="V62" s="76">
        <v>47670</v>
      </c>
      <c r="W62" s="76">
        <v>48870</v>
      </c>
      <c r="X62" s="76">
        <v>50292</v>
      </c>
      <c r="Y62" s="76">
        <v>51364</v>
      </c>
      <c r="Z62" s="76">
        <v>52486</v>
      </c>
      <c r="AA62" s="63">
        <v>53561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436939</v>
      </c>
      <c r="C64" s="76">
        <f t="shared" ref="C64:AA64" si="7">SUM(C57:C62)</f>
        <v>440868</v>
      </c>
      <c r="D64" s="76">
        <f t="shared" si="7"/>
        <v>444724</v>
      </c>
      <c r="E64" s="76">
        <f t="shared" si="7"/>
        <v>448312</v>
      </c>
      <c r="F64" s="76">
        <f t="shared" si="7"/>
        <v>451700</v>
      </c>
      <c r="G64" s="76">
        <f t="shared" si="7"/>
        <v>454989</v>
      </c>
      <c r="H64" s="76">
        <f t="shared" si="7"/>
        <v>458183</v>
      </c>
      <c r="I64" s="76">
        <f t="shared" si="7"/>
        <v>461307</v>
      </c>
      <c r="J64" s="76">
        <f t="shared" si="7"/>
        <v>464346</v>
      </c>
      <c r="K64" s="76">
        <f t="shared" si="7"/>
        <v>467355</v>
      </c>
      <c r="L64" s="63">
        <f t="shared" si="7"/>
        <v>470300</v>
      </c>
      <c r="M64" s="76">
        <f t="shared" si="7"/>
        <v>473165</v>
      </c>
      <c r="N64" s="76">
        <f t="shared" si="7"/>
        <v>475934</v>
      </c>
      <c r="O64" s="76">
        <f t="shared" si="7"/>
        <v>478609</v>
      </c>
      <c r="P64" s="76">
        <f t="shared" si="7"/>
        <v>481205</v>
      </c>
      <c r="Q64" s="76">
        <f t="shared" si="7"/>
        <v>483718</v>
      </c>
      <c r="R64" s="76">
        <f t="shared" si="7"/>
        <v>486159</v>
      </c>
      <c r="S64" s="76">
        <f t="shared" si="7"/>
        <v>488501</v>
      </c>
      <c r="T64" s="76">
        <f t="shared" si="7"/>
        <v>490813</v>
      </c>
      <c r="U64" s="76">
        <f t="shared" si="7"/>
        <v>493059</v>
      </c>
      <c r="V64" s="76">
        <f t="shared" si="7"/>
        <v>495238</v>
      </c>
      <c r="W64" s="76">
        <f t="shared" si="7"/>
        <v>497353</v>
      </c>
      <c r="X64" s="76">
        <f t="shared" si="7"/>
        <v>499450</v>
      </c>
      <c r="Y64" s="76">
        <f t="shared" si="7"/>
        <v>501509</v>
      </c>
      <c r="Z64" s="76">
        <f t="shared" si="7"/>
        <v>503488</v>
      </c>
      <c r="AA64" s="63">
        <f t="shared" si="7"/>
        <v>505442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0.16758174482021518</v>
      </c>
      <c r="C67" s="38">
        <f t="shared" ref="C67:AA72" si="8">C57/C$64</f>
        <v>0.16687080940326809</v>
      </c>
      <c r="D67" s="38">
        <f t="shared" si="8"/>
        <v>0.16576573335372052</v>
      </c>
      <c r="E67" s="38">
        <f t="shared" si="8"/>
        <v>0.1645885008654687</v>
      </c>
      <c r="F67" s="38">
        <f t="shared" si="8"/>
        <v>0.16318795660836838</v>
      </c>
      <c r="G67" s="38">
        <f t="shared" si="8"/>
        <v>0.16128082217372289</v>
      </c>
      <c r="H67" s="38">
        <f t="shared" si="8"/>
        <v>0.15925077971029042</v>
      </c>
      <c r="I67" s="38">
        <f t="shared" si="8"/>
        <v>0.15778863099844573</v>
      </c>
      <c r="J67" s="38">
        <f t="shared" si="8"/>
        <v>0.15545304578913138</v>
      </c>
      <c r="K67" s="38">
        <f t="shared" si="8"/>
        <v>0.15357276588460592</v>
      </c>
      <c r="L67" s="39">
        <f t="shared" si="8"/>
        <v>0.15205613438230917</v>
      </c>
      <c r="M67" s="38">
        <f t="shared" si="8"/>
        <v>0.15039573932983208</v>
      </c>
      <c r="N67" s="38">
        <f t="shared" si="8"/>
        <v>0.14882735841524244</v>
      </c>
      <c r="O67" s="38">
        <f t="shared" si="8"/>
        <v>0.14737499712709121</v>
      </c>
      <c r="P67" s="38">
        <f t="shared" si="8"/>
        <v>0.14642200309639342</v>
      </c>
      <c r="Q67" s="38">
        <f t="shared" si="8"/>
        <v>0.14567578630524397</v>
      </c>
      <c r="R67" s="38">
        <f t="shared" si="8"/>
        <v>0.14527551685765355</v>
      </c>
      <c r="S67" s="38">
        <f t="shared" si="8"/>
        <v>0.14474484187340456</v>
      </c>
      <c r="T67" s="38">
        <f t="shared" si="8"/>
        <v>0.1442687948363226</v>
      </c>
      <c r="U67" s="38">
        <f t="shared" si="8"/>
        <v>0.14379820670548554</v>
      </c>
      <c r="V67" s="38">
        <f t="shared" si="8"/>
        <v>0.14338560449723164</v>
      </c>
      <c r="W67" s="38">
        <f t="shared" si="8"/>
        <v>0.14299099432395099</v>
      </c>
      <c r="X67" s="38">
        <f t="shared" si="8"/>
        <v>0.14262488737611373</v>
      </c>
      <c r="Y67" s="38">
        <f t="shared" si="8"/>
        <v>0.14229256105074883</v>
      </c>
      <c r="Z67" s="38">
        <f t="shared" si="8"/>
        <v>0.14199543981187238</v>
      </c>
      <c r="AA67" s="39">
        <f t="shared" si="8"/>
        <v>0.14174326628970288</v>
      </c>
    </row>
    <row r="68" spans="1:27" ht="12.75" customHeight="1" x14ac:dyDescent="0.3">
      <c r="A68" s="13" t="s">
        <v>68</v>
      </c>
      <c r="B68" s="38">
        <f t="shared" ref="B68:Q72" si="9">B58/B$64</f>
        <v>0.20978443215185644</v>
      </c>
      <c r="C68" s="38">
        <f t="shared" si="9"/>
        <v>0.20627716232523113</v>
      </c>
      <c r="D68" s="38">
        <f t="shared" si="9"/>
        <v>0.20350599472931527</v>
      </c>
      <c r="E68" s="38">
        <f t="shared" si="9"/>
        <v>0.19983850532664751</v>
      </c>
      <c r="F68" s="38">
        <f t="shared" si="9"/>
        <v>0.19711312818242196</v>
      </c>
      <c r="G68" s="38">
        <f t="shared" si="9"/>
        <v>0.1956552795781876</v>
      </c>
      <c r="H68" s="38">
        <f t="shared" si="9"/>
        <v>0.19468858512864948</v>
      </c>
      <c r="I68" s="38">
        <f t="shared" si="9"/>
        <v>0.19324007656506403</v>
      </c>
      <c r="J68" s="38">
        <f t="shared" si="9"/>
        <v>0.19253315415659875</v>
      </c>
      <c r="K68" s="38">
        <f t="shared" si="9"/>
        <v>0.19160381294733125</v>
      </c>
      <c r="L68" s="39">
        <f t="shared" si="9"/>
        <v>0.19082500531575591</v>
      </c>
      <c r="M68" s="38">
        <f t="shared" si="9"/>
        <v>0.19034374900933079</v>
      </c>
      <c r="N68" s="38">
        <f t="shared" si="9"/>
        <v>0.19051591187013325</v>
      </c>
      <c r="O68" s="38">
        <f t="shared" si="9"/>
        <v>0.19117066331807384</v>
      </c>
      <c r="P68" s="38">
        <f t="shared" si="9"/>
        <v>0.19157739424985193</v>
      </c>
      <c r="Q68" s="38">
        <f t="shared" si="9"/>
        <v>0.19182250815557825</v>
      </c>
      <c r="R68" s="38">
        <f t="shared" si="8"/>
        <v>0.19127075709798647</v>
      </c>
      <c r="S68" s="38">
        <f t="shared" si="8"/>
        <v>0.19046429792364805</v>
      </c>
      <c r="T68" s="38">
        <f t="shared" si="8"/>
        <v>0.18953654446805607</v>
      </c>
      <c r="U68" s="38">
        <f t="shared" si="8"/>
        <v>0.18835271235288273</v>
      </c>
      <c r="V68" s="38">
        <f t="shared" si="8"/>
        <v>0.18664359358530647</v>
      </c>
      <c r="W68" s="38">
        <f t="shared" si="8"/>
        <v>0.18475207749827588</v>
      </c>
      <c r="X68" s="38">
        <f t="shared" si="8"/>
        <v>0.18332565822404645</v>
      </c>
      <c r="Y68" s="38">
        <f t="shared" si="8"/>
        <v>0.18105158631250884</v>
      </c>
      <c r="Z68" s="38">
        <f t="shared" si="8"/>
        <v>0.17911449726706496</v>
      </c>
      <c r="AA68" s="39">
        <f t="shared" si="8"/>
        <v>0.17754955069028691</v>
      </c>
    </row>
    <row r="69" spans="1:27" ht="12.75" customHeight="1" x14ac:dyDescent="0.3">
      <c r="A69" s="13" t="s">
        <v>69</v>
      </c>
      <c r="B69" s="38">
        <f t="shared" si="9"/>
        <v>0.21837602045136736</v>
      </c>
      <c r="C69" s="38">
        <f t="shared" si="8"/>
        <v>0.2211523630655888</v>
      </c>
      <c r="D69" s="38">
        <f t="shared" si="8"/>
        <v>0.22411877928782795</v>
      </c>
      <c r="E69" s="38">
        <f t="shared" si="8"/>
        <v>0.22812237905744215</v>
      </c>
      <c r="F69" s="38">
        <f t="shared" si="8"/>
        <v>0.23146557449634714</v>
      </c>
      <c r="G69" s="38">
        <f t="shared" si="8"/>
        <v>0.23427379563022402</v>
      </c>
      <c r="H69" s="38">
        <f t="shared" si="8"/>
        <v>0.23530772638880099</v>
      </c>
      <c r="I69" s="38">
        <f t="shared" si="8"/>
        <v>0.23635453179769655</v>
      </c>
      <c r="J69" s="38">
        <f t="shared" si="8"/>
        <v>0.23760945501845607</v>
      </c>
      <c r="K69" s="38">
        <f t="shared" si="8"/>
        <v>0.23842475206213692</v>
      </c>
      <c r="L69" s="39">
        <f t="shared" si="8"/>
        <v>0.23819689559855411</v>
      </c>
      <c r="M69" s="38">
        <f t="shared" si="8"/>
        <v>0.23818963786417</v>
      </c>
      <c r="N69" s="38">
        <f t="shared" si="8"/>
        <v>0.23702656250656604</v>
      </c>
      <c r="O69" s="38">
        <f t="shared" si="8"/>
        <v>0.23510422913066825</v>
      </c>
      <c r="P69" s="38">
        <f t="shared" si="8"/>
        <v>0.23262642740619902</v>
      </c>
      <c r="Q69" s="38">
        <f t="shared" si="8"/>
        <v>0.22931336026362467</v>
      </c>
      <c r="R69" s="38">
        <f t="shared" si="8"/>
        <v>0.22636832805728166</v>
      </c>
      <c r="S69" s="38">
        <f t="shared" si="8"/>
        <v>0.22390946999084957</v>
      </c>
      <c r="T69" s="38">
        <f t="shared" si="8"/>
        <v>0.22075413650412681</v>
      </c>
      <c r="U69" s="38">
        <f t="shared" si="8"/>
        <v>0.21837548853179842</v>
      </c>
      <c r="V69" s="38">
        <f t="shared" si="8"/>
        <v>0.2172066763858993</v>
      </c>
      <c r="W69" s="38">
        <f t="shared" si="8"/>
        <v>0.2165102050254045</v>
      </c>
      <c r="X69" s="38">
        <f t="shared" si="8"/>
        <v>0.21548903794173591</v>
      </c>
      <c r="Y69" s="38">
        <f t="shared" si="8"/>
        <v>0.21516862110151563</v>
      </c>
      <c r="Z69" s="38">
        <f t="shared" si="8"/>
        <v>0.21468833418075506</v>
      </c>
      <c r="AA69" s="39">
        <f t="shared" si="8"/>
        <v>0.21417294170250989</v>
      </c>
    </row>
    <row r="70" spans="1:27" ht="12.75" customHeight="1" x14ac:dyDescent="0.3">
      <c r="A70" s="13" t="s">
        <v>70</v>
      </c>
      <c r="B70" s="38">
        <f t="shared" si="9"/>
        <v>0.20194809801825883</v>
      </c>
      <c r="C70" s="38">
        <f t="shared" si="8"/>
        <v>0.20041372927951223</v>
      </c>
      <c r="D70" s="38">
        <f t="shared" si="8"/>
        <v>0.1983814680565924</v>
      </c>
      <c r="E70" s="38">
        <f t="shared" si="8"/>
        <v>0.19584128910223236</v>
      </c>
      <c r="F70" s="38">
        <f t="shared" si="8"/>
        <v>0.19317688731458932</v>
      </c>
      <c r="G70" s="38">
        <f t="shared" si="8"/>
        <v>0.18983096294635696</v>
      </c>
      <c r="H70" s="38">
        <f t="shared" si="8"/>
        <v>0.1885425692354365</v>
      </c>
      <c r="I70" s="38">
        <f t="shared" si="8"/>
        <v>0.18658724016761072</v>
      </c>
      <c r="J70" s="38">
        <f t="shared" si="8"/>
        <v>0.18551037372993415</v>
      </c>
      <c r="K70" s="38">
        <f t="shared" si="8"/>
        <v>0.18439515999614853</v>
      </c>
      <c r="L70" s="39">
        <f t="shared" si="8"/>
        <v>0.18406974271741441</v>
      </c>
      <c r="M70" s="38">
        <f t="shared" si="8"/>
        <v>0.1838660932232942</v>
      </c>
      <c r="N70" s="38">
        <f t="shared" si="8"/>
        <v>0.18444784360856759</v>
      </c>
      <c r="O70" s="38">
        <f t="shared" si="8"/>
        <v>0.18483354888854994</v>
      </c>
      <c r="P70" s="38">
        <f t="shared" si="8"/>
        <v>0.18575659022661858</v>
      </c>
      <c r="Q70" s="38">
        <f t="shared" si="8"/>
        <v>0.18795455203238251</v>
      </c>
      <c r="R70" s="38">
        <f t="shared" si="8"/>
        <v>0.19056316966260009</v>
      </c>
      <c r="S70" s="38">
        <f t="shared" si="8"/>
        <v>0.19349602150251483</v>
      </c>
      <c r="T70" s="38">
        <f t="shared" si="8"/>
        <v>0.19729102529884091</v>
      </c>
      <c r="U70" s="38">
        <f t="shared" si="8"/>
        <v>0.20077110447228425</v>
      </c>
      <c r="V70" s="38">
        <f t="shared" si="8"/>
        <v>0.20368994301729673</v>
      </c>
      <c r="W70" s="38">
        <f t="shared" si="8"/>
        <v>0.20520033054993134</v>
      </c>
      <c r="X70" s="38">
        <f t="shared" si="8"/>
        <v>0.20658524376814497</v>
      </c>
      <c r="Y70" s="38">
        <f t="shared" si="8"/>
        <v>0.20811989415942686</v>
      </c>
      <c r="Z70" s="38">
        <f t="shared" si="8"/>
        <v>0.20934163276979789</v>
      </c>
      <c r="AA70" s="39">
        <f t="shared" si="8"/>
        <v>0.20967786610530981</v>
      </c>
    </row>
    <row r="71" spans="1:27" ht="12.75" customHeight="1" x14ac:dyDescent="0.3">
      <c r="A71" s="13" t="s">
        <v>71</v>
      </c>
      <c r="B71" s="38">
        <f t="shared" si="9"/>
        <v>0.14194887615891463</v>
      </c>
      <c r="C71" s="38">
        <f t="shared" si="8"/>
        <v>0.1436076104412205</v>
      </c>
      <c r="D71" s="38">
        <f t="shared" si="8"/>
        <v>0.1453440785745766</v>
      </c>
      <c r="E71" s="38">
        <f t="shared" si="8"/>
        <v>0.14749772479880083</v>
      </c>
      <c r="F71" s="38">
        <f t="shared" si="8"/>
        <v>0.14746291786584015</v>
      </c>
      <c r="G71" s="38">
        <f t="shared" si="8"/>
        <v>0.1490101958508887</v>
      </c>
      <c r="H71" s="38">
        <f t="shared" si="8"/>
        <v>0.1502543743438757</v>
      </c>
      <c r="I71" s="38">
        <f t="shared" si="8"/>
        <v>0.1524689631850373</v>
      </c>
      <c r="J71" s="38">
        <f t="shared" si="8"/>
        <v>0.15399723482058636</v>
      </c>
      <c r="K71" s="38">
        <f t="shared" si="8"/>
        <v>0.15571460666944828</v>
      </c>
      <c r="L71" s="39">
        <f t="shared" si="8"/>
        <v>0.15733786944503508</v>
      </c>
      <c r="M71" s="38">
        <f t="shared" si="8"/>
        <v>0.15819851426035314</v>
      </c>
      <c r="N71" s="38">
        <f t="shared" si="8"/>
        <v>0.15896321758899343</v>
      </c>
      <c r="O71" s="38">
        <f t="shared" si="8"/>
        <v>0.15963970589771609</v>
      </c>
      <c r="P71" s="38">
        <f t="shared" si="8"/>
        <v>0.15994846271339658</v>
      </c>
      <c r="Q71" s="38">
        <f t="shared" si="8"/>
        <v>0.15971702520890271</v>
      </c>
      <c r="R71" s="38">
        <f t="shared" si="8"/>
        <v>0.15908375654878343</v>
      </c>
      <c r="S71" s="38">
        <f t="shared" si="8"/>
        <v>0.15804880645075445</v>
      </c>
      <c r="T71" s="38">
        <f t="shared" si="8"/>
        <v>0.15657083247591241</v>
      </c>
      <c r="U71" s="38">
        <f t="shared" si="8"/>
        <v>0.15494291758187154</v>
      </c>
      <c r="V71" s="38">
        <f t="shared" si="8"/>
        <v>0.15281743323412178</v>
      </c>
      <c r="W71" s="38">
        <f t="shared" si="8"/>
        <v>0.15228620315952654</v>
      </c>
      <c r="X71" s="38">
        <f t="shared" si="8"/>
        <v>0.15128040844929422</v>
      </c>
      <c r="Y71" s="38">
        <f t="shared" si="8"/>
        <v>0.1509484376152771</v>
      </c>
      <c r="Z71" s="38">
        <f t="shared" si="8"/>
        <v>0.15061530761408415</v>
      </c>
      <c r="AA71" s="39">
        <f t="shared" si="8"/>
        <v>0.15088773786111959</v>
      </c>
    </row>
    <row r="72" spans="1:27" ht="12.75" customHeight="1" x14ac:dyDescent="0.3">
      <c r="A72" s="13" t="s">
        <v>72</v>
      </c>
      <c r="B72" s="38">
        <f t="shared" si="9"/>
        <v>6.0360828399387556E-2</v>
      </c>
      <c r="C72" s="38">
        <f t="shared" si="8"/>
        <v>6.1678325485179236E-2</v>
      </c>
      <c r="D72" s="38">
        <f t="shared" si="8"/>
        <v>6.2883945997967275E-2</v>
      </c>
      <c r="E72" s="38">
        <f t="shared" si="8"/>
        <v>6.4111600849408451E-2</v>
      </c>
      <c r="F72" s="38">
        <f t="shared" si="8"/>
        <v>6.7593535532433024E-2</v>
      </c>
      <c r="G72" s="38">
        <f t="shared" si="8"/>
        <v>6.9948943820619836E-2</v>
      </c>
      <c r="H72" s="38">
        <f t="shared" si="8"/>
        <v>7.1955965192946919E-2</v>
      </c>
      <c r="I72" s="38">
        <f t="shared" si="8"/>
        <v>7.3560557286145675E-2</v>
      </c>
      <c r="J72" s="38">
        <f t="shared" si="8"/>
        <v>7.4896736485293297E-2</v>
      </c>
      <c r="K72" s="38">
        <f t="shared" si="8"/>
        <v>7.6288902440329084E-2</v>
      </c>
      <c r="L72" s="39">
        <f t="shared" si="8"/>
        <v>7.7514352540931322E-2</v>
      </c>
      <c r="M72" s="38">
        <f t="shared" si="8"/>
        <v>7.9006266313019768E-2</v>
      </c>
      <c r="N72" s="38">
        <f t="shared" si="8"/>
        <v>8.0219106010497254E-2</v>
      </c>
      <c r="O72" s="38">
        <f t="shared" si="8"/>
        <v>8.1876855637900661E-2</v>
      </c>
      <c r="P72" s="38">
        <f t="shared" si="8"/>
        <v>8.366912230754045E-2</v>
      </c>
      <c r="Q72" s="38">
        <f t="shared" si="8"/>
        <v>8.5516768034267901E-2</v>
      </c>
      <c r="R72" s="38">
        <f t="shared" si="8"/>
        <v>8.743847177569479E-2</v>
      </c>
      <c r="S72" s="38">
        <f t="shared" si="8"/>
        <v>8.9336562258828536E-2</v>
      </c>
      <c r="T72" s="38">
        <f t="shared" si="8"/>
        <v>9.15786664167412E-2</v>
      </c>
      <c r="U72" s="38">
        <f t="shared" si="8"/>
        <v>9.3759570355677516E-2</v>
      </c>
      <c r="V72" s="38">
        <f t="shared" si="8"/>
        <v>9.6256749280144091E-2</v>
      </c>
      <c r="W72" s="38">
        <f t="shared" si="8"/>
        <v>9.8260189442910775E-2</v>
      </c>
      <c r="X72" s="38">
        <f t="shared" si="8"/>
        <v>0.10069476424066473</v>
      </c>
      <c r="Y72" s="38">
        <f t="shared" si="8"/>
        <v>0.10241889976052274</v>
      </c>
      <c r="Z72" s="38">
        <f t="shared" si="8"/>
        <v>0.10424478835642557</v>
      </c>
      <c r="AA72" s="39">
        <f t="shared" si="8"/>
        <v>0.10596863735107094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1.0000000000000002</v>
      </c>
      <c r="G74" s="38">
        <f t="shared" si="10"/>
        <v>1</v>
      </c>
      <c r="H74" s="38">
        <f t="shared" si="10"/>
        <v>0.99999999999999989</v>
      </c>
      <c r="I74" s="38">
        <f t="shared" si="10"/>
        <v>1.0000000000000002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1.0000000000000002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1.0000000000000002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77401</v>
      </c>
      <c r="C83" s="76">
        <v>77969</v>
      </c>
      <c r="D83" s="76">
        <v>78390</v>
      </c>
      <c r="E83" s="76">
        <v>78525</v>
      </c>
      <c r="F83" s="76">
        <v>78586</v>
      </c>
      <c r="G83" s="76">
        <v>78532</v>
      </c>
      <c r="H83" s="76">
        <v>78207</v>
      </c>
      <c r="I83" s="76">
        <v>77801</v>
      </c>
      <c r="J83" s="76">
        <v>77635</v>
      </c>
      <c r="K83" s="76">
        <v>77038</v>
      </c>
      <c r="L83" s="63">
        <v>76626</v>
      </c>
      <c r="M83" s="76">
        <v>76359</v>
      </c>
      <c r="N83" s="76">
        <v>76002</v>
      </c>
      <c r="O83" s="76">
        <v>75666</v>
      </c>
      <c r="P83" s="76">
        <v>75362</v>
      </c>
      <c r="Q83" s="76">
        <v>75288</v>
      </c>
      <c r="R83" s="76">
        <v>75304</v>
      </c>
      <c r="S83" s="76">
        <v>75470</v>
      </c>
      <c r="T83" s="76">
        <v>75569</v>
      </c>
      <c r="U83" s="76">
        <v>75681</v>
      </c>
      <c r="V83" s="76">
        <v>75800</v>
      </c>
      <c r="W83" s="76">
        <v>75935</v>
      </c>
      <c r="X83" s="76">
        <v>76067</v>
      </c>
      <c r="Y83" s="76">
        <v>76203</v>
      </c>
      <c r="Z83" s="76">
        <v>76339</v>
      </c>
      <c r="AA83" s="63">
        <v>76480</v>
      </c>
    </row>
    <row r="84" spans="1:27" ht="12.75" customHeight="1" x14ac:dyDescent="0.3">
      <c r="A84" s="32" t="s">
        <v>77</v>
      </c>
      <c r="B84" s="76">
        <v>294799</v>
      </c>
      <c r="C84" s="76">
        <v>298387.61524000001</v>
      </c>
      <c r="D84" s="76">
        <v>302609.73757</v>
      </c>
      <c r="E84" s="76">
        <v>305247</v>
      </c>
      <c r="F84" s="76">
        <v>307012</v>
      </c>
      <c r="G84" s="76">
        <v>308730</v>
      </c>
      <c r="H84" s="76">
        <v>310598</v>
      </c>
      <c r="I84" s="76">
        <v>312422</v>
      </c>
      <c r="J84" s="76">
        <v>314647.03593499999</v>
      </c>
      <c r="K84" s="76">
        <v>318941.96950499999</v>
      </c>
      <c r="L84" s="63">
        <v>322267</v>
      </c>
      <c r="M84" s="76">
        <v>323547</v>
      </c>
      <c r="N84" s="76">
        <v>324639</v>
      </c>
      <c r="O84" s="76">
        <v>325908</v>
      </c>
      <c r="P84" s="76">
        <v>326802</v>
      </c>
      <c r="Q84" s="76">
        <v>327805</v>
      </c>
      <c r="R84" s="76">
        <v>328564</v>
      </c>
      <c r="S84" s="76">
        <v>329207</v>
      </c>
      <c r="T84" s="76">
        <v>330090</v>
      </c>
      <c r="U84" s="76">
        <v>331079</v>
      </c>
      <c r="V84" s="76">
        <v>331820</v>
      </c>
      <c r="W84" s="76">
        <v>332616</v>
      </c>
      <c r="X84" s="76">
        <v>333611</v>
      </c>
      <c r="Y84" s="76">
        <v>334707</v>
      </c>
      <c r="Z84" s="76">
        <v>335931</v>
      </c>
      <c r="AA84" s="63">
        <v>337144</v>
      </c>
    </row>
    <row r="85" spans="1:27" ht="12.75" customHeight="1" x14ac:dyDescent="0.3">
      <c r="A85" s="13" t="s">
        <v>78</v>
      </c>
      <c r="B85" s="76">
        <v>64739</v>
      </c>
      <c r="C85" s="76">
        <v>64511.384760000001</v>
      </c>
      <c r="D85" s="76">
        <v>63724.262430000002</v>
      </c>
      <c r="E85" s="76">
        <v>64540</v>
      </c>
      <c r="F85" s="76">
        <v>66102</v>
      </c>
      <c r="G85" s="76">
        <v>67727</v>
      </c>
      <c r="H85" s="76">
        <v>69378</v>
      </c>
      <c r="I85" s="76">
        <v>71084</v>
      </c>
      <c r="J85" s="76">
        <v>72063.964064999993</v>
      </c>
      <c r="K85" s="76">
        <v>71375.030494999999</v>
      </c>
      <c r="L85" s="63">
        <v>71407</v>
      </c>
      <c r="M85" s="76">
        <v>73259</v>
      </c>
      <c r="N85" s="76">
        <v>75293</v>
      </c>
      <c r="O85" s="76">
        <v>77035</v>
      </c>
      <c r="P85" s="76">
        <v>79041</v>
      </c>
      <c r="Q85" s="76">
        <v>80625</v>
      </c>
      <c r="R85" s="76">
        <v>82291</v>
      </c>
      <c r="S85" s="76">
        <v>83824</v>
      </c>
      <c r="T85" s="76">
        <v>85154</v>
      </c>
      <c r="U85" s="76">
        <v>86299</v>
      </c>
      <c r="V85" s="76">
        <v>87618</v>
      </c>
      <c r="W85" s="76">
        <v>88802</v>
      </c>
      <c r="X85" s="76">
        <v>89772</v>
      </c>
      <c r="Y85" s="76">
        <v>90599</v>
      </c>
      <c r="Z85" s="76">
        <v>91218</v>
      </c>
      <c r="AA85" s="63">
        <v>91818</v>
      </c>
    </row>
    <row r="86" spans="1:27" ht="12.75" customHeight="1" x14ac:dyDescent="0.3">
      <c r="A86" s="13" t="s">
        <v>91</v>
      </c>
      <c r="B86" s="76">
        <v>294799</v>
      </c>
      <c r="C86" s="76">
        <v>296650</v>
      </c>
      <c r="D86" s="76">
        <v>298769</v>
      </c>
      <c r="E86" s="76">
        <v>300631</v>
      </c>
      <c r="F86" s="76">
        <v>302276</v>
      </c>
      <c r="G86" s="76">
        <v>303898</v>
      </c>
      <c r="H86" s="76">
        <v>305647</v>
      </c>
      <c r="I86" s="76">
        <v>307385</v>
      </c>
      <c r="J86" s="76">
        <v>308604</v>
      </c>
      <c r="K86" s="76">
        <v>310227</v>
      </c>
      <c r="L86" s="63">
        <v>311417</v>
      </c>
      <c r="M86" s="76">
        <v>312649</v>
      </c>
      <c r="N86" s="76">
        <v>313624</v>
      </c>
      <c r="O86" s="76">
        <v>314941</v>
      </c>
      <c r="P86" s="76">
        <v>316036</v>
      </c>
      <c r="Q86" s="76">
        <v>316920</v>
      </c>
      <c r="R86" s="76">
        <v>317884</v>
      </c>
      <c r="S86" s="76">
        <v>318815</v>
      </c>
      <c r="T86" s="76">
        <v>319585</v>
      </c>
      <c r="U86" s="76">
        <v>320413</v>
      </c>
      <c r="V86" s="76">
        <v>321389</v>
      </c>
      <c r="W86" s="76">
        <v>322455</v>
      </c>
      <c r="X86" s="76">
        <v>323678</v>
      </c>
      <c r="Y86" s="76">
        <v>324912</v>
      </c>
      <c r="Z86" s="76">
        <v>326196</v>
      </c>
      <c r="AA86" s="63">
        <v>327518</v>
      </c>
    </row>
    <row r="87" spans="1:27" ht="12.75" customHeight="1" x14ac:dyDescent="0.3">
      <c r="A87" s="13" t="s">
        <v>92</v>
      </c>
      <c r="B87" s="76">
        <v>64739</v>
      </c>
      <c r="C87" s="76">
        <v>66249</v>
      </c>
      <c r="D87" s="76">
        <v>67565</v>
      </c>
      <c r="E87" s="76">
        <v>69156</v>
      </c>
      <c r="F87" s="76">
        <v>70838</v>
      </c>
      <c r="G87" s="76">
        <v>72559</v>
      </c>
      <c r="H87" s="76">
        <v>74329</v>
      </c>
      <c r="I87" s="76">
        <v>76121</v>
      </c>
      <c r="J87" s="76">
        <v>78107</v>
      </c>
      <c r="K87" s="76">
        <v>80090</v>
      </c>
      <c r="L87" s="63">
        <v>82257</v>
      </c>
      <c r="M87" s="76">
        <v>84157</v>
      </c>
      <c r="N87" s="76">
        <v>86308</v>
      </c>
      <c r="O87" s="76">
        <v>88002</v>
      </c>
      <c r="P87" s="76">
        <v>89807</v>
      </c>
      <c r="Q87" s="76">
        <v>91510</v>
      </c>
      <c r="R87" s="76">
        <v>92971</v>
      </c>
      <c r="S87" s="76">
        <v>94216</v>
      </c>
      <c r="T87" s="76">
        <v>95659</v>
      </c>
      <c r="U87" s="76">
        <v>96965</v>
      </c>
      <c r="V87" s="76">
        <v>98049</v>
      </c>
      <c r="W87" s="76">
        <v>98963</v>
      </c>
      <c r="X87" s="76">
        <v>99705</v>
      </c>
      <c r="Y87" s="76">
        <v>100394</v>
      </c>
      <c r="Z87" s="76">
        <v>100953</v>
      </c>
      <c r="AA87" s="63">
        <v>101444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0.17714372029047534</v>
      </c>
      <c r="C90" s="38">
        <f t="shared" ref="C90:AA94" si="11">C83/SUM(C$83:C$85)</f>
        <v>0.17685338922307811</v>
      </c>
      <c r="D90" s="38">
        <f t="shared" si="11"/>
        <v>0.17626662829080508</v>
      </c>
      <c r="E90" s="38">
        <f t="shared" si="11"/>
        <v>0.1751570334945306</v>
      </c>
      <c r="F90" s="38">
        <f t="shared" si="11"/>
        <v>0.17397830418419305</v>
      </c>
      <c r="G90" s="38">
        <f t="shared" si="11"/>
        <v>0.17260197499280203</v>
      </c>
      <c r="H90" s="38">
        <f t="shared" si="11"/>
        <v>0.17068944068199823</v>
      </c>
      <c r="I90" s="38">
        <f t="shared" si="11"/>
        <v>0.16865341301996284</v>
      </c>
      <c r="J90" s="38">
        <f t="shared" si="11"/>
        <v>0.16719213689791665</v>
      </c>
      <c r="K90" s="38">
        <f t="shared" si="11"/>
        <v>0.16483829209059495</v>
      </c>
      <c r="L90" s="39">
        <f t="shared" si="11"/>
        <v>0.16293004465234956</v>
      </c>
      <c r="M90" s="38">
        <f t="shared" si="11"/>
        <v>0.16137922289264844</v>
      </c>
      <c r="N90" s="38">
        <f t="shared" si="11"/>
        <v>0.15969020914664639</v>
      </c>
      <c r="O90" s="38">
        <f t="shared" si="11"/>
        <v>0.15809564801330522</v>
      </c>
      <c r="P90" s="38">
        <f t="shared" si="11"/>
        <v>0.15661100778254591</v>
      </c>
      <c r="Q90" s="38">
        <f t="shared" si="11"/>
        <v>0.15564440438437271</v>
      </c>
      <c r="R90" s="38">
        <f t="shared" si="11"/>
        <v>0.15489582626260134</v>
      </c>
      <c r="S90" s="38">
        <f t="shared" si="11"/>
        <v>0.15449303072051029</v>
      </c>
      <c r="T90" s="38">
        <f t="shared" si="11"/>
        <v>0.15396698946441925</v>
      </c>
      <c r="U90" s="38">
        <f t="shared" si="11"/>
        <v>0.15349278686729173</v>
      </c>
      <c r="V90" s="38">
        <f t="shared" si="11"/>
        <v>0.15305772174186957</v>
      </c>
      <c r="W90" s="38">
        <f t="shared" si="11"/>
        <v>0.1526782788080096</v>
      </c>
      <c r="X90" s="38">
        <f t="shared" si="11"/>
        <v>0.15230153168485333</v>
      </c>
      <c r="Y90" s="38">
        <f t="shared" si="11"/>
        <v>0.15194742267835673</v>
      </c>
      <c r="Z90" s="38">
        <f t="shared" si="11"/>
        <v>0.15162029680945724</v>
      </c>
      <c r="AA90" s="39">
        <f t="shared" si="11"/>
        <v>0.1513131081311011</v>
      </c>
    </row>
    <row r="91" spans="1:27" ht="12.75" customHeight="1" x14ac:dyDescent="0.3">
      <c r="A91" s="13" t="s">
        <v>77</v>
      </c>
      <c r="B91" s="38">
        <f t="shared" ref="B91:Q94" si="12">B84/SUM(B$83:B$85)</f>
        <v>0.67469143290024469</v>
      </c>
      <c r="C91" s="38">
        <f t="shared" si="12"/>
        <v>0.67681849270076311</v>
      </c>
      <c r="D91" s="38">
        <f t="shared" si="12"/>
        <v>0.68044391031291318</v>
      </c>
      <c r="E91" s="38">
        <f t="shared" si="12"/>
        <v>0.68088072592301785</v>
      </c>
      <c r="F91" s="38">
        <f t="shared" si="12"/>
        <v>0.67968120433916313</v>
      </c>
      <c r="G91" s="38">
        <f t="shared" si="12"/>
        <v>0.67854387688493567</v>
      </c>
      <c r="H91" s="38">
        <f t="shared" si="12"/>
        <v>0.67789071178983074</v>
      </c>
      <c r="I91" s="38">
        <f t="shared" si="12"/>
        <v>0.6772539762023988</v>
      </c>
      <c r="J91" s="38">
        <f t="shared" si="12"/>
        <v>0.67761332268394692</v>
      </c>
      <c r="K91" s="38">
        <f t="shared" si="12"/>
        <v>0.68244047780595052</v>
      </c>
      <c r="L91" s="39">
        <f t="shared" si="12"/>
        <v>0.68523708271316186</v>
      </c>
      <c r="M91" s="38">
        <f t="shared" si="12"/>
        <v>0.68379317996893263</v>
      </c>
      <c r="N91" s="38">
        <f t="shared" si="12"/>
        <v>0.68210928406039495</v>
      </c>
      <c r="O91" s="38">
        <f t="shared" si="12"/>
        <v>0.68094833151904788</v>
      </c>
      <c r="P91" s="38">
        <f t="shared" si="12"/>
        <v>0.6791325942166021</v>
      </c>
      <c r="Q91" s="38">
        <f t="shared" si="12"/>
        <v>0.67767790324114463</v>
      </c>
      <c r="R91" s="38">
        <f t="shared" si="11"/>
        <v>0.67583650616362134</v>
      </c>
      <c r="S91" s="38">
        <f t="shared" si="11"/>
        <v>0.6739126429628598</v>
      </c>
      <c r="T91" s="38">
        <f t="shared" si="11"/>
        <v>0.67253719848496274</v>
      </c>
      <c r="U91" s="38">
        <f t="shared" si="11"/>
        <v>0.67147947811519515</v>
      </c>
      <c r="V91" s="38">
        <f t="shared" si="11"/>
        <v>0.67002128269640049</v>
      </c>
      <c r="W91" s="38">
        <f t="shared" si="11"/>
        <v>0.66877248151715185</v>
      </c>
      <c r="X91" s="38">
        <f t="shared" si="11"/>
        <v>0.66795675242767039</v>
      </c>
      <c r="Y91" s="38">
        <f t="shared" si="11"/>
        <v>0.66739978744150152</v>
      </c>
      <c r="Z91" s="38">
        <f t="shared" si="11"/>
        <v>0.66720756006101434</v>
      </c>
      <c r="AA91" s="39">
        <f t="shared" si="11"/>
        <v>0.6670280665239533</v>
      </c>
    </row>
    <row r="92" spans="1:27" ht="12.75" customHeight="1" x14ac:dyDescent="0.3">
      <c r="A92" s="13" t="s">
        <v>78</v>
      </c>
      <c r="B92" s="38">
        <f t="shared" si="12"/>
        <v>0.14816484680928002</v>
      </c>
      <c r="C92" s="38">
        <f t="shared" si="11"/>
        <v>0.14632811807615886</v>
      </c>
      <c r="D92" s="38">
        <f t="shared" si="11"/>
        <v>0.14328946139628174</v>
      </c>
      <c r="E92" s="38">
        <f t="shared" si="11"/>
        <v>0.1439622405824515</v>
      </c>
      <c r="F92" s="38">
        <f t="shared" si="11"/>
        <v>0.1463404914766438</v>
      </c>
      <c r="G92" s="38">
        <f t="shared" si="11"/>
        <v>0.1488541481222623</v>
      </c>
      <c r="H92" s="38">
        <f t="shared" si="11"/>
        <v>0.15141984752817106</v>
      </c>
      <c r="I92" s="38">
        <f t="shared" si="11"/>
        <v>0.15409261077763831</v>
      </c>
      <c r="J92" s="38">
        <f t="shared" si="11"/>
        <v>0.15519454041813646</v>
      </c>
      <c r="K92" s="38">
        <f t="shared" si="11"/>
        <v>0.15272123010345454</v>
      </c>
      <c r="L92" s="39">
        <f t="shared" si="11"/>
        <v>0.15183287263448864</v>
      </c>
      <c r="M92" s="38">
        <f t="shared" si="11"/>
        <v>0.15482759713841895</v>
      </c>
      <c r="N92" s="38">
        <f t="shared" si="11"/>
        <v>0.15820050679295869</v>
      </c>
      <c r="O92" s="38">
        <f t="shared" si="11"/>
        <v>0.16095602046764687</v>
      </c>
      <c r="P92" s="38">
        <f t="shared" si="11"/>
        <v>0.16425639800085204</v>
      </c>
      <c r="Q92" s="38">
        <f t="shared" si="11"/>
        <v>0.16667769237448266</v>
      </c>
      <c r="R92" s="38">
        <f t="shared" si="11"/>
        <v>0.16926766757377731</v>
      </c>
      <c r="S92" s="38">
        <f t="shared" si="11"/>
        <v>0.17159432631662985</v>
      </c>
      <c r="T92" s="38">
        <f t="shared" si="11"/>
        <v>0.17349581205061806</v>
      </c>
      <c r="U92" s="38">
        <f t="shared" si="11"/>
        <v>0.17502773501751312</v>
      </c>
      <c r="V92" s="38">
        <f t="shared" si="11"/>
        <v>0.17692099556172991</v>
      </c>
      <c r="W92" s="38">
        <f t="shared" si="11"/>
        <v>0.1785492396748386</v>
      </c>
      <c r="X92" s="38">
        <f t="shared" si="11"/>
        <v>0.17974171588747623</v>
      </c>
      <c r="Y92" s="38">
        <f t="shared" si="11"/>
        <v>0.18065278988014175</v>
      </c>
      <c r="Z92" s="38">
        <f t="shared" si="11"/>
        <v>0.18117214312952842</v>
      </c>
      <c r="AA92" s="39">
        <f t="shared" si="11"/>
        <v>0.18165882534494562</v>
      </c>
    </row>
    <row r="93" spans="1:27" ht="12.75" customHeight="1" x14ac:dyDescent="0.3">
      <c r="A93" s="13" t="s">
        <v>91</v>
      </c>
      <c r="B93" s="38">
        <f t="shared" si="12"/>
        <v>0.67469143290024469</v>
      </c>
      <c r="C93" s="38">
        <f t="shared" si="11"/>
        <v>0.67287714236460805</v>
      </c>
      <c r="D93" s="38">
        <f t="shared" si="11"/>
        <v>0.67180768296741344</v>
      </c>
      <c r="E93" s="38">
        <f t="shared" si="11"/>
        <v>0.67058432520209144</v>
      </c>
      <c r="F93" s="38">
        <f t="shared" si="11"/>
        <v>0.6691963692716405</v>
      </c>
      <c r="G93" s="38">
        <f t="shared" si="11"/>
        <v>0.66792383991700899</v>
      </c>
      <c r="H93" s="38">
        <f t="shared" si="11"/>
        <v>0.66708498569348929</v>
      </c>
      <c r="I93" s="38">
        <f t="shared" si="11"/>
        <v>0.66633500033600179</v>
      </c>
      <c r="J93" s="38">
        <f t="shared" si="11"/>
        <v>0.66459924280601101</v>
      </c>
      <c r="K93" s="38">
        <f t="shared" si="11"/>
        <v>0.6637930481111789</v>
      </c>
      <c r="L93" s="39">
        <f t="shared" si="11"/>
        <v>0.66216670210503936</v>
      </c>
      <c r="M93" s="38">
        <f t="shared" si="11"/>
        <v>0.66076104530132196</v>
      </c>
      <c r="N93" s="38">
        <f t="shared" si="11"/>
        <v>0.658965318720663</v>
      </c>
      <c r="O93" s="38">
        <f t="shared" si="11"/>
        <v>0.65803401106122117</v>
      </c>
      <c r="P93" s="38">
        <f t="shared" si="11"/>
        <v>0.6567595931048098</v>
      </c>
      <c r="Q93" s="38">
        <f t="shared" si="11"/>
        <v>0.65517512269545475</v>
      </c>
      <c r="R93" s="38">
        <f t="shared" si="11"/>
        <v>0.65386838462313768</v>
      </c>
      <c r="S93" s="38">
        <f t="shared" si="11"/>
        <v>0.65263940094288442</v>
      </c>
      <c r="T93" s="38">
        <f t="shared" si="11"/>
        <v>0.6511339349202242</v>
      </c>
      <c r="U93" s="38">
        <f t="shared" si="11"/>
        <v>0.6498471785323866</v>
      </c>
      <c r="V93" s="38">
        <f t="shared" si="11"/>
        <v>0.64895868249205435</v>
      </c>
      <c r="W93" s="38">
        <f t="shared" si="11"/>
        <v>0.6483423242646571</v>
      </c>
      <c r="X93" s="38">
        <f t="shared" si="11"/>
        <v>0.64806887576333971</v>
      </c>
      <c r="Y93" s="38">
        <f t="shared" si="11"/>
        <v>0.64786873216632201</v>
      </c>
      <c r="Z93" s="38">
        <f t="shared" si="11"/>
        <v>0.64787244184568449</v>
      </c>
      <c r="AA93" s="39">
        <f t="shared" si="11"/>
        <v>0.64798334922701317</v>
      </c>
    </row>
    <row r="94" spans="1:27" ht="12.75" customHeight="1" x14ac:dyDescent="0.3">
      <c r="A94" s="13" t="s">
        <v>92</v>
      </c>
      <c r="B94" s="38">
        <f t="shared" si="12"/>
        <v>0.14816484680928002</v>
      </c>
      <c r="C94" s="38">
        <f t="shared" si="11"/>
        <v>0.15026946841231389</v>
      </c>
      <c r="D94" s="38">
        <f t="shared" si="11"/>
        <v>0.15192568874178142</v>
      </c>
      <c r="E94" s="38">
        <f t="shared" si="11"/>
        <v>0.15425864130337799</v>
      </c>
      <c r="F94" s="38">
        <f t="shared" si="11"/>
        <v>0.15682532654416648</v>
      </c>
      <c r="G94" s="38">
        <f t="shared" si="11"/>
        <v>0.15947418509018899</v>
      </c>
      <c r="H94" s="38">
        <f t="shared" si="11"/>
        <v>0.16222557362451248</v>
      </c>
      <c r="I94" s="38">
        <f t="shared" si="11"/>
        <v>0.16501158664403531</v>
      </c>
      <c r="J94" s="38">
        <f t="shared" si="11"/>
        <v>0.16820862029607234</v>
      </c>
      <c r="K94" s="38">
        <f t="shared" si="11"/>
        <v>0.17136865979822619</v>
      </c>
      <c r="L94" s="39">
        <f t="shared" si="11"/>
        <v>0.17490325324261111</v>
      </c>
      <c r="M94" s="38">
        <f t="shared" si="11"/>
        <v>0.1778597318060296</v>
      </c>
      <c r="N94" s="38">
        <f t="shared" si="11"/>
        <v>0.18134447213269067</v>
      </c>
      <c r="O94" s="38">
        <f t="shared" si="11"/>
        <v>0.18387034092547361</v>
      </c>
      <c r="P94" s="38">
        <f t="shared" si="11"/>
        <v>0.18662939911264431</v>
      </c>
      <c r="Q94" s="38">
        <f t="shared" si="11"/>
        <v>0.18918047292017251</v>
      </c>
      <c r="R94" s="38">
        <f t="shared" si="11"/>
        <v>0.19123578911426098</v>
      </c>
      <c r="S94" s="38">
        <f t="shared" si="11"/>
        <v>0.19286756833660526</v>
      </c>
      <c r="T94" s="38">
        <f t="shared" si="11"/>
        <v>0.19489907561535655</v>
      </c>
      <c r="U94" s="38">
        <f t="shared" si="11"/>
        <v>0.19666003460032166</v>
      </c>
      <c r="V94" s="38">
        <f t="shared" si="11"/>
        <v>0.1979835957660761</v>
      </c>
      <c r="W94" s="38">
        <f t="shared" si="11"/>
        <v>0.1989793969273333</v>
      </c>
      <c r="X94" s="38">
        <f t="shared" si="11"/>
        <v>0.19962959255180698</v>
      </c>
      <c r="Y94" s="38">
        <f t="shared" si="11"/>
        <v>0.20018384515532123</v>
      </c>
      <c r="Z94" s="38">
        <f t="shared" si="11"/>
        <v>0.20050726134485827</v>
      </c>
      <c r="AA94" s="39">
        <f t="shared" si="11"/>
        <v>0.20070354264188572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262.55516470544342</v>
      </c>
      <c r="C97" s="76">
        <f t="shared" ref="C97:AA97" si="13">C83/(C84/1000)</f>
        <v>261.30105948696212</v>
      </c>
      <c r="D97" s="76">
        <f t="shared" si="13"/>
        <v>259.04652186503665</v>
      </c>
      <c r="E97" s="76">
        <f t="shared" si="13"/>
        <v>257.25068551042267</v>
      </c>
      <c r="F97" s="76">
        <f t="shared" si="13"/>
        <v>255.97045066642346</v>
      </c>
      <c r="G97" s="76">
        <f t="shared" si="13"/>
        <v>254.37113335276777</v>
      </c>
      <c r="H97" s="76">
        <f t="shared" si="13"/>
        <v>251.79492462926353</v>
      </c>
      <c r="I97" s="76">
        <f t="shared" si="13"/>
        <v>249.02535672903954</v>
      </c>
      <c r="J97" s="76">
        <f t="shared" si="13"/>
        <v>246.73679117713948</v>
      </c>
      <c r="K97" s="76">
        <f t="shared" si="13"/>
        <v>241.54237248726932</v>
      </c>
      <c r="L97" s="63">
        <f t="shared" si="13"/>
        <v>237.77178550704852</v>
      </c>
      <c r="M97" s="76">
        <f t="shared" si="13"/>
        <v>236.00589713395578</v>
      </c>
      <c r="N97" s="76">
        <f t="shared" si="13"/>
        <v>234.11235248999657</v>
      </c>
      <c r="O97" s="76">
        <f t="shared" si="13"/>
        <v>232.16981479435913</v>
      </c>
      <c r="P97" s="76">
        <f t="shared" si="13"/>
        <v>230.6044638649702</v>
      </c>
      <c r="Q97" s="76">
        <f t="shared" si="13"/>
        <v>229.67312884184196</v>
      </c>
      <c r="R97" s="76">
        <f t="shared" si="13"/>
        <v>229.19126867216127</v>
      </c>
      <c r="S97" s="76">
        <f t="shared" si="13"/>
        <v>229.24785924965144</v>
      </c>
      <c r="T97" s="76">
        <f t="shared" si="13"/>
        <v>228.93453300614985</v>
      </c>
      <c r="U97" s="76">
        <f t="shared" si="13"/>
        <v>228.58894704889164</v>
      </c>
      <c r="V97" s="76">
        <f t="shared" si="13"/>
        <v>228.43710445422218</v>
      </c>
      <c r="W97" s="76">
        <f t="shared" si="13"/>
        <v>228.2962936238786</v>
      </c>
      <c r="X97" s="76">
        <f t="shared" si="13"/>
        <v>228.01106678137111</v>
      </c>
      <c r="Y97" s="76">
        <f t="shared" si="13"/>
        <v>227.6707687619321</v>
      </c>
      <c r="Z97" s="76">
        <f t="shared" si="13"/>
        <v>227.24607136584598</v>
      </c>
      <c r="AA97" s="63">
        <f t="shared" si="13"/>
        <v>226.8466886552927</v>
      </c>
    </row>
    <row r="98" spans="1:27" ht="12.75" customHeight="1" x14ac:dyDescent="0.3">
      <c r="A98" s="13" t="s">
        <v>78</v>
      </c>
      <c r="B98" s="76">
        <f>B85/(B84/1000)</f>
        <v>219.60386568475471</v>
      </c>
      <c r="C98" s="76">
        <f t="shared" ref="C98:AA98" si="14">C85/(C84/1000)</f>
        <v>216.19994083237006</v>
      </c>
      <c r="D98" s="76">
        <f t="shared" si="14"/>
        <v>210.58232607355947</v>
      </c>
      <c r="E98" s="76">
        <f t="shared" si="14"/>
        <v>211.43532942174696</v>
      </c>
      <c r="F98" s="76">
        <f t="shared" si="14"/>
        <v>215.30754498195509</v>
      </c>
      <c r="G98" s="76">
        <f t="shared" si="14"/>
        <v>219.37291484468628</v>
      </c>
      <c r="H98" s="76">
        <f t="shared" si="14"/>
        <v>223.36911377407452</v>
      </c>
      <c r="I98" s="76">
        <f t="shared" si="14"/>
        <v>227.52559038736067</v>
      </c>
      <c r="J98" s="76">
        <f t="shared" si="14"/>
        <v>229.03112324213032</v>
      </c>
      <c r="K98" s="76">
        <f t="shared" si="14"/>
        <v>223.78688701827016</v>
      </c>
      <c r="L98" s="63">
        <f t="shared" si="14"/>
        <v>221.57713945268986</v>
      </c>
      <c r="M98" s="76">
        <f t="shared" si="14"/>
        <v>226.42459982630032</v>
      </c>
      <c r="N98" s="76">
        <f t="shared" si="14"/>
        <v>231.92838814806601</v>
      </c>
      <c r="O98" s="76">
        <f t="shared" si="14"/>
        <v>236.37038673490676</v>
      </c>
      <c r="P98" s="76">
        <f t="shared" si="14"/>
        <v>241.86204490792588</v>
      </c>
      <c r="Q98" s="76">
        <f t="shared" si="14"/>
        <v>245.95414957062889</v>
      </c>
      <c r="R98" s="76">
        <f t="shared" si="14"/>
        <v>250.45653206072484</v>
      </c>
      <c r="S98" s="76">
        <f t="shared" si="14"/>
        <v>254.62399037687535</v>
      </c>
      <c r="T98" s="76">
        <f t="shared" si="14"/>
        <v>257.97206822381776</v>
      </c>
      <c r="U98" s="76">
        <f t="shared" si="14"/>
        <v>260.65984251492847</v>
      </c>
      <c r="V98" s="76">
        <f t="shared" si="14"/>
        <v>264.05279971068654</v>
      </c>
      <c r="W98" s="76">
        <f t="shared" si="14"/>
        <v>266.98054212665659</v>
      </c>
      <c r="X98" s="76">
        <f t="shared" si="14"/>
        <v>269.09184649187227</v>
      </c>
      <c r="Y98" s="76">
        <f t="shared" si="14"/>
        <v>270.68152145010413</v>
      </c>
      <c r="Z98" s="76">
        <f t="shared" si="14"/>
        <v>271.53790510551278</v>
      </c>
      <c r="AA98" s="63">
        <f t="shared" si="14"/>
        <v>272.34060223524665</v>
      </c>
    </row>
    <row r="99" spans="1:27" ht="12.75" customHeight="1" x14ac:dyDescent="0.3">
      <c r="A99" s="13" t="s">
        <v>80</v>
      </c>
      <c r="B99" s="76">
        <f>SUM(B97:B98)</f>
        <v>482.15903039019815</v>
      </c>
      <c r="C99" s="76">
        <f t="shared" ref="C99:AA99" si="15">SUM(C97:C98)</f>
        <v>477.50100031933221</v>
      </c>
      <c r="D99" s="76">
        <f t="shared" si="15"/>
        <v>469.6288479385961</v>
      </c>
      <c r="E99" s="76">
        <f t="shared" si="15"/>
        <v>468.68601493216966</v>
      </c>
      <c r="F99" s="76">
        <f t="shared" si="15"/>
        <v>471.27799564837858</v>
      </c>
      <c r="G99" s="76">
        <f t="shared" si="15"/>
        <v>473.74404819745405</v>
      </c>
      <c r="H99" s="76">
        <f t="shared" si="15"/>
        <v>475.16403840333805</v>
      </c>
      <c r="I99" s="76">
        <f t="shared" si="15"/>
        <v>476.55094711640021</v>
      </c>
      <c r="J99" s="76">
        <f t="shared" si="15"/>
        <v>475.7679144192698</v>
      </c>
      <c r="K99" s="76">
        <f t="shared" si="15"/>
        <v>465.32925950553948</v>
      </c>
      <c r="L99" s="63">
        <f t="shared" si="15"/>
        <v>459.34892495973838</v>
      </c>
      <c r="M99" s="76">
        <f t="shared" si="15"/>
        <v>462.43049696025611</v>
      </c>
      <c r="N99" s="76">
        <f t="shared" si="15"/>
        <v>466.04074063806257</v>
      </c>
      <c r="O99" s="76">
        <f t="shared" si="15"/>
        <v>468.54020152926591</v>
      </c>
      <c r="P99" s="76">
        <f t="shared" si="15"/>
        <v>472.46650877289608</v>
      </c>
      <c r="Q99" s="76">
        <f t="shared" si="15"/>
        <v>475.62727841247084</v>
      </c>
      <c r="R99" s="76">
        <f t="shared" si="15"/>
        <v>479.64780073288614</v>
      </c>
      <c r="S99" s="76">
        <f t="shared" si="15"/>
        <v>483.8718496265268</v>
      </c>
      <c r="T99" s="76">
        <f t="shared" si="15"/>
        <v>486.90660122996758</v>
      </c>
      <c r="U99" s="76">
        <f t="shared" si="15"/>
        <v>489.24878956382008</v>
      </c>
      <c r="V99" s="76">
        <f t="shared" si="15"/>
        <v>492.48990416490869</v>
      </c>
      <c r="W99" s="76">
        <f t="shared" si="15"/>
        <v>495.27683575053516</v>
      </c>
      <c r="X99" s="76">
        <f t="shared" si="15"/>
        <v>497.10291327324342</v>
      </c>
      <c r="Y99" s="76">
        <f t="shared" si="15"/>
        <v>498.35229021203622</v>
      </c>
      <c r="Z99" s="76">
        <f t="shared" si="15"/>
        <v>498.78397647135876</v>
      </c>
      <c r="AA99" s="63">
        <f t="shared" si="15"/>
        <v>499.18729089053932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2020-03-24T09:06:58Z</dcterms:modified>
</cp:coreProperties>
</file>