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worksheets/sheet9.xml" ContentType="application/vnd.openxmlformats-officedocument.spreadsheetml.worksheet+xml"/>
  <Override PartName="/xl/chartsheets/sheet8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7520" windowHeight="11190" tabRatio="856"/>
  </bookViews>
  <sheets>
    <sheet name="Contents" sheetId="16" r:id="rId1"/>
    <sheet name="Data 10.1" sheetId="140" r:id="rId2"/>
    <sheet name="Figure 10.1" sheetId="141" r:id="rId3"/>
    <sheet name="Data 10.2 " sheetId="142" r:id="rId4"/>
    <sheet name="Figure 10.2" sheetId="143" r:id="rId5"/>
    <sheet name="Data 10.3" sheetId="144" r:id="rId6"/>
    <sheet name="Figure 10.3" sheetId="145" r:id="rId7"/>
    <sheet name="Data 10.4" sheetId="146" r:id="rId8"/>
    <sheet name="Figure 10.4" sheetId="147" r:id="rId9"/>
    <sheet name="Data 10.5" sheetId="148" r:id="rId10"/>
    <sheet name="Figure 10.5" sheetId="149" r:id="rId11"/>
    <sheet name="Data 10.6" sheetId="151" r:id="rId12"/>
    <sheet name="Figure 10.6" sheetId="152" r:id="rId13"/>
    <sheet name="Data 10.7" sheetId="153" r:id="rId14"/>
    <sheet name="Figure 10.7" sheetId="154" r:id="rId15"/>
    <sheet name="Data 10.9" sheetId="156" r:id="rId16"/>
    <sheet name="Figure 10.9" sheetId="157" r:id="rId17"/>
  </sheets>
  <externalReferences>
    <externalReference r:id="rId18"/>
    <externalReference r:id="rId19"/>
  </externalReferences>
  <definedNames>
    <definedName name="CHPname">[1]Pivot!$G$47:$H$87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>#REF!</definedName>
    <definedName name="ProjBirths">[2]Scratchpad!#REF!</definedName>
    <definedName name="Projnirths2">[2]Scratchpad!#REF!</definedName>
    <definedName name="SPSS">#REF!</definedName>
    <definedName name="Status">#REF!</definedName>
    <definedName name="Textline3">#REF!</definedName>
  </definedNames>
  <calcPr calcId="145621"/>
</workbook>
</file>

<file path=xl/calcChain.xml><?xml version="1.0" encoding="utf-8"?>
<calcChain xmlns="http://schemas.openxmlformats.org/spreadsheetml/2006/main">
  <c r="C9" i="156" l="1"/>
  <c r="E9" i="156" s="1"/>
  <c r="B9" i="156"/>
  <c r="D9" i="156" s="1"/>
  <c r="G11" i="144"/>
  <c r="F11" i="144"/>
  <c r="E11" i="144"/>
  <c r="G10" i="144"/>
  <c r="F10" i="144"/>
  <c r="E10" i="144"/>
  <c r="G9" i="144"/>
  <c r="F9" i="144"/>
  <c r="E9" i="144"/>
  <c r="G8" i="144"/>
  <c r="F8" i="144"/>
  <c r="E8" i="144"/>
  <c r="G7" i="144"/>
  <c r="F7" i="144"/>
  <c r="E7" i="144"/>
  <c r="G6" i="144"/>
  <c r="F6" i="144"/>
  <c r="E6" i="144"/>
  <c r="E11" i="142"/>
  <c r="D11" i="142"/>
  <c r="E10" i="142"/>
  <c r="D10" i="142"/>
  <c r="E9" i="142"/>
  <c r="D9" i="142"/>
  <c r="E8" i="142"/>
  <c r="D8" i="142"/>
  <c r="E7" i="142"/>
  <c r="D7" i="142"/>
  <c r="E6" i="142"/>
  <c r="D6" i="142"/>
  <c r="E5" i="142"/>
  <c r="D5" i="142"/>
  <c r="D5" i="156" l="1"/>
  <c r="D7" i="156"/>
  <c r="E5" i="156"/>
  <c r="E7" i="156"/>
  <c r="D6" i="156"/>
  <c r="D8" i="156"/>
  <c r="E6" i="156"/>
  <c r="E8" i="156"/>
</calcChain>
</file>

<file path=xl/sharedStrings.xml><?xml version="1.0" encoding="utf-8"?>
<sst xmlns="http://schemas.openxmlformats.org/spreadsheetml/2006/main" count="185" uniqueCount="146">
  <si>
    <t>Footnote</t>
  </si>
  <si>
    <t>2007-08</t>
  </si>
  <si>
    <t>2010-11</t>
  </si>
  <si>
    <t>2015-16</t>
  </si>
  <si>
    <t>Footnotes</t>
  </si>
  <si>
    <t>Argyll and Bute</t>
  </si>
  <si>
    <t>Inverclyde</t>
  </si>
  <si>
    <t>West Dunbartonshire</t>
  </si>
  <si>
    <t>North Ayrshire</t>
  </si>
  <si>
    <t>Na h-Eileanan Siar</t>
  </si>
  <si>
    <t>Dumfries and Galloway</t>
  </si>
  <si>
    <t>South Ayrshire</t>
  </si>
  <si>
    <t>East Ayrshire</t>
  </si>
  <si>
    <t>East Dunbartonshire</t>
  </si>
  <si>
    <t>Renfrewshire</t>
  </si>
  <si>
    <t>South Lanarkshire</t>
  </si>
  <si>
    <t>North Lanarkshire</t>
  </si>
  <si>
    <t>Scottish Borders</t>
  </si>
  <si>
    <t>Dundee City</t>
  </si>
  <si>
    <t>Angus</t>
  </si>
  <si>
    <t>Clackmannanshire</t>
  </si>
  <si>
    <t>Fife</t>
  </si>
  <si>
    <t>Shetland Islands</t>
  </si>
  <si>
    <t>East Renfrewshire</t>
  </si>
  <si>
    <t>Falkirk</t>
  </si>
  <si>
    <t>Moray</t>
  </si>
  <si>
    <t>Highland</t>
  </si>
  <si>
    <t>Stirling</t>
  </si>
  <si>
    <t>Orkney Islands</t>
  </si>
  <si>
    <t>West Lothian</t>
  </si>
  <si>
    <t>Perth and Kinross</t>
  </si>
  <si>
    <t>Glasgow City</t>
  </si>
  <si>
    <t>Aberdeenshire</t>
  </si>
  <si>
    <t>Aberdeen City</t>
  </si>
  <si>
    <t>Midlothian</t>
  </si>
  <si>
    <t>East Lothian</t>
  </si>
  <si>
    <t>City of Edinburgh</t>
  </si>
  <si>
    <t>© Crown Copyright 2017</t>
  </si>
  <si>
    <t>20-24</t>
  </si>
  <si>
    <t>25-29</t>
  </si>
  <si>
    <t>30-34</t>
  </si>
  <si>
    <t>35-39</t>
  </si>
  <si>
    <t>40-44</t>
  </si>
  <si>
    <t>Total</t>
  </si>
  <si>
    <t>Council Area</t>
  </si>
  <si>
    <t>16-19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</si>
  <si>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</si>
  <si>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</si>
  <si>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</si>
  <si>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</si>
  <si>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</si>
  <si>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</si>
  <si>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</si>
  <si>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</si>
  <si>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</si>
  <si>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Number</t>
  </si>
  <si>
    <t xml:space="preserve">Age of 'head' of household </t>
  </si>
  <si>
    <t>&gt;90</t>
  </si>
  <si>
    <t>2001 
Percentage of young adults</t>
  </si>
  <si>
    <t>2011 
Percentage of young adults</t>
  </si>
  <si>
    <t>All people aged 20 to 34 in households or in educational establishments</t>
  </si>
  <si>
    <t>Living as couple</t>
  </si>
  <si>
    <t>Living with parent(s)</t>
  </si>
  <si>
    <t>One person household</t>
  </si>
  <si>
    <t>Other households (including all full-time students households)</t>
  </si>
  <si>
    <t>Living as lone parent</t>
  </si>
  <si>
    <t>Living in an educational establishment</t>
  </si>
  <si>
    <t>Parental/guardian home</t>
  </si>
  <si>
    <t>Own residence</t>
  </si>
  <si>
    <t>Institution maintained property</t>
  </si>
  <si>
    <t>Other rented accommodation</t>
  </si>
  <si>
    <t>Other</t>
  </si>
  <si>
    <t>Private-sector halls</t>
  </si>
  <si>
    <t>Not in attendance at the institution</t>
  </si>
  <si>
    <t>Not known</t>
  </si>
  <si>
    <t>Private rented</t>
  </si>
  <si>
    <t>Private sector</t>
  </si>
  <si>
    <t>Public sector &amp; housing association</t>
  </si>
  <si>
    <t>Moved</t>
  </si>
  <si>
    <t>1991-2001</t>
  </si>
  <si>
    <t>2001-2011</t>
  </si>
  <si>
    <t>Moved: Upsized</t>
  </si>
  <si>
    <t>Moved : Same size</t>
  </si>
  <si>
    <t>Moved : Downsized</t>
  </si>
  <si>
    <t>Sample total</t>
  </si>
  <si>
    <t>Housing tenure</t>
  </si>
  <si>
    <t>In communal establishments</t>
  </si>
  <si>
    <t>In private renting/other tenure</t>
  </si>
  <si>
    <t>In social renting</t>
  </si>
  <si>
    <t>In owner-occupation</t>
  </si>
  <si>
    <t>1) The ‘head’ of the household is normally the first person entered on the census form. The number of heads of household will be equal to the number of households.</t>
  </si>
  <si>
    <t>2) These figures cover people living in households, so they exclude people living in communal establishments such as student halls of residence, care homes, prisons and armed forces bases.</t>
  </si>
  <si>
    <t>4) The 'total' figure includes a small number of households headed by someone aged under 16.</t>
  </si>
  <si>
    <r>
      <t>Total</t>
    </r>
    <r>
      <rPr>
        <vertAlign val="superscript"/>
        <sz val="10"/>
        <rFont val="Arial"/>
        <family val="2"/>
      </rPr>
      <t>4</t>
    </r>
  </si>
  <si>
    <t>2) Source: Scotland's Census 2001 and 2011, Table AT_229_2011</t>
  </si>
  <si>
    <r>
      <t>Figure 10.2: The living arrangements of young adults</t>
    </r>
    <r>
      <rPr>
        <b/>
        <vertAlign val="superscript"/>
        <sz val="12"/>
        <color theme="1"/>
        <rFont val="Arial"/>
        <family val="2"/>
      </rPr>
      <t>1,2</t>
    </r>
    <r>
      <rPr>
        <b/>
        <sz val="12"/>
        <color theme="1"/>
        <rFont val="Arial"/>
        <family val="2"/>
      </rPr>
      <t xml:space="preserve"> aged 20 to 34, 2001 and 2011</t>
    </r>
  </si>
  <si>
    <t>2) Source: Higher Education Statistics Agency (HESA)</t>
  </si>
  <si>
    <t>3) Percentages exclude those who are not in attendance at the institution, or whose term-time accommodation type is not known.</t>
  </si>
  <si>
    <r>
      <t>Figure 10.3: Term-time accommodation of first-year students from Scotland</t>
    </r>
    <r>
      <rPr>
        <b/>
        <vertAlign val="superscript"/>
        <sz val="12"/>
        <rFont val="Arial"/>
        <family val="2"/>
      </rPr>
      <t>1,2</t>
    </r>
  </si>
  <si>
    <r>
      <t>Percentage</t>
    </r>
    <r>
      <rPr>
        <b/>
        <vertAlign val="superscript"/>
        <sz val="10"/>
        <rFont val="Arial"/>
        <family val="2"/>
      </rPr>
      <t>3</t>
    </r>
  </si>
  <si>
    <t>3) 'Owner-occupied' includes vacant dwellings and second homes which are privately owned.</t>
  </si>
  <si>
    <t>4) Housing stock transfers led to some social rented homes being transferred from councils to housing associations.</t>
  </si>
  <si>
    <r>
      <t>Owner occupied</t>
    </r>
    <r>
      <rPr>
        <b/>
        <vertAlign val="superscript"/>
        <sz val="10"/>
        <rFont val="Arial"/>
        <family val="2"/>
      </rPr>
      <t>3</t>
    </r>
  </si>
  <si>
    <r>
      <t>Social rented - from councils</t>
    </r>
    <r>
      <rPr>
        <b/>
        <vertAlign val="superscript"/>
        <sz val="10"/>
        <rFont val="Arial"/>
        <family val="2"/>
      </rPr>
      <t>4</t>
    </r>
  </si>
  <si>
    <r>
      <t>Social rented - from housing associations</t>
    </r>
    <r>
      <rPr>
        <b/>
        <vertAlign val="superscript"/>
        <sz val="10"/>
        <rFont val="Arial"/>
        <family val="2"/>
      </rPr>
      <t>4</t>
    </r>
  </si>
  <si>
    <r>
      <rPr>
        <sz val="8"/>
        <rFont val="Arial"/>
        <family val="2"/>
      </rPr>
      <t xml:space="preserve">1) Source: </t>
    </r>
    <r>
      <rPr>
        <sz val="8"/>
        <color theme="1"/>
        <rFont val="Arial"/>
        <family val="2"/>
      </rPr>
      <t>Scottish Government housing statistics - tenure in Scotland.</t>
    </r>
  </si>
  <si>
    <t>2) There have been some changes to the methodology over time. More information is available from the source data on the Scottish Government website.</t>
  </si>
  <si>
    <r>
      <rPr>
        <sz val="8"/>
        <rFont val="Arial"/>
        <family val="2"/>
      </rPr>
      <t xml:space="preserve">1) Source: </t>
    </r>
    <r>
      <rPr>
        <u/>
        <sz val="8"/>
        <color indexed="12"/>
        <rFont val="Arial"/>
        <family val="2"/>
      </rPr>
      <t>Scottish Government Housing Statistics for Scotland - new build summary</t>
    </r>
  </si>
  <si>
    <r>
      <t>Figure 5: New house-building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1970 to 2016</t>
    </r>
  </si>
  <si>
    <t>2) Source: Authors’ analysis of data from the Scottish Longitudinal Study</t>
  </si>
  <si>
    <r>
      <t>Figure 10.7: Housing adjustments among older adults who moved house</t>
    </r>
    <r>
      <rPr>
        <b/>
        <vertAlign val="superscript"/>
        <sz val="12"/>
        <color theme="1"/>
        <rFont val="Arial"/>
        <family val="2"/>
      </rPr>
      <t>1,2</t>
    </r>
    <r>
      <rPr>
        <b/>
        <sz val="12"/>
        <color theme="1"/>
        <rFont val="Arial"/>
        <family val="2"/>
      </rPr>
      <t>, 1991-2001 and 2001-2011</t>
    </r>
  </si>
  <si>
    <t>1) Young adults aged 16-24 and living in their parental home at the start of each decade</t>
  </si>
  <si>
    <r>
      <t>Figure 10.9: Housing tenure among young adults who moved out of their parental home</t>
    </r>
    <r>
      <rPr>
        <b/>
        <vertAlign val="superscript"/>
        <sz val="12"/>
        <color theme="1"/>
        <rFont val="Arial"/>
        <family val="2"/>
      </rPr>
      <t>1,2</t>
    </r>
    <r>
      <rPr>
        <b/>
        <sz val="12"/>
        <color theme="1"/>
        <rFont val="Arial"/>
        <family val="2"/>
      </rPr>
      <t>, 1991-2001 and 2001-2011</t>
    </r>
  </si>
  <si>
    <t>Figure 10.1</t>
  </si>
  <si>
    <t>Figure 10.2</t>
  </si>
  <si>
    <t>Figure 10.3</t>
  </si>
  <si>
    <t>Figure 10.4</t>
  </si>
  <si>
    <t>Figure 10.5</t>
  </si>
  <si>
    <t>Figure 10.6</t>
  </si>
  <si>
    <t>Figure 10.7</t>
  </si>
  <si>
    <t>Figure 10.9</t>
  </si>
  <si>
    <t>The living arrangements of young adults aged 20 to 34, 2001 and 2011</t>
  </si>
  <si>
    <t>Term-time accommodation of first-year students from Scotland</t>
  </si>
  <si>
    <t>New house-building, 1970 to 2016</t>
  </si>
  <si>
    <t>Housing adjustments among older adults who moved house, 1991-2001 and 2001-2011</t>
  </si>
  <si>
    <t>Housing tenure among young adults who moved out of their parental home, 1991-2001 and 2001-2011</t>
  </si>
  <si>
    <t>Scotland's Population 2016 - The Registrar General's Annual Review of Demographic Trends</t>
  </si>
  <si>
    <t>1) Figures are for first-year entrants who are domiciled in Scotland. They include undergraduates and postgraduates, but exclude Open University students.</t>
  </si>
  <si>
    <t>1) Includes all people aged 20 to 34 living in households or in educational establishments.</t>
  </si>
  <si>
    <r>
      <rPr>
        <sz val="8"/>
        <rFont val="Arial"/>
        <family val="2"/>
      </rPr>
      <t xml:space="preserve">1) Source: Data come from the </t>
    </r>
    <r>
      <rPr>
        <u/>
        <sz val="8"/>
        <color indexed="12"/>
        <rFont val="Arial"/>
        <family val="2"/>
      </rPr>
      <t>Registers of Scotland</t>
    </r>
    <r>
      <rPr>
        <sz val="8"/>
        <rFont val="Arial"/>
        <family val="2"/>
      </rPr>
      <t>, which record all residential property transactions with a purchase price between £20,000 and £1,000,000.</t>
    </r>
  </si>
  <si>
    <t>Chapter 10 - Invited Chapter</t>
  </si>
  <si>
    <t>Number of households by age of 'head' of household, 1991, 2001 and 2011</t>
  </si>
  <si>
    <t>Figure 10.8</t>
  </si>
  <si>
    <t>Figure 10.10</t>
  </si>
  <si>
    <t>The likelihood of adjustments in dwelling size among older movers by tenure and household changes, 1991-2001 and 2001-2011 (no data)</t>
  </si>
  <si>
    <t>The likelihood of becoming a homeowner among young men and women who moved out of their parental home, by partnership status,
1991-2001 and 2001-2011 (no data)</t>
  </si>
  <si>
    <t>Annual Review 2016 - Chapter 10 - Invited Chapter</t>
  </si>
  <si>
    <t>3) Source: Scotland's Census.</t>
  </si>
  <si>
    <t>2) Source: Authors’ analysis of data from the Scottish Longitudinal Study.</t>
  </si>
  <si>
    <t>1) Older adults aged 55-69 and living in private households at the start of each decade.</t>
  </si>
  <si>
    <r>
      <t>Figure 10.6: Average annual house prices in Scottish Local Authorities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>, 1993 to 2011</t>
    </r>
  </si>
  <si>
    <t>Back to contents</t>
  </si>
  <si>
    <r>
      <t>Figure 10.1: Number of households by age of 'head' of household</t>
    </r>
    <r>
      <rPr>
        <b/>
        <vertAlign val="superscript"/>
        <sz val="12"/>
        <rFont val="Arial"/>
        <family val="2"/>
      </rPr>
      <t>1,2,3</t>
    </r>
    <r>
      <rPr>
        <b/>
        <sz val="12"/>
        <rFont val="Arial"/>
        <family val="2"/>
      </rPr>
      <t>, 1991, 2001 and 2011</t>
    </r>
  </si>
  <si>
    <t>Average annual house prices in Scottish Local Authorities, 1993 to 2011</t>
  </si>
  <si>
    <t>Stock of dwellings by tenure, 1984 to 2015</t>
  </si>
  <si>
    <r>
      <t>Figure 10.4: Stock of dwellings by tenure</t>
    </r>
    <r>
      <rPr>
        <b/>
        <vertAlign val="superscript"/>
        <sz val="12"/>
        <rFont val="Arial"/>
        <family val="2"/>
      </rPr>
      <t>1,2</t>
    </r>
    <r>
      <rPr>
        <b/>
        <sz val="12"/>
        <rFont val="Arial"/>
        <family val="2"/>
      </rPr>
      <t>, 1984 to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</si>
</sst>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0.0"/>
    <numFmt numFmtId="165" formatCode="#,##0.0"/>
    <numFmt numFmtId="166" formatCode="0_)"/>
    <numFmt numFmtId="167" formatCode="_-* #,##0_-;\-* #,##0_-;_-* &quot;-&quot;??_-;_-@_-"/>
    <numFmt numFmtId="168" formatCode="General_)"/>
    <numFmt numFmtId="169" formatCode="#,##0_);;&quot;- &quot;_);@_)\ "/>
    <numFmt numFmtId="170" formatCode="_(General"/>
    <numFmt numFmtId="171" formatCode="#,##0_ ;\-#,##0\ "/>
    <numFmt numFmtId="172" formatCode="_-* #,##0.0_-;\-* #,##0.0_-;_-* &quot;-&quot;??_-;_-@_-"/>
    <numFmt numFmtId="173" formatCode="&quot;£&quot;#,##0"/>
    <numFmt numFmtId="174" formatCode="_)#,##0_);_)\-#,##0_);_)0_);_)@_)"/>
  </numFmts>
  <fonts count="80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theme="1"/>
      <name val="Calibri"/>
      <family val="2"/>
      <charset val="136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vertAlign val="superscript"/>
      <sz val="10"/>
      <name val="Arial"/>
      <family val="2"/>
    </font>
    <font>
      <u/>
      <sz val="8"/>
      <color indexed="12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7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sz val="8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</borders>
  <cellStyleXfs count="225">
    <xf numFmtId="0" fontId="0" fillId="0" borderId="0"/>
    <xf numFmtId="0" fontId="22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7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Fill="0"/>
    <xf numFmtId="9" fontId="22" fillId="0" borderId="0" applyFont="0" applyFill="0" applyBorder="0" applyAlignment="0" applyProtection="0"/>
    <xf numFmtId="0" fontId="22" fillId="0" borderId="0"/>
    <xf numFmtId="9" fontId="27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4" fillId="3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4" fillId="3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4" fillId="3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4" fillId="3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4" fillId="38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34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4" fillId="38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4" fillId="3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4" fillId="3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4" fillId="40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4" fillId="38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4" fillId="36" borderId="0" applyNumberFormat="0" applyBorder="0" applyAlignment="0" applyProtection="0"/>
    <xf numFmtId="0" fontId="21" fillId="12" borderId="0" applyNumberFormat="0" applyBorder="0" applyAlignment="0" applyProtection="0"/>
    <xf numFmtId="0" fontId="35" fillId="38" borderId="0" applyNumberFormat="0" applyBorder="0" applyAlignment="0" applyProtection="0"/>
    <xf numFmtId="0" fontId="21" fillId="16" borderId="0" applyNumberFormat="0" applyBorder="0" applyAlignment="0" applyProtection="0"/>
    <xf numFmtId="0" fontId="35" fillId="41" borderId="0" applyNumberFormat="0" applyBorder="0" applyAlignment="0" applyProtection="0"/>
    <xf numFmtId="0" fontId="21" fillId="20" borderId="0" applyNumberFormat="0" applyBorder="0" applyAlignment="0" applyProtection="0"/>
    <xf numFmtId="0" fontId="35" fillId="42" borderId="0" applyNumberFormat="0" applyBorder="0" applyAlignment="0" applyProtection="0"/>
    <xf numFmtId="0" fontId="21" fillId="24" borderId="0" applyNumberFormat="0" applyBorder="0" applyAlignment="0" applyProtection="0"/>
    <xf numFmtId="0" fontId="35" fillId="40" borderId="0" applyNumberFormat="0" applyBorder="0" applyAlignment="0" applyProtection="0"/>
    <xf numFmtId="0" fontId="21" fillId="28" borderId="0" applyNumberFormat="0" applyBorder="0" applyAlignment="0" applyProtection="0"/>
    <xf numFmtId="0" fontId="35" fillId="38" borderId="0" applyNumberFormat="0" applyBorder="0" applyAlignment="0" applyProtection="0"/>
    <xf numFmtId="0" fontId="21" fillId="32" borderId="0" applyNumberFormat="0" applyBorder="0" applyAlignment="0" applyProtection="0"/>
    <xf numFmtId="0" fontId="35" fillId="35" borderId="0" applyNumberFormat="0" applyBorder="0" applyAlignment="0" applyProtection="0"/>
    <xf numFmtId="0" fontId="21" fillId="9" borderId="0" applyNumberFormat="0" applyBorder="0" applyAlignment="0" applyProtection="0"/>
    <xf numFmtId="0" fontId="35" fillId="43" borderId="0" applyNumberFormat="0" applyBorder="0" applyAlignment="0" applyProtection="0"/>
    <xf numFmtId="0" fontId="21" fillId="13" borderId="0" applyNumberFormat="0" applyBorder="0" applyAlignment="0" applyProtection="0"/>
    <xf numFmtId="0" fontId="35" fillId="41" borderId="0" applyNumberFormat="0" applyBorder="0" applyAlignment="0" applyProtection="0"/>
    <xf numFmtId="0" fontId="21" fillId="17" borderId="0" applyNumberFormat="0" applyBorder="0" applyAlignment="0" applyProtection="0"/>
    <xf numFmtId="0" fontId="35" fillId="42" borderId="0" applyNumberFormat="0" applyBorder="0" applyAlignment="0" applyProtection="0"/>
    <xf numFmtId="0" fontId="21" fillId="21" borderId="0" applyNumberFormat="0" applyBorder="0" applyAlignment="0" applyProtection="0"/>
    <xf numFmtId="0" fontId="35" fillId="44" borderId="0" applyNumberFormat="0" applyBorder="0" applyAlignment="0" applyProtection="0"/>
    <xf numFmtId="0" fontId="21" fillId="25" borderId="0" applyNumberFormat="0" applyBorder="0" applyAlignment="0" applyProtection="0"/>
    <xf numFmtId="0" fontId="35" fillId="45" borderId="0" applyNumberFormat="0" applyBorder="0" applyAlignment="0" applyProtection="0"/>
    <xf numFmtId="0" fontId="21" fillId="29" borderId="0" applyNumberFormat="0" applyBorder="0" applyAlignment="0" applyProtection="0"/>
    <xf numFmtId="0" fontId="35" fillId="46" borderId="0" applyNumberFormat="0" applyBorder="0" applyAlignment="0" applyProtection="0"/>
    <xf numFmtId="0" fontId="11" fillId="3" borderId="0" applyNumberFormat="0" applyBorder="0" applyAlignment="0" applyProtection="0"/>
    <xf numFmtId="0" fontId="36" fillId="47" borderId="0" applyNumberFormat="0" applyBorder="0" applyAlignment="0" applyProtection="0"/>
    <xf numFmtId="0" fontId="15" fillId="6" borderId="4" applyNumberFormat="0" applyAlignment="0" applyProtection="0"/>
    <xf numFmtId="0" fontId="37" fillId="48" borderId="13" applyNumberFormat="0" applyAlignment="0" applyProtection="0"/>
    <xf numFmtId="0" fontId="37" fillId="48" borderId="13" applyNumberFormat="0" applyAlignment="0" applyProtection="0"/>
    <xf numFmtId="0" fontId="22" fillId="49" borderId="0">
      <protection locked="0"/>
    </xf>
    <xf numFmtId="0" fontId="17" fillId="7" borderId="7" applyNumberFormat="0" applyAlignment="0" applyProtection="0"/>
    <xf numFmtId="0" fontId="38" fillId="50" borderId="14" applyNumberFormat="0" applyAlignment="0" applyProtection="0"/>
    <xf numFmtId="0" fontId="22" fillId="51" borderId="15">
      <alignment horizontal="center" vertical="center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3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6" fillId="51" borderId="0">
      <alignment vertical="center"/>
      <protection locked="0"/>
    </xf>
    <xf numFmtId="0" fontId="10" fillId="2" borderId="0" applyNumberFormat="0" applyBorder="0" applyAlignment="0" applyProtection="0"/>
    <xf numFmtId="0" fontId="41" fillId="38" borderId="0" applyNumberFormat="0" applyBorder="0" applyAlignment="0" applyProtection="0"/>
    <xf numFmtId="0" fontId="7" fillId="0" borderId="1" applyNumberFormat="0" applyFill="0" applyAlignment="0" applyProtection="0"/>
    <xf numFmtId="0" fontId="42" fillId="0" borderId="16" applyNumberFormat="0" applyFill="0" applyAlignment="0" applyProtection="0"/>
    <xf numFmtId="0" fontId="8" fillId="0" borderId="2" applyNumberFormat="0" applyFill="0" applyAlignment="0" applyProtection="0"/>
    <xf numFmtId="0" fontId="43" fillId="0" borderId="17" applyNumberFormat="0" applyFill="0" applyAlignment="0" applyProtection="0"/>
    <xf numFmtId="0" fontId="9" fillId="0" borderId="3" applyNumberFormat="0" applyFill="0" applyAlignment="0" applyProtection="0"/>
    <xf numFmtId="0" fontId="44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3" fillId="5" borderId="4" applyNumberFormat="0" applyAlignment="0" applyProtection="0"/>
    <xf numFmtId="0" fontId="45" fillId="39" borderId="13" applyNumberFormat="0" applyAlignment="0" applyProtection="0"/>
    <xf numFmtId="0" fontId="45" fillId="39" borderId="13" applyNumberFormat="0" applyAlignment="0" applyProtection="0"/>
    <xf numFmtId="0" fontId="16" fillId="0" borderId="6" applyNumberFormat="0" applyFill="0" applyAlignment="0" applyProtection="0"/>
    <xf numFmtId="0" fontId="46" fillId="0" borderId="19" applyNumberFormat="0" applyFill="0" applyAlignment="0" applyProtection="0"/>
    <xf numFmtId="0" fontId="12" fillId="4" borderId="0" applyNumberFormat="0" applyBorder="0" applyAlignment="0" applyProtection="0"/>
    <xf numFmtId="0" fontId="47" fillId="39" borderId="0" applyNumberFormat="0" applyBorder="0" applyAlignment="0" applyProtection="0"/>
    <xf numFmtId="0" fontId="48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22" fillId="0" borderId="0" applyFill="0"/>
    <xf numFmtId="0" fontId="5" fillId="0" borderId="0"/>
    <xf numFmtId="3" fontId="22" fillId="0" borderId="0"/>
    <xf numFmtId="3" fontId="22" fillId="0" borderId="0"/>
    <xf numFmtId="3" fontId="22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1" fillId="36" borderId="20" applyNumberFormat="0" applyFont="0" applyAlignment="0" applyProtection="0"/>
    <xf numFmtId="0" fontId="14" fillId="6" borderId="5" applyNumberFormat="0" applyAlignment="0" applyProtection="0"/>
    <xf numFmtId="0" fontId="49" fillId="48" borderId="21" applyNumberFormat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51" borderId="22">
      <alignment vertical="center"/>
      <protection locked="0"/>
    </xf>
    <xf numFmtId="0" fontId="30" fillId="0" borderId="0">
      <alignment horizontal="left"/>
    </xf>
    <xf numFmtId="0" fontId="31" fillId="0" borderId="0">
      <alignment horizontal="left"/>
    </xf>
    <xf numFmtId="0" fontId="31" fillId="0" borderId="0">
      <alignment horizontal="center" vertical="center" wrapText="1"/>
    </xf>
    <xf numFmtId="0" fontId="30" fillId="0" borderId="0">
      <alignment horizontal="left" vertical="center" wrapText="1"/>
    </xf>
    <xf numFmtId="0" fontId="30" fillId="0" borderId="0">
      <alignment horizontal="right"/>
    </xf>
    <xf numFmtId="0" fontId="31" fillId="0" borderId="0">
      <alignment horizontal="left" vertical="center" wrapText="1"/>
    </xf>
    <xf numFmtId="0" fontId="31" fillId="0" borderId="0">
      <alignment horizontal="right"/>
    </xf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51" fillId="0" borderId="23" applyNumberFormat="0" applyFill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22" fillId="0" borderId="0" applyFont="0" applyFill="0" applyBorder="0" applyAlignment="0" applyProtection="0"/>
    <xf numFmtId="169" fontId="58" fillId="0" borderId="10" applyFill="0" applyBorder="0" applyProtection="0">
      <alignment horizontal="right"/>
    </xf>
    <xf numFmtId="0" fontId="59" fillId="0" borderId="0" applyNumberFormat="0" applyFill="0" applyBorder="0" applyProtection="0">
      <alignment horizontal="center" vertical="center" wrapText="1"/>
    </xf>
    <xf numFmtId="1" fontId="60" fillId="0" borderId="0" applyNumberFormat="0" applyFill="0" applyBorder="0" applyProtection="0">
      <alignment horizontal="right" vertical="top"/>
    </xf>
    <xf numFmtId="170" fontId="58" fillId="0" borderId="0" applyNumberFormat="0" applyFill="0" applyBorder="0" applyProtection="0">
      <alignment horizontal="left"/>
    </xf>
    <xf numFmtId="0" fontId="60" fillId="0" borderId="0" applyNumberFormat="0" applyFill="0" applyBorder="0" applyProtection="0">
      <alignment horizontal="left" vertical="top"/>
    </xf>
    <xf numFmtId="0" fontId="4" fillId="0" borderId="0"/>
    <xf numFmtId="0" fontId="33" fillId="0" borderId="0"/>
    <xf numFmtId="168" fontId="58" fillId="0" borderId="0" applyNumberFormat="0" applyFill="0" applyBorder="0" applyProtection="0"/>
    <xf numFmtId="43" fontId="61" fillId="0" borderId="0" applyFont="0" applyFill="0" applyBorder="0" applyAlignment="0" applyProtection="0"/>
    <xf numFmtId="0" fontId="22" fillId="0" borderId="0"/>
    <xf numFmtId="0" fontId="31" fillId="0" borderId="0"/>
    <xf numFmtId="0" fontId="22" fillId="0" borderId="0"/>
    <xf numFmtId="174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0" fontId="74" fillId="0" borderId="27" applyNumberFormat="0" applyFill="0" applyBorder="0" applyProtection="0">
      <alignment horizontal="centerContinuous" vertical="center" wrapText="1"/>
    </xf>
    <xf numFmtId="0" fontId="75" fillId="0" borderId="28" applyNumberFormat="0" applyFill="0" applyAlignment="0" applyProtection="0"/>
    <xf numFmtId="0" fontId="39" fillId="0" borderId="0"/>
    <xf numFmtId="0" fontId="31" fillId="0" borderId="0">
      <alignment horizontal="left" vertical="center" wrapText="1"/>
    </xf>
    <xf numFmtId="0" fontId="31" fillId="0" borderId="0">
      <alignment horizontal="right"/>
    </xf>
    <xf numFmtId="169" fontId="58" fillId="0" borderId="0" applyFill="0" applyBorder="0" applyProtection="0">
      <alignment horizontal="right"/>
    </xf>
    <xf numFmtId="0" fontId="60" fillId="0" borderId="0" applyNumberFormat="0" applyFill="0" applyBorder="0" applyProtection="0">
      <alignment horizontal="right" vertical="top"/>
    </xf>
    <xf numFmtId="0" fontId="58" fillId="0" borderId="0" applyNumberFormat="0" applyFill="0" applyBorder="0" applyProtection="0">
      <alignment horizontal="left"/>
    </xf>
    <xf numFmtId="0" fontId="3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170">
    <xf numFmtId="0" fontId="0" fillId="0" borderId="0" xfId="0"/>
    <xf numFmtId="0" fontId="22" fillId="33" borderId="0" xfId="3" applyFont="1" applyFill="1"/>
    <xf numFmtId="0" fontId="24" fillId="33" borderId="0" xfId="3" applyFont="1" applyFill="1"/>
    <xf numFmtId="0" fontId="25" fillId="33" borderId="0" xfId="2" applyFill="1" applyAlignment="1" applyProtection="1"/>
    <xf numFmtId="0" fontId="22" fillId="33" borderId="0" xfId="135" applyFont="1" applyFill="1" applyBorder="1"/>
    <xf numFmtId="0" fontId="22" fillId="33" borderId="0" xfId="122" applyFont="1" applyFill="1"/>
    <xf numFmtId="0" fontId="22" fillId="33" borderId="0" xfId="184" applyFont="1" applyFill="1"/>
    <xf numFmtId="0" fontId="30" fillId="33" borderId="0" xfId="184" applyFont="1" applyFill="1" applyBorder="1" applyAlignment="1">
      <alignment horizontal="left"/>
    </xf>
    <xf numFmtId="0" fontId="4" fillId="33" borderId="0" xfId="200" applyFill="1"/>
    <xf numFmtId="0" fontId="22" fillId="33" borderId="12" xfId="200" applyFont="1" applyFill="1" applyBorder="1" applyAlignment="1">
      <alignment horizontal="left" wrapText="1"/>
    </xf>
    <xf numFmtId="0" fontId="22" fillId="33" borderId="12" xfId="200" applyFont="1" applyFill="1" applyBorder="1" applyAlignment="1">
      <alignment wrapText="1"/>
    </xf>
    <xf numFmtId="0" fontId="4" fillId="33" borderId="12" xfId="200" applyFill="1" applyBorder="1"/>
    <xf numFmtId="0" fontId="4" fillId="33" borderId="0" xfId="200" applyFill="1" applyBorder="1" applyAlignment="1">
      <alignment horizontal="left"/>
    </xf>
    <xf numFmtId="3" fontId="4" fillId="33" borderId="0" xfId="200" applyNumberFormat="1" applyFill="1" applyBorder="1"/>
    <xf numFmtId="3" fontId="4" fillId="33" borderId="12" xfId="200" applyNumberFormat="1" applyFill="1" applyBorder="1"/>
    <xf numFmtId="0" fontId="4" fillId="33" borderId="0" xfId="200" applyFill="1" applyAlignment="1">
      <alignment horizontal="left"/>
    </xf>
    <xf numFmtId="0" fontId="22" fillId="33" borderId="12" xfId="200" applyFont="1" applyFill="1" applyBorder="1" applyAlignment="1">
      <alignment horizontal="left"/>
    </xf>
    <xf numFmtId="0" fontId="5" fillId="33" borderId="0" xfId="201" applyFont="1" applyFill="1"/>
    <xf numFmtId="0" fontId="20" fillId="33" borderId="0" xfId="201" applyFont="1" applyFill="1" applyAlignment="1">
      <alignment horizontal="left"/>
    </xf>
    <xf numFmtId="3" fontId="5" fillId="33" borderId="0" xfId="201" applyNumberFormat="1" applyFont="1" applyFill="1"/>
    <xf numFmtId="9" fontId="5" fillId="33" borderId="0" xfId="10" applyFont="1" applyFill="1"/>
    <xf numFmtId="0" fontId="5" fillId="33" borderId="26" xfId="201" applyFont="1" applyFill="1" applyBorder="1" applyAlignment="1" applyProtection="1">
      <alignment horizontal="left" vertical="center"/>
      <protection locked="0"/>
    </xf>
    <xf numFmtId="0" fontId="20" fillId="33" borderId="12" xfId="201" applyFont="1" applyFill="1" applyBorder="1" applyAlignment="1" applyProtection="1">
      <alignment horizontal="center" vertical="center"/>
      <protection locked="0"/>
    </xf>
    <xf numFmtId="9" fontId="20" fillId="33" borderId="12" xfId="201" applyNumberFormat="1" applyFont="1" applyFill="1" applyBorder="1" applyAlignment="1" applyProtection="1">
      <alignment horizontal="center" vertical="center" wrapText="1"/>
      <protection locked="0"/>
    </xf>
    <xf numFmtId="0" fontId="5" fillId="33" borderId="26" xfId="201" applyFont="1" applyFill="1" applyBorder="1" applyAlignment="1" applyProtection="1">
      <alignment wrapText="1"/>
      <protection locked="0"/>
    </xf>
    <xf numFmtId="3" fontId="5" fillId="33" borderId="0" xfId="201" applyNumberFormat="1" applyFont="1" applyFill="1" applyBorder="1" applyProtection="1">
      <protection locked="0"/>
    </xf>
    <xf numFmtId="9" fontId="5" fillId="33" borderId="0" xfId="10" applyFont="1" applyFill="1" applyBorder="1" applyProtection="1">
      <protection locked="0"/>
    </xf>
    <xf numFmtId="0" fontId="5" fillId="33" borderId="0" xfId="201" applyFont="1" applyFill="1" applyBorder="1" applyAlignment="1" applyProtection="1">
      <alignment horizontal="left" vertical="center" wrapText="1"/>
      <protection locked="0"/>
    </xf>
    <xf numFmtId="0" fontId="5" fillId="33" borderId="11" xfId="201" applyFont="1" applyFill="1" applyBorder="1" applyAlignment="1" applyProtection="1">
      <alignment horizontal="left" vertical="center" wrapText="1"/>
      <protection locked="0"/>
    </xf>
    <xf numFmtId="3" fontId="5" fillId="33" borderId="11" xfId="201" applyNumberFormat="1" applyFont="1" applyFill="1" applyBorder="1" applyProtection="1">
      <protection locked="0"/>
    </xf>
    <xf numFmtId="9" fontId="5" fillId="33" borderId="11" xfId="10" applyFont="1" applyFill="1" applyBorder="1" applyProtection="1">
      <protection locked="0"/>
    </xf>
    <xf numFmtId="0" fontId="20" fillId="33" borderId="0" xfId="201" applyFont="1" applyFill="1" applyBorder="1" applyAlignment="1">
      <alignment horizontal="left" vertical="center" wrapText="1"/>
    </xf>
    <xf numFmtId="3" fontId="5" fillId="33" borderId="0" xfId="201" applyNumberFormat="1" applyFont="1" applyFill="1" applyBorder="1"/>
    <xf numFmtId="164" fontId="5" fillId="33" borderId="0" xfId="201" applyNumberFormat="1" applyFont="1" applyFill="1" applyBorder="1"/>
    <xf numFmtId="164" fontId="5" fillId="33" borderId="0" xfId="201" applyNumberFormat="1" applyFont="1" applyFill="1"/>
    <xf numFmtId="3" fontId="5" fillId="33" borderId="0" xfId="201" applyNumberFormat="1" applyFont="1" applyFill="1" applyBorder="1" applyAlignment="1">
      <alignment horizontal="right"/>
    </xf>
    <xf numFmtId="0" fontId="76" fillId="33" borderId="0" xfId="201" applyFont="1" applyFill="1"/>
    <xf numFmtId="0" fontId="20" fillId="33" borderId="0" xfId="200" applyFont="1" applyFill="1" applyBorder="1"/>
    <xf numFmtId="171" fontId="20" fillId="33" borderId="0" xfId="87" applyNumberFormat="1" applyFont="1" applyFill="1" applyBorder="1" applyAlignment="1">
      <alignment horizontal="right"/>
    </xf>
    <xf numFmtId="0" fontId="4" fillId="33" borderId="26" xfId="200" applyFill="1" applyBorder="1"/>
    <xf numFmtId="0" fontId="4" fillId="33" borderId="11" xfId="200" applyFont="1" applyFill="1" applyBorder="1" applyAlignment="1">
      <alignment horizontal="right"/>
    </xf>
    <xf numFmtId="0" fontId="26" fillId="33" borderId="11" xfId="200" applyFont="1" applyFill="1" applyBorder="1" applyAlignment="1">
      <alignment horizontal="right"/>
    </xf>
    <xf numFmtId="0" fontId="4" fillId="33" borderId="0" xfId="200" applyFont="1" applyFill="1" applyBorder="1"/>
    <xf numFmtId="171" fontId="22" fillId="33" borderId="0" xfId="87" applyNumberFormat="1" applyFont="1" applyFill="1" applyBorder="1" applyAlignment="1">
      <alignment horizontal="right"/>
    </xf>
    <xf numFmtId="9" fontId="5" fillId="33" borderId="0" xfId="10" applyFont="1" applyFill="1" applyBorder="1" applyAlignment="1">
      <alignment horizontal="right"/>
    </xf>
    <xf numFmtId="0" fontId="4" fillId="33" borderId="11" xfId="200" applyFont="1" applyFill="1" applyBorder="1"/>
    <xf numFmtId="171" fontId="22" fillId="33" borderId="11" xfId="87" applyNumberFormat="1" applyFont="1" applyFill="1" applyBorder="1" applyAlignment="1">
      <alignment horizontal="right"/>
    </xf>
    <xf numFmtId="9" fontId="5" fillId="33" borderId="11" xfId="10" applyFont="1" applyFill="1" applyBorder="1" applyAlignment="1">
      <alignment horizontal="right"/>
    </xf>
    <xf numFmtId="0" fontId="31" fillId="33" borderId="0" xfId="200" applyFont="1" applyFill="1"/>
    <xf numFmtId="0" fontId="4" fillId="33" borderId="0" xfId="200" applyFill="1" applyAlignment="1">
      <alignment vertical="top"/>
    </xf>
    <xf numFmtId="168" fontId="22" fillId="33" borderId="0" xfId="202" applyFont="1" applyFill="1"/>
    <xf numFmtId="168" fontId="22" fillId="33" borderId="0" xfId="202" applyFont="1" applyFill="1" applyBorder="1"/>
    <xf numFmtId="168" fontId="26" fillId="33" borderId="0" xfId="202" applyFont="1" applyFill="1"/>
    <xf numFmtId="168" fontId="22" fillId="33" borderId="12" xfId="202" applyFont="1" applyFill="1" applyBorder="1" applyAlignment="1">
      <alignment horizontal="left"/>
    </xf>
    <xf numFmtId="168" fontId="26" fillId="33" borderId="12" xfId="202" applyFont="1" applyFill="1" applyBorder="1" applyAlignment="1">
      <alignment horizontal="center" wrapText="1"/>
    </xf>
    <xf numFmtId="168" fontId="22" fillId="33" borderId="0" xfId="202" applyFont="1" applyFill="1" applyBorder="1" applyAlignment="1">
      <alignment horizontal="left"/>
    </xf>
    <xf numFmtId="9" fontId="22" fillId="33" borderId="0" xfId="10" applyFont="1" applyFill="1" applyBorder="1"/>
    <xf numFmtId="168" fontId="22" fillId="33" borderId="0" xfId="202" applyFont="1" applyFill="1" applyBorder="1" applyAlignment="1"/>
    <xf numFmtId="168" fontId="22" fillId="33" borderId="0" xfId="202" applyFont="1" applyFill="1" applyBorder="1" applyAlignment="1">
      <alignment wrapText="1"/>
    </xf>
    <xf numFmtId="164" fontId="22" fillId="33" borderId="0" xfId="202" applyNumberFormat="1" applyFont="1" applyFill="1" applyBorder="1"/>
    <xf numFmtId="1" fontId="22" fillId="33" borderId="0" xfId="202" applyNumberFormat="1" applyFont="1" applyFill="1" applyBorder="1"/>
    <xf numFmtId="49" fontId="22" fillId="33" borderId="0" xfId="202" applyNumberFormat="1" applyFont="1" applyFill="1" applyBorder="1" applyAlignment="1">
      <alignment horizontal="left"/>
    </xf>
    <xf numFmtId="164" fontId="22" fillId="33" borderId="0" xfId="202" applyNumberFormat="1" applyFont="1" applyFill="1"/>
    <xf numFmtId="1" fontId="22" fillId="33" borderId="0" xfId="202" applyNumberFormat="1" applyFont="1" applyFill="1"/>
    <xf numFmtId="167" fontId="22" fillId="33" borderId="0" xfId="203" applyNumberFormat="1" applyFont="1" applyFill="1" applyBorder="1"/>
    <xf numFmtId="172" fontId="62" fillId="33" borderId="0" xfId="203" applyNumberFormat="1" applyFont="1" applyFill="1" applyBorder="1"/>
    <xf numFmtId="49" fontId="22" fillId="33" borderId="11" xfId="202" applyNumberFormat="1" applyFont="1" applyFill="1" applyBorder="1" applyAlignment="1">
      <alignment horizontal="left"/>
    </xf>
    <xf numFmtId="9" fontId="22" fillId="33" borderId="11" xfId="10" applyFont="1" applyFill="1" applyBorder="1"/>
    <xf numFmtId="49" fontId="22" fillId="33" borderId="0" xfId="202" applyNumberFormat="1" applyFont="1" applyFill="1" applyBorder="1"/>
    <xf numFmtId="165" fontId="62" fillId="33" borderId="0" xfId="203" applyNumberFormat="1" applyFont="1" applyFill="1" applyBorder="1"/>
    <xf numFmtId="167" fontId="22" fillId="33" borderId="0" xfId="203" applyNumberFormat="1" applyFont="1" applyFill="1" applyBorder="1" applyAlignment="1">
      <alignment vertical="top"/>
    </xf>
    <xf numFmtId="0" fontId="22" fillId="33" borderId="0" xfId="204" applyFont="1" applyFill="1" applyBorder="1"/>
    <xf numFmtId="0" fontId="55" fillId="33" borderId="0" xfId="204" applyFont="1" applyFill="1" applyBorder="1" applyAlignment="1">
      <alignment horizontal="left"/>
    </xf>
    <xf numFmtId="0" fontId="26" fillId="33" borderId="0" xfId="204" applyFont="1" applyFill="1" applyBorder="1" applyAlignment="1">
      <alignment horizontal="center" vertical="center"/>
    </xf>
    <xf numFmtId="0" fontId="26" fillId="33" borderId="25" xfId="204" applyFont="1" applyFill="1" applyBorder="1" applyAlignment="1">
      <alignment horizontal="center" vertical="center"/>
    </xf>
    <xf numFmtId="0" fontId="26" fillId="33" borderId="12" xfId="204" applyFont="1" applyFill="1" applyBorder="1" applyAlignment="1">
      <alignment horizontal="center" vertical="center" wrapText="1"/>
    </xf>
    <xf numFmtId="0" fontId="26" fillId="33" borderId="12" xfId="204" applyFont="1" applyFill="1" applyBorder="1" applyAlignment="1">
      <alignment horizontal="center" vertical="center"/>
    </xf>
    <xf numFmtId="166" fontId="22" fillId="33" borderId="24" xfId="204" applyNumberFormat="1" applyFont="1" applyFill="1" applyBorder="1" applyProtection="1"/>
    <xf numFmtId="166" fontId="22" fillId="33" borderId="0" xfId="204" applyNumberFormat="1" applyFont="1" applyFill="1" applyBorder="1" applyProtection="1"/>
    <xf numFmtId="166" fontId="22" fillId="33" borderId="11" xfId="204" applyNumberFormat="1" applyFont="1" applyFill="1" applyBorder="1" applyProtection="1"/>
    <xf numFmtId="167" fontId="22" fillId="33" borderId="11" xfId="203" applyNumberFormat="1" applyFont="1" applyFill="1" applyBorder="1"/>
    <xf numFmtId="167" fontId="26" fillId="33" borderId="0" xfId="203" applyNumberFormat="1" applyFont="1" applyFill="1" applyBorder="1"/>
    <xf numFmtId="0" fontId="26" fillId="33" borderId="0" xfId="204" applyFont="1" applyFill="1" applyBorder="1"/>
    <xf numFmtId="0" fontId="31" fillId="33" borderId="0" xfId="204" applyFont="1" applyFill="1" applyBorder="1"/>
    <xf numFmtId="0" fontId="30" fillId="33" borderId="0" xfId="204" applyFont="1" applyFill="1" applyBorder="1"/>
    <xf numFmtId="0" fontId="31" fillId="33" borderId="0" xfId="205" quotePrefix="1" applyFont="1" applyFill="1" applyBorder="1"/>
    <xf numFmtId="0" fontId="78" fillId="33" borderId="0" xfId="201" applyFont="1" applyFill="1"/>
    <xf numFmtId="0" fontId="33" fillId="33" borderId="0" xfId="201" applyFill="1"/>
    <xf numFmtId="0" fontId="33" fillId="33" borderId="0" xfId="201" applyFill="1" applyAlignment="1">
      <alignment horizontal="left"/>
    </xf>
    <xf numFmtId="0" fontId="64" fillId="33" borderId="0" xfId="201" applyFont="1" applyFill="1" applyBorder="1" applyAlignment="1">
      <alignment wrapText="1"/>
    </xf>
    <xf numFmtId="0" fontId="33" fillId="33" borderId="0" xfId="201" applyFill="1" applyBorder="1"/>
    <xf numFmtId="0" fontId="65" fillId="33" borderId="0" xfId="201" applyFont="1" applyFill="1" applyBorder="1"/>
    <xf numFmtId="0" fontId="26" fillId="33" borderId="12" xfId="201" applyFont="1" applyFill="1" applyBorder="1" applyAlignment="1">
      <alignment wrapText="1"/>
    </xf>
    <xf numFmtId="0" fontId="22" fillId="33" borderId="0" xfId="201" applyFont="1" applyFill="1" applyBorder="1"/>
    <xf numFmtId="173" fontId="22" fillId="33" borderId="0" xfId="201" applyNumberFormat="1" applyFont="1" applyFill="1" applyBorder="1"/>
    <xf numFmtId="1" fontId="22" fillId="33" borderId="0" xfId="201" applyNumberFormat="1" applyFont="1" applyFill="1" applyBorder="1"/>
    <xf numFmtId="0" fontId="22" fillId="33" borderId="11" xfId="201" applyFont="1" applyFill="1" applyBorder="1"/>
    <xf numFmtId="173" fontId="22" fillId="33" borderId="11" xfId="201" applyNumberFormat="1" applyFont="1" applyFill="1" applyBorder="1"/>
    <xf numFmtId="0" fontId="63" fillId="33" borderId="0" xfId="201" applyFont="1" applyFill="1" applyAlignment="1">
      <alignment wrapText="1"/>
    </xf>
    <xf numFmtId="0" fontId="66" fillId="33" borderId="0" xfId="201" applyFont="1" applyFill="1"/>
    <xf numFmtId="0" fontId="67" fillId="33" borderId="0" xfId="201" applyFont="1" applyFill="1"/>
    <xf numFmtId="0" fontId="68" fillId="33" borderId="0" xfId="201" applyFont="1" applyFill="1"/>
    <xf numFmtId="0" fontId="69" fillId="33" borderId="0" xfId="201" applyFont="1" applyFill="1"/>
    <xf numFmtId="0" fontId="70" fillId="33" borderId="0" xfId="201" applyFont="1" applyFill="1"/>
    <xf numFmtId="0" fontId="71" fillId="33" borderId="0" xfId="201" applyFont="1" applyFill="1"/>
    <xf numFmtId="0" fontId="72" fillId="33" borderId="0" xfId="201" applyFont="1" applyFill="1"/>
    <xf numFmtId="1" fontId="33" fillId="33" borderId="0" xfId="201" applyNumberFormat="1" applyFill="1"/>
    <xf numFmtId="0" fontId="79" fillId="33" borderId="0" xfId="201" applyFont="1" applyFill="1"/>
    <xf numFmtId="0" fontId="29" fillId="33" borderId="0" xfId="201" applyFont="1" applyFill="1"/>
    <xf numFmtId="0" fontId="29" fillId="33" borderId="12" xfId="201" applyFont="1" applyFill="1" applyBorder="1"/>
    <xf numFmtId="0" fontId="56" fillId="33" borderId="12" xfId="201" applyFont="1" applyFill="1" applyBorder="1"/>
    <xf numFmtId="0" fontId="29" fillId="33" borderId="0" xfId="201" applyFont="1" applyFill="1" applyBorder="1"/>
    <xf numFmtId="9" fontId="29" fillId="33" borderId="0" xfId="10" applyFont="1" applyFill="1"/>
    <xf numFmtId="0" fontId="29" fillId="33" borderId="11" xfId="201" applyFont="1" applyFill="1" applyBorder="1"/>
    <xf numFmtId="0" fontId="29" fillId="33" borderId="0" xfId="201" applyFont="1" applyFill="1" applyAlignment="1">
      <alignment horizontal="right"/>
    </xf>
    <xf numFmtId="0" fontId="29" fillId="33" borderId="12" xfId="201" applyFont="1" applyFill="1" applyBorder="1" applyAlignment="1">
      <alignment horizontal="right"/>
    </xf>
    <xf numFmtId="3" fontId="29" fillId="33" borderId="0" xfId="201" applyNumberFormat="1" applyFont="1" applyFill="1" applyBorder="1" applyAlignment="1">
      <alignment horizontal="right"/>
    </xf>
    <xf numFmtId="9" fontId="29" fillId="33" borderId="0" xfId="10" applyFont="1" applyFill="1" applyBorder="1" applyAlignment="1">
      <alignment horizontal="right"/>
    </xf>
    <xf numFmtId="3" fontId="29" fillId="33" borderId="11" xfId="201" applyNumberFormat="1" applyFont="1" applyFill="1" applyBorder="1" applyAlignment="1">
      <alignment horizontal="right"/>
    </xf>
    <xf numFmtId="3" fontId="29" fillId="33" borderId="12" xfId="201" applyNumberFormat="1" applyFont="1" applyFill="1" applyBorder="1" applyAlignment="1">
      <alignment horizontal="right"/>
    </xf>
    <xf numFmtId="9" fontId="29" fillId="33" borderId="12" xfId="10" applyFont="1" applyFill="1" applyBorder="1" applyAlignment="1">
      <alignment horizontal="right"/>
    </xf>
    <xf numFmtId="0" fontId="33" fillId="33" borderId="0" xfId="201" applyFill="1" applyAlignment="1">
      <alignment horizontal="right"/>
    </xf>
    <xf numFmtId="0" fontId="79" fillId="33" borderId="0" xfId="201" applyFont="1" applyFill="1" applyAlignment="1">
      <alignment horizontal="right"/>
    </xf>
    <xf numFmtId="0" fontId="29" fillId="33" borderId="26" xfId="201" applyFont="1" applyFill="1" applyBorder="1"/>
    <xf numFmtId="0" fontId="56" fillId="33" borderId="26" xfId="201" applyFont="1" applyFill="1" applyBorder="1" applyAlignment="1">
      <alignment horizontal="right"/>
    </xf>
    <xf numFmtId="3" fontId="29" fillId="33" borderId="26" xfId="201" applyNumberFormat="1" applyFont="1" applyFill="1" applyBorder="1" applyAlignment="1">
      <alignment horizontal="right"/>
    </xf>
    <xf numFmtId="9" fontId="29" fillId="33" borderId="26" xfId="10" applyFont="1" applyFill="1" applyBorder="1" applyAlignment="1">
      <alignment horizontal="right"/>
    </xf>
    <xf numFmtId="9" fontId="29" fillId="33" borderId="11" xfId="10" applyFont="1" applyFill="1" applyBorder="1" applyAlignment="1">
      <alignment horizontal="right"/>
    </xf>
    <xf numFmtId="0" fontId="31" fillId="33" borderId="0" xfId="184" applyFont="1" applyFill="1" applyAlignment="1">
      <alignment horizontal="left" vertical="top" wrapText="1"/>
    </xf>
    <xf numFmtId="0" fontId="1" fillId="33" borderId="0" xfId="3" applyFont="1" applyFill="1"/>
    <xf numFmtId="0" fontId="1" fillId="33" borderId="0" xfId="2" applyFont="1" applyFill="1" applyAlignment="1" applyProtection="1"/>
    <xf numFmtId="0" fontId="1" fillId="33" borderId="0" xfId="3" applyFont="1" applyFill="1" applyAlignment="1">
      <alignment wrapText="1"/>
    </xf>
    <xf numFmtId="0" fontId="1" fillId="33" borderId="0" xfId="3" applyFont="1" applyFill="1" applyAlignment="1">
      <alignment vertical="top"/>
    </xf>
    <xf numFmtId="3" fontId="5" fillId="33" borderId="0" xfId="201" applyNumberFormat="1" applyFont="1" applyFill="1" applyBorder="1" applyAlignment="1" applyProtection="1">
      <alignment vertical="top"/>
      <protection locked="0"/>
    </xf>
    <xf numFmtId="9" fontId="5" fillId="33" borderId="0" xfId="10" applyFont="1" applyFill="1" applyBorder="1" applyAlignment="1" applyProtection="1">
      <alignment vertical="top"/>
      <protection locked="0"/>
    </xf>
    <xf numFmtId="0" fontId="76" fillId="33" borderId="0" xfId="201" applyFont="1" applyFill="1" applyAlignment="1"/>
    <xf numFmtId="0" fontId="54" fillId="33" borderId="0" xfId="201" applyFont="1" applyFill="1" applyAlignment="1"/>
    <xf numFmtId="0" fontId="23" fillId="33" borderId="0" xfId="3" applyFont="1" applyFill="1"/>
    <xf numFmtId="0" fontId="26" fillId="33" borderId="0" xfId="184" applyFont="1" applyFill="1"/>
    <xf numFmtId="0" fontId="31" fillId="33" borderId="0" xfId="3" applyFont="1" applyFill="1"/>
    <xf numFmtId="0" fontId="31" fillId="33" borderId="0" xfId="200" applyFont="1" applyFill="1" applyAlignment="1">
      <alignment horizontal="left"/>
    </xf>
    <xf numFmtId="0" fontId="31" fillId="33" borderId="0" xfId="184" applyFont="1" applyFill="1" applyAlignment="1">
      <alignment horizontal="left" vertical="top" wrapText="1"/>
    </xf>
    <xf numFmtId="0" fontId="23" fillId="33" borderId="0" xfId="200" applyFont="1" applyFill="1" applyAlignment="1">
      <alignment horizontal="left"/>
    </xf>
    <xf numFmtId="0" fontId="25" fillId="33" borderId="0" xfId="108" applyFont="1" applyFill="1" applyBorder="1" applyAlignment="1" applyProtection="1">
      <alignment horizontal="left"/>
    </xf>
    <xf numFmtId="0" fontId="0" fillId="33" borderId="0" xfId="0" applyFill="1" applyAlignment="1">
      <alignment wrapText="1"/>
    </xf>
    <xf numFmtId="0" fontId="31" fillId="33" borderId="0" xfId="200" applyFont="1" applyFill="1" applyAlignment="1">
      <alignment horizontal="left" vertical="top" wrapText="1"/>
    </xf>
    <xf numFmtId="0" fontId="54" fillId="33" borderId="0" xfId="201" applyFont="1" applyFill="1" applyAlignment="1">
      <alignment horizontal="left"/>
    </xf>
    <xf numFmtId="0" fontId="76" fillId="33" borderId="0" xfId="201" applyFont="1" applyFill="1"/>
    <xf numFmtId="0" fontId="54" fillId="33" borderId="0" xfId="201" applyFont="1" applyFill="1"/>
    <xf numFmtId="0" fontId="26" fillId="33" borderId="26" xfId="200" applyFont="1" applyFill="1" applyBorder="1" applyAlignment="1">
      <alignment horizontal="center"/>
    </xf>
    <xf numFmtId="0" fontId="4" fillId="33" borderId="26" xfId="200" applyFill="1" applyBorder="1" applyAlignment="1">
      <alignment horizontal="center"/>
    </xf>
    <xf numFmtId="0" fontId="31" fillId="33" borderId="0" xfId="200" applyFont="1" applyFill="1" applyAlignment="1">
      <alignment vertical="top"/>
    </xf>
    <xf numFmtId="0" fontId="23" fillId="33" borderId="0" xfId="200" applyFont="1" applyFill="1"/>
    <xf numFmtId="0" fontId="31" fillId="33" borderId="0" xfId="122" applyFont="1" applyFill="1"/>
    <xf numFmtId="0" fontId="31" fillId="33" borderId="0" xfId="122" applyFont="1" applyFill="1" applyAlignment="1">
      <alignment horizontal="left" vertical="top" wrapText="1"/>
    </xf>
    <xf numFmtId="168" fontId="23" fillId="33" borderId="0" xfId="202" applyFont="1" applyFill="1"/>
    <xf numFmtId="0" fontId="76" fillId="33" borderId="0" xfId="0" applyFont="1" applyFill="1" applyAlignment="1">
      <alignment vertical="top"/>
    </xf>
    <xf numFmtId="0" fontId="23" fillId="33" borderId="0" xfId="122" applyFont="1" applyFill="1"/>
    <xf numFmtId="0" fontId="23" fillId="33" borderId="0" xfId="204" applyFont="1" applyFill="1" applyBorder="1" applyAlignment="1">
      <alignment horizontal="left"/>
    </xf>
    <xf numFmtId="0" fontId="53" fillId="33" borderId="0" xfId="2" applyFont="1" applyFill="1" applyBorder="1" applyAlignment="1" applyProtection="1"/>
    <xf numFmtId="0" fontId="31" fillId="33" borderId="0" xfId="205" quotePrefix="1" applyFont="1" applyFill="1" applyBorder="1"/>
    <xf numFmtId="0" fontId="30" fillId="33" borderId="0" xfId="184" applyFont="1" applyFill="1" applyBorder="1" applyAlignment="1">
      <alignment horizontal="left"/>
    </xf>
    <xf numFmtId="0" fontId="23" fillId="33" borderId="0" xfId="204" applyFont="1" applyFill="1" applyBorder="1"/>
    <xf numFmtId="0" fontId="25" fillId="33" borderId="0" xfId="2" applyFont="1" applyFill="1" applyBorder="1" applyAlignment="1" applyProtection="1">
      <alignment horizontal="left"/>
    </xf>
    <xf numFmtId="0" fontId="53" fillId="33" borderId="0" xfId="2" applyFont="1" applyFill="1" applyAlignment="1" applyProtection="1">
      <alignment horizontal="left"/>
    </xf>
    <xf numFmtId="0" fontId="73" fillId="33" borderId="0" xfId="201" applyFont="1" applyFill="1" applyAlignment="1">
      <alignment horizontal="left"/>
    </xf>
    <xf numFmtId="0" fontId="76" fillId="0" borderId="0" xfId="0" applyFont="1"/>
    <xf numFmtId="0" fontId="76" fillId="33" borderId="0" xfId="201" applyFont="1" applyFill="1" applyAlignment="1"/>
    <xf numFmtId="0" fontId="56" fillId="33" borderId="0" xfId="201" applyFont="1" applyFill="1" applyAlignment="1">
      <alignment horizontal="left" wrapText="1"/>
    </xf>
    <xf numFmtId="0" fontId="54" fillId="33" borderId="0" xfId="201" applyFont="1" applyFill="1" applyAlignment="1"/>
  </cellXfs>
  <cellStyles count="225">
    <cellStyle name="% 2" xfId="206"/>
    <cellStyle name="20% - Accent1 2" xfId="14"/>
    <cellStyle name="20% - Accent1 2 2" xfId="15"/>
    <cellStyle name="20% - Accent1 3" xfId="16"/>
    <cellStyle name="20% - Accent2 2" xfId="17"/>
    <cellStyle name="20% - Accent2 2 2" xfId="18"/>
    <cellStyle name="20% - Accent2 3" xfId="19"/>
    <cellStyle name="20% - Accent3 2" xfId="20"/>
    <cellStyle name="20% - Accent3 2 2" xfId="21"/>
    <cellStyle name="20% - Accent3 3" xfId="22"/>
    <cellStyle name="20% - Accent4 2" xfId="23"/>
    <cellStyle name="20% - Accent4 2 2" xfId="24"/>
    <cellStyle name="20% - Accent4 3" xfId="25"/>
    <cellStyle name="20% - Accent5 2" xfId="26"/>
    <cellStyle name="20% - Accent5 2 2" xfId="27"/>
    <cellStyle name="20% - Accent5 3" xfId="28"/>
    <cellStyle name="20% - Accent6 2" xfId="29"/>
    <cellStyle name="20% - Accent6 2 2" xfId="30"/>
    <cellStyle name="20% - Accent6 3" xfId="31"/>
    <cellStyle name="40% - Accent1 2" xfId="32"/>
    <cellStyle name="40% - Accent1 2 2" xfId="33"/>
    <cellStyle name="40% - Accent1 3" xfId="34"/>
    <cellStyle name="40% - Accent2 2" xfId="35"/>
    <cellStyle name="40% - Accent2 2 2" xfId="36"/>
    <cellStyle name="40% - Accent2 3" xfId="37"/>
    <cellStyle name="40% - Accent3 2" xfId="38"/>
    <cellStyle name="40% - Accent3 2 2" xfId="39"/>
    <cellStyle name="40% - Accent3 3" xfId="40"/>
    <cellStyle name="40% - Accent4 2" xfId="41"/>
    <cellStyle name="40% - Accent4 2 2" xfId="42"/>
    <cellStyle name="40% - Accent4 3" xfId="43"/>
    <cellStyle name="40% - Accent5 2" xfId="44"/>
    <cellStyle name="40% - Accent5 2 2" xfId="45"/>
    <cellStyle name="40% - Accent5 3" xfId="46"/>
    <cellStyle name="40% - Accent6 2" xfId="47"/>
    <cellStyle name="40% - Accent6 2 2" xfId="48"/>
    <cellStyle name="40% - Accent6 3" xfId="49"/>
    <cellStyle name="60% - Accent1 2" xfId="50"/>
    <cellStyle name="60% - Accent1 3" xfId="51"/>
    <cellStyle name="60% - Accent2 2" xfId="52"/>
    <cellStyle name="60% - Accent2 3" xfId="53"/>
    <cellStyle name="60% - Accent3 2" xfId="54"/>
    <cellStyle name="60% - Accent3 3" xfId="55"/>
    <cellStyle name="60% - Accent4 2" xfId="56"/>
    <cellStyle name="60% - Accent4 3" xfId="57"/>
    <cellStyle name="60% - Accent5 2" xfId="58"/>
    <cellStyle name="60% - Accent5 3" xfId="59"/>
    <cellStyle name="60% - Accent6 2" xfId="60"/>
    <cellStyle name="60% - Accent6 3" xfId="61"/>
    <cellStyle name="Accent1 2" xfId="62"/>
    <cellStyle name="Accent1 3" xfId="63"/>
    <cellStyle name="Accent2 2" xfId="64"/>
    <cellStyle name="Accent2 3" xfId="65"/>
    <cellStyle name="Accent3 2" xfId="66"/>
    <cellStyle name="Accent3 3" xfId="67"/>
    <cellStyle name="Accent4 2" xfId="68"/>
    <cellStyle name="Accent4 3" xfId="69"/>
    <cellStyle name="Accent5 2" xfId="70"/>
    <cellStyle name="Accent5 3" xfId="71"/>
    <cellStyle name="Accent6 2" xfId="72"/>
    <cellStyle name="Accent6 3" xfId="73"/>
    <cellStyle name="Bad 2" xfId="74"/>
    <cellStyle name="Bad 3" xfId="75"/>
    <cellStyle name="Bulletin Cells" xfId="207"/>
    <cellStyle name="Bulletin Cells 2" xfId="208"/>
    <cellStyle name="Calculation 2" xfId="76"/>
    <cellStyle name="Calculation 3" xfId="77"/>
    <cellStyle name="Calculation 4" xfId="78"/>
    <cellStyle name="cells" xfId="79"/>
    <cellStyle name="Check Cell 2" xfId="80"/>
    <cellStyle name="Check Cell 3" xfId="81"/>
    <cellStyle name="column field" xfId="82"/>
    <cellStyle name="Comma 2" xfId="83"/>
    <cellStyle name="Comma 2 2" xfId="84"/>
    <cellStyle name="Comma 2 3" xfId="85"/>
    <cellStyle name="Comma 2 4" xfId="203"/>
    <cellStyle name="Comma 3" xfId="86"/>
    <cellStyle name="Comma 4" xfId="87"/>
    <cellStyle name="Comma 4 2" xfId="88"/>
    <cellStyle name="Comma 4 3" xfId="191"/>
    <cellStyle name="Comma 4 3 2" xfId="223"/>
    <cellStyle name="Comma 5" xfId="89"/>
    <cellStyle name="Comma 5 2" xfId="90"/>
    <cellStyle name="Comma 6" xfId="91"/>
    <cellStyle name="Comma 6 2" xfId="92"/>
    <cellStyle name="Comma 7" xfId="93"/>
    <cellStyle name="Comma 7 2" xfId="220"/>
    <cellStyle name="Comma 8" xfId="190"/>
    <cellStyle name="Explanatory Text 2" xfId="94"/>
    <cellStyle name="Explanatory Text 3" xfId="95"/>
    <cellStyle name="field names" xfId="96"/>
    <cellStyle name="Good 2" xfId="97"/>
    <cellStyle name="Good 3" xfId="98"/>
    <cellStyle name="Heading" xfId="209"/>
    <cellStyle name="Heading 1 1" xfId="210"/>
    <cellStyle name="Heading 1 2" xfId="99"/>
    <cellStyle name="Heading 1 3" xfId="100"/>
    <cellStyle name="Heading 2 2" xfId="101"/>
    <cellStyle name="Heading 2 3" xfId="102"/>
    <cellStyle name="Heading 3 2" xfId="103"/>
    <cellStyle name="Heading 3 3" xfId="104"/>
    <cellStyle name="Heading 4 2" xfId="105"/>
    <cellStyle name="Heading 4 3" xfId="106"/>
    <cellStyle name="Headings" xfId="107"/>
    <cellStyle name="Hyperlink" xfId="2" builtinId="8"/>
    <cellStyle name="Hyperlink 2" xfId="108"/>
    <cellStyle name="Hyperlink 2 2" xfId="109"/>
    <cellStyle name="Hyperlink 2 3" xfId="192"/>
    <cellStyle name="Hyperlink 3" xfId="110"/>
    <cellStyle name="Hyperlink 3 2" xfId="111"/>
    <cellStyle name="Hyperlink 4" xfId="112"/>
    <cellStyle name="Input 2" xfId="113"/>
    <cellStyle name="Input 3" xfId="114"/>
    <cellStyle name="Input 4" xfId="115"/>
    <cellStyle name="Linked Cell 2" xfId="116"/>
    <cellStyle name="Linked Cell 3" xfId="117"/>
    <cellStyle name="Neutral 2" xfId="118"/>
    <cellStyle name="Neutral 3" xfId="119"/>
    <cellStyle name="Normal" xfId="0" builtinId="0"/>
    <cellStyle name="Normal 10" xfId="120"/>
    <cellStyle name="Normal 10 2" xfId="184"/>
    <cellStyle name="Normal 10 2 2" xfId="218"/>
    <cellStyle name="Normal 10 3" xfId="185"/>
    <cellStyle name="Normal 11" xfId="183"/>
    <cellStyle name="Normal 12" xfId="200"/>
    <cellStyle name="Normal 13" xfId="217"/>
    <cellStyle name="Normal 14" xfId="224"/>
    <cellStyle name="Normal 15" xfId="211"/>
    <cellStyle name="Normal 2" xfId="3"/>
    <cellStyle name="Normal 2 2" xfId="121"/>
    <cellStyle name="Normal 2 2 2" xfId="122"/>
    <cellStyle name="Normal 2 2 2 2" xfId="5"/>
    <cellStyle name="Normal 2 2 2 2 2" xfId="8"/>
    <cellStyle name="Normal 2 2 2 2 2 2" xfId="123"/>
    <cellStyle name="Normal 2 2 2 2 3" xfId="6"/>
    <cellStyle name="Normal 2 2 2 2 3 2" xfId="222"/>
    <cellStyle name="Normal 2 2 2 3" xfId="124"/>
    <cellStyle name="Normal 2 2 2 4" xfId="125"/>
    <cellStyle name="Normal 2 2 3" xfId="126"/>
    <cellStyle name="Normal 2 2 4" xfId="127"/>
    <cellStyle name="Normal 2 3" xfId="11"/>
    <cellStyle name="Normal 2 3 2" xfId="193"/>
    <cellStyle name="Normal 2 4" xfId="186"/>
    <cellStyle name="Normal 3" xfId="128"/>
    <cellStyle name="Normal 3 2" xfId="129"/>
    <cellStyle name="Normal 3 3" xfId="130"/>
    <cellStyle name="Normal 3 3 2" xfId="131"/>
    <cellStyle name="Normal 3 4" xfId="132"/>
    <cellStyle name="Normal 3 4 2" xfId="133"/>
    <cellStyle name="Normal 3 5" xfId="134"/>
    <cellStyle name="Normal 3 6" xfId="135"/>
    <cellStyle name="Normal 3 7" xfId="136"/>
    <cellStyle name="Normal 3 8" xfId="137"/>
    <cellStyle name="Normal 4" xfId="138"/>
    <cellStyle name="Normal 4 2" xfId="139"/>
    <cellStyle name="Normal 4 2 2" xfId="140"/>
    <cellStyle name="Normal 4 2 2 2" xfId="187"/>
    <cellStyle name="Normal 4 3" xfId="1"/>
    <cellStyle name="Normal 4 3 2" xfId="7"/>
    <cellStyle name="Normal 4 4" xfId="201"/>
    <cellStyle name="Normal 5" xfId="141"/>
    <cellStyle name="Normal 5 2" xfId="142"/>
    <cellStyle name="Normal 6" xfId="143"/>
    <cellStyle name="Normal 6 2" xfId="144"/>
    <cellStyle name="Normal 6 3" xfId="188"/>
    <cellStyle name="Normal 7" xfId="145"/>
    <cellStyle name="Normal 8" xfId="9"/>
    <cellStyle name="Normal 8 2" xfId="146"/>
    <cellStyle name="Normal 9" xfId="147"/>
    <cellStyle name="Normal_ChartsForPrinter" xfId="205"/>
    <cellStyle name="Normal_comps 1920-97 (breakdown 1945-97), updated to 2004" xfId="204"/>
    <cellStyle name="Normal_Key information and summary tables" xfId="202"/>
    <cellStyle name="Normal10" xfId="148"/>
    <cellStyle name="Normal10 2" xfId="149"/>
    <cellStyle name="Normal10 3" xfId="150"/>
    <cellStyle name="Note 2" xfId="151"/>
    <cellStyle name="Note 2 2" xfId="152"/>
    <cellStyle name="Note 3" xfId="153"/>
    <cellStyle name="Note 4" xfId="154"/>
    <cellStyle name="Output 2" xfId="155"/>
    <cellStyle name="Output 3" xfId="156"/>
    <cellStyle name="Percent 2" xfId="12"/>
    <cellStyle name="Percent 2 2" xfId="10"/>
    <cellStyle name="Percent 2 3" xfId="189"/>
    <cellStyle name="Percent 2 3 2" xfId="221"/>
    <cellStyle name="Percent 3" xfId="157"/>
    <cellStyle name="Percent 3 2" xfId="158"/>
    <cellStyle name="Percent 3 2 2" xfId="159"/>
    <cellStyle name="Percent 3 3" xfId="4"/>
    <cellStyle name="Percent 4" xfId="13"/>
    <cellStyle name="Percent 4 2" xfId="182"/>
    <cellStyle name="Percent 5" xfId="160"/>
    <cellStyle name="Percent 5 2" xfId="161"/>
    <cellStyle name="Percent 5 3" xfId="194"/>
    <cellStyle name="Percent 6" xfId="162"/>
    <cellStyle name="Percent 7" xfId="163"/>
    <cellStyle name="Percent 7 2" xfId="219"/>
    <cellStyle name="rowfield" xfId="164"/>
    <cellStyle name="Style1" xfId="165"/>
    <cellStyle name="Style2" xfId="166"/>
    <cellStyle name="Style3" xfId="167"/>
    <cellStyle name="Style4" xfId="168"/>
    <cellStyle name="Style5" xfId="169"/>
    <cellStyle name="Style6" xfId="170"/>
    <cellStyle name="Style6 2" xfId="212"/>
    <cellStyle name="Style7" xfId="171"/>
    <cellStyle name="Style7 2" xfId="213"/>
    <cellStyle name="Table Cells" xfId="195"/>
    <cellStyle name="Table Cells 2" xfId="214"/>
    <cellStyle name="Table Column Headings" xfId="196"/>
    <cellStyle name="Table Number" xfId="197"/>
    <cellStyle name="Table Number 2" xfId="215"/>
    <cellStyle name="Table Row Headings" xfId="198"/>
    <cellStyle name="Table Row Headings 2" xfId="216"/>
    <cellStyle name="Table Title" xfId="199"/>
    <cellStyle name="Title 2" xfId="172"/>
    <cellStyle name="Title 3" xfId="173"/>
    <cellStyle name="Total 2" xfId="174"/>
    <cellStyle name="Total 3" xfId="175"/>
    <cellStyle name="Warning Text 2" xfId="176"/>
    <cellStyle name="Warning Text 3" xfId="177"/>
    <cellStyle name="whole number" xfId="178"/>
    <cellStyle name="whole number 2" xfId="179"/>
    <cellStyle name="whole number 2 2" xfId="180"/>
    <cellStyle name="whole number 3" xfId="1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hartsheet" Target="chartsheets/sheet6.xml"/><Relationship Id="rId18" Type="http://schemas.openxmlformats.org/officeDocument/2006/relationships/externalLink" Target="externalLinks/externalLink1.xml"/><Relationship Id="rId3" Type="http://schemas.openxmlformats.org/officeDocument/2006/relationships/chartsheet" Target="chartsheets/sheet1.xml"/><Relationship Id="rId21" Type="http://schemas.openxmlformats.org/officeDocument/2006/relationships/styles" Target="styles.xml"/><Relationship Id="rId7" Type="http://schemas.openxmlformats.org/officeDocument/2006/relationships/chartsheet" Target="chartsheets/sheet3.xml"/><Relationship Id="rId12" Type="http://schemas.openxmlformats.org/officeDocument/2006/relationships/worksheet" Target="worksheets/sheet7.xml"/><Relationship Id="rId17" Type="http://schemas.openxmlformats.org/officeDocument/2006/relationships/chartsheet" Target="chartsheets/sheet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9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hartsheet" Target="chartsheets/sheet5.xml"/><Relationship Id="rId24" Type="http://schemas.openxmlformats.org/officeDocument/2006/relationships/customXml" Target="../customXml/item1.xml"/><Relationship Id="rId5" Type="http://schemas.openxmlformats.org/officeDocument/2006/relationships/chartsheet" Target="chartsheets/sheet2.xml"/><Relationship Id="rId15" Type="http://schemas.openxmlformats.org/officeDocument/2006/relationships/chartsheet" Target="chartsheets/sheet7.xml"/><Relationship Id="rId23" Type="http://schemas.openxmlformats.org/officeDocument/2006/relationships/calcChain" Target="calcChain.xml"/><Relationship Id="rId10" Type="http://schemas.openxmlformats.org/officeDocument/2006/relationships/worksheet" Target="worksheets/sheet6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4.xml"/><Relationship Id="rId14" Type="http://schemas.openxmlformats.org/officeDocument/2006/relationships/worksheet" Target="worksheets/sheet8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Figure</a:t>
            </a:r>
            <a:r>
              <a:rPr lang="en-GB" sz="1400" baseline="0"/>
              <a:t> 10.1: </a:t>
            </a:r>
            <a:r>
              <a:rPr lang="en-GB" sz="1400"/>
              <a:t>Number of households by age of 'head' of household, 1991, 2001 and 2011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436067847486201"/>
          <c:y val="8.5426239567971865E-2"/>
          <c:w val="0.87549052668242344"/>
          <c:h val="0.81212160476188189"/>
        </c:manualLayout>
      </c:layout>
      <c:lineChart>
        <c:grouping val="standard"/>
        <c:varyColors val="0"/>
        <c:ser>
          <c:idx val="0"/>
          <c:order val="0"/>
          <c:tx>
            <c:v>1991</c:v>
          </c:tx>
          <c:spPr>
            <a:ln w="19050">
              <a:solidFill>
                <a:srgbClr val="17375E"/>
              </a:solidFill>
              <a:prstDash val="sysDot"/>
            </a:ln>
          </c:spPr>
          <c:marker>
            <c:symbol val="none"/>
          </c:marker>
          <c:cat>
            <c:strRef>
              <c:f>'Data 10.1'!$A$5:$A$20</c:f>
              <c:strCache>
                <c:ptCount val="16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85-89</c:v>
                </c:pt>
                <c:pt idx="15">
                  <c:v>&gt;90</c:v>
                </c:pt>
              </c:strCache>
            </c:strRef>
          </c:cat>
          <c:val>
            <c:numRef>
              <c:f>'Data 10.1'!$B$5:$B$20</c:f>
              <c:numCache>
                <c:formatCode>#,##0</c:formatCode>
                <c:ptCount val="16"/>
                <c:pt idx="0">
                  <c:v>10448</c:v>
                </c:pt>
                <c:pt idx="1">
                  <c:v>89742</c:v>
                </c:pt>
                <c:pt idx="2">
                  <c:v>176598</c:v>
                </c:pt>
                <c:pt idx="3">
                  <c:v>193494</c:v>
                </c:pt>
                <c:pt idx="4">
                  <c:v>180261</c:v>
                </c:pt>
                <c:pt idx="5">
                  <c:v>193204</c:v>
                </c:pt>
                <c:pt idx="6">
                  <c:v>162861</c:v>
                </c:pt>
                <c:pt idx="7">
                  <c:v>156463</c:v>
                </c:pt>
                <c:pt idx="8">
                  <c:v>158536</c:v>
                </c:pt>
                <c:pt idx="9">
                  <c:v>164432</c:v>
                </c:pt>
                <c:pt idx="10">
                  <c:v>164195</c:v>
                </c:pt>
                <c:pt idx="11">
                  <c:v>137062</c:v>
                </c:pt>
                <c:pt idx="12">
                  <c:v>115691</c:v>
                </c:pt>
                <c:pt idx="13">
                  <c:v>75253</c:v>
                </c:pt>
                <c:pt idx="14">
                  <c:v>32314</c:v>
                </c:pt>
                <c:pt idx="15">
                  <c:v>8858</c:v>
                </c:pt>
              </c:numCache>
            </c:numRef>
          </c:val>
          <c:smooth val="0"/>
        </c:ser>
        <c:ser>
          <c:idx val="1"/>
          <c:order val="1"/>
          <c:tx>
            <c:v>2001</c:v>
          </c:tx>
          <c:spPr>
            <a:ln w="19050">
              <a:solidFill>
                <a:srgbClr val="17375E"/>
              </a:solidFill>
            </a:ln>
          </c:spPr>
          <c:marker>
            <c:symbol val="none"/>
          </c:marker>
          <c:cat>
            <c:strRef>
              <c:f>'Data 10.1'!$A$5:$A$20</c:f>
              <c:strCache>
                <c:ptCount val="16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85-89</c:v>
                </c:pt>
                <c:pt idx="15">
                  <c:v>&gt;90</c:v>
                </c:pt>
              </c:strCache>
            </c:strRef>
          </c:cat>
          <c:val>
            <c:numRef>
              <c:f>'Data 10.1'!$C$5:$C$20</c:f>
              <c:numCache>
                <c:formatCode>#,##0</c:formatCode>
                <c:ptCount val="16"/>
                <c:pt idx="0">
                  <c:v>14884</c:v>
                </c:pt>
                <c:pt idx="1">
                  <c:v>81857</c:v>
                </c:pt>
                <c:pt idx="2">
                  <c:v>148700</c:v>
                </c:pt>
                <c:pt idx="3">
                  <c:v>209476</c:v>
                </c:pt>
                <c:pt idx="4">
                  <c:v>228065</c:v>
                </c:pt>
                <c:pt idx="5">
                  <c:v>217474</c:v>
                </c:pt>
                <c:pt idx="6">
                  <c:v>196383</c:v>
                </c:pt>
                <c:pt idx="7">
                  <c:v>204952</c:v>
                </c:pt>
                <c:pt idx="8">
                  <c:v>170345</c:v>
                </c:pt>
                <c:pt idx="9">
                  <c:v>160445</c:v>
                </c:pt>
                <c:pt idx="10">
                  <c:v>155908</c:v>
                </c:pt>
                <c:pt idx="11">
                  <c:v>144784</c:v>
                </c:pt>
                <c:pt idx="12">
                  <c:v>122028</c:v>
                </c:pt>
                <c:pt idx="13">
                  <c:v>78784</c:v>
                </c:pt>
                <c:pt idx="14">
                  <c:v>41877</c:v>
                </c:pt>
                <c:pt idx="15">
                  <c:v>16165</c:v>
                </c:pt>
              </c:numCache>
            </c:numRef>
          </c:val>
          <c:smooth val="0"/>
        </c:ser>
        <c:ser>
          <c:idx val="2"/>
          <c:order val="2"/>
          <c:tx>
            <c:v>2011</c:v>
          </c:tx>
          <c:spPr>
            <a:ln w="3810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'Data 10.1'!$A$5:$A$20</c:f>
              <c:strCache>
                <c:ptCount val="16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85-89</c:v>
                </c:pt>
                <c:pt idx="15">
                  <c:v>&gt;90</c:v>
                </c:pt>
              </c:strCache>
            </c:strRef>
          </c:cat>
          <c:val>
            <c:numRef>
              <c:f>'Data 10.1'!$D$5:$D$20</c:f>
              <c:numCache>
                <c:formatCode>#,##0</c:formatCode>
                <c:ptCount val="16"/>
                <c:pt idx="0">
                  <c:v>17679</c:v>
                </c:pt>
                <c:pt idx="1">
                  <c:v>96699</c:v>
                </c:pt>
                <c:pt idx="2">
                  <c:v>159974</c:v>
                </c:pt>
                <c:pt idx="3">
                  <c:v>176594</c:v>
                </c:pt>
                <c:pt idx="4">
                  <c:v>197268</c:v>
                </c:pt>
                <c:pt idx="5">
                  <c:v>235314</c:v>
                </c:pt>
                <c:pt idx="6">
                  <c:v>246957</c:v>
                </c:pt>
                <c:pt idx="7">
                  <c:v>226872</c:v>
                </c:pt>
                <c:pt idx="8">
                  <c:v>201131</c:v>
                </c:pt>
                <c:pt idx="9">
                  <c:v>207728</c:v>
                </c:pt>
                <c:pt idx="10">
                  <c:v>166333</c:v>
                </c:pt>
                <c:pt idx="11">
                  <c:v>146806</c:v>
                </c:pt>
                <c:pt idx="12">
                  <c:v>126760</c:v>
                </c:pt>
                <c:pt idx="13">
                  <c:v>92733</c:v>
                </c:pt>
                <c:pt idx="14">
                  <c:v>52312</c:v>
                </c:pt>
                <c:pt idx="15">
                  <c:v>21610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920576"/>
        <c:axId val="168922496"/>
      </c:lineChart>
      <c:catAx>
        <c:axId val="168920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group of 'head' of household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68922496"/>
        <c:crosses val="autoZero"/>
        <c:auto val="1"/>
        <c:lblAlgn val="ctr"/>
        <c:lblOffset val="100"/>
        <c:noMultiLvlLbl val="0"/>
      </c:catAx>
      <c:valAx>
        <c:axId val="1689224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689205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GB" sz="1400"/>
              <a:t>Figure</a:t>
            </a:r>
            <a:r>
              <a:rPr lang="en-GB" sz="1400" baseline="0"/>
              <a:t> 10.2: </a:t>
            </a:r>
            <a:r>
              <a:rPr lang="en-GB" sz="1400"/>
              <a:t>The living arrangements of young adults aged 20 to 34, 2001 and 2011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7060573636565927E-2"/>
          <c:y val="0.1440243086139372"/>
          <c:w val="0.91293942636343406"/>
          <c:h val="0.63580690285871355"/>
        </c:manualLayout>
      </c:layout>
      <c:barChart>
        <c:barDir val="col"/>
        <c:grouping val="clustered"/>
        <c:varyColors val="0"/>
        <c:ser>
          <c:idx val="0"/>
          <c:order val="0"/>
          <c:tx>
            <c:v>2001</c:v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'Data 10.2 '!$A$6:$A$11</c:f>
              <c:strCache>
                <c:ptCount val="6"/>
                <c:pt idx="0">
                  <c:v>Living as couple</c:v>
                </c:pt>
                <c:pt idx="1">
                  <c:v>Living with parent(s)</c:v>
                </c:pt>
                <c:pt idx="2">
                  <c:v>One person household</c:v>
                </c:pt>
                <c:pt idx="3">
                  <c:v>Other households (including all full-time students households)</c:v>
                </c:pt>
                <c:pt idx="4">
                  <c:v>Living as lone parent</c:v>
                </c:pt>
                <c:pt idx="5">
                  <c:v>Living in an educational establishment</c:v>
                </c:pt>
              </c:strCache>
            </c:strRef>
          </c:cat>
          <c:val>
            <c:numRef>
              <c:f>'Data 10.2 '!$D$6:$D$11</c:f>
              <c:numCache>
                <c:formatCode>0%</c:formatCode>
                <c:ptCount val="6"/>
                <c:pt idx="0">
                  <c:v>0.45536694788409299</c:v>
                </c:pt>
                <c:pt idx="1">
                  <c:v>0.23698995708992779</c:v>
                </c:pt>
                <c:pt idx="2">
                  <c:v>0.12935204395840932</c:v>
                </c:pt>
                <c:pt idx="3">
                  <c:v>9.4480883792030651E-2</c:v>
                </c:pt>
                <c:pt idx="4">
                  <c:v>7.6134984364629982E-2</c:v>
                </c:pt>
                <c:pt idx="5">
                  <c:v>7.6751829109092829E-3</c:v>
                </c:pt>
              </c:numCache>
            </c:numRef>
          </c:val>
        </c:ser>
        <c:ser>
          <c:idx val="1"/>
          <c:order val="1"/>
          <c:tx>
            <c:v>2011</c:v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'Data 10.2 '!$A$6:$A$11</c:f>
              <c:strCache>
                <c:ptCount val="6"/>
                <c:pt idx="0">
                  <c:v>Living as couple</c:v>
                </c:pt>
                <c:pt idx="1">
                  <c:v>Living with parent(s)</c:v>
                </c:pt>
                <c:pt idx="2">
                  <c:v>One person household</c:v>
                </c:pt>
                <c:pt idx="3">
                  <c:v>Other households (including all full-time students households)</c:v>
                </c:pt>
                <c:pt idx="4">
                  <c:v>Living as lone parent</c:v>
                </c:pt>
                <c:pt idx="5">
                  <c:v>Living in an educational establishment</c:v>
                </c:pt>
              </c:strCache>
            </c:strRef>
          </c:cat>
          <c:val>
            <c:numRef>
              <c:f>'Data 10.2 '!$E$6:$E$11</c:f>
              <c:numCache>
                <c:formatCode>0%</c:formatCode>
                <c:ptCount val="6"/>
                <c:pt idx="0">
                  <c:v>0.41103380062381567</c:v>
                </c:pt>
                <c:pt idx="1">
                  <c:v>0.25931634896463251</c:v>
                </c:pt>
                <c:pt idx="2">
                  <c:v>0.12255774212028772</c:v>
                </c:pt>
                <c:pt idx="3">
                  <c:v>0.11710890332815935</c:v>
                </c:pt>
                <c:pt idx="4">
                  <c:v>7.2829743373794845E-2</c:v>
                </c:pt>
                <c:pt idx="5">
                  <c:v>1.7153461589309936E-2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791680"/>
        <c:axId val="174793472"/>
      </c:barChart>
      <c:catAx>
        <c:axId val="174791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74793472"/>
        <c:crosses val="autoZero"/>
        <c:auto val="1"/>
        <c:lblAlgn val="ctr"/>
        <c:lblOffset val="100"/>
        <c:noMultiLvlLbl val="0"/>
      </c:catAx>
      <c:valAx>
        <c:axId val="1747934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Percentage of young adults</a:t>
                </a:r>
              </a:p>
            </c:rich>
          </c:tx>
          <c:layout>
            <c:manualLayout>
              <c:xMode val="edge"/>
              <c:yMode val="edge"/>
              <c:x val="8.4649585832889691E-3"/>
              <c:y val="0.33200953229200114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74791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095467380278441"/>
          <c:y val="0.28920402720351707"/>
          <c:w val="9.0625124114996153E-2"/>
          <c:h val="6.9440334074712909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Figure 10.3:</a:t>
            </a:r>
            <a:r>
              <a:rPr lang="en-GB" sz="1400" baseline="0"/>
              <a:t> </a:t>
            </a:r>
            <a:r>
              <a:rPr lang="en-GB" sz="1400"/>
              <a:t>Term-time</a:t>
            </a:r>
            <a:r>
              <a:rPr lang="en-GB" sz="1400" baseline="0"/>
              <a:t> accommodation of first-year students from Scotland</a:t>
            </a:r>
            <a:endParaRPr lang="en-GB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9038272423705E-2"/>
          <c:y val="8.5316145431437521E-2"/>
          <c:w val="0.90628444309403722"/>
          <c:h val="0.70554550057707788"/>
        </c:manualLayout>
      </c:layout>
      <c:barChart>
        <c:barDir val="col"/>
        <c:grouping val="clustered"/>
        <c:varyColors val="0"/>
        <c:ser>
          <c:idx val="0"/>
          <c:order val="0"/>
          <c:tx>
            <c:v>2007-08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strRef>
              <c:f>'Data 10.3'!$A$6:$A$11</c:f>
              <c:strCache>
                <c:ptCount val="6"/>
                <c:pt idx="0">
                  <c:v>Parental/guardian home</c:v>
                </c:pt>
                <c:pt idx="1">
                  <c:v>Own residence</c:v>
                </c:pt>
                <c:pt idx="2">
                  <c:v>Institution maintained property</c:v>
                </c:pt>
                <c:pt idx="3">
                  <c:v>Other rented accommodation</c:v>
                </c:pt>
                <c:pt idx="4">
                  <c:v>Other</c:v>
                </c:pt>
                <c:pt idx="5">
                  <c:v>Private-sector halls</c:v>
                </c:pt>
              </c:strCache>
            </c:strRef>
          </c:cat>
          <c:val>
            <c:numRef>
              <c:f>'Data 10.3'!$E$6:$E$11</c:f>
              <c:numCache>
                <c:formatCode>0%</c:formatCode>
                <c:ptCount val="6"/>
                <c:pt idx="0">
                  <c:v>0.18763490595127968</c:v>
                </c:pt>
                <c:pt idx="1">
                  <c:v>0.29586802343509094</c:v>
                </c:pt>
                <c:pt idx="2">
                  <c:v>8.4952204748689489E-2</c:v>
                </c:pt>
                <c:pt idx="3">
                  <c:v>6.0514955288313292E-2</c:v>
                </c:pt>
                <c:pt idx="4">
                  <c:v>5.2420598211532533E-2</c:v>
                </c:pt>
                <c:pt idx="5">
                  <c:v>5.7045945112550109E-3</c:v>
                </c:pt>
              </c:numCache>
            </c:numRef>
          </c:val>
        </c:ser>
        <c:ser>
          <c:idx val="1"/>
          <c:order val="1"/>
          <c:tx>
            <c:v>2010-11</c:v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strRef>
              <c:f>'Data 10.3'!$A$6:$A$11</c:f>
              <c:strCache>
                <c:ptCount val="6"/>
                <c:pt idx="0">
                  <c:v>Parental/guardian home</c:v>
                </c:pt>
                <c:pt idx="1">
                  <c:v>Own residence</c:v>
                </c:pt>
                <c:pt idx="2">
                  <c:v>Institution maintained property</c:v>
                </c:pt>
                <c:pt idx="3">
                  <c:v>Other rented accommodation</c:v>
                </c:pt>
                <c:pt idx="4">
                  <c:v>Other</c:v>
                </c:pt>
                <c:pt idx="5">
                  <c:v>Private-sector halls</c:v>
                </c:pt>
              </c:strCache>
            </c:strRef>
          </c:cat>
          <c:val>
            <c:numRef>
              <c:f>'Data 10.3'!$F$6:$F$11</c:f>
              <c:numCache>
                <c:formatCode>0%</c:formatCode>
                <c:ptCount val="6"/>
                <c:pt idx="0">
                  <c:v>0.23038187159043222</c:v>
                </c:pt>
                <c:pt idx="1">
                  <c:v>0.35048258497691986</c:v>
                </c:pt>
                <c:pt idx="2">
                  <c:v>0.11363827108686529</c:v>
                </c:pt>
                <c:pt idx="3">
                  <c:v>5.5560218212337392E-2</c:v>
                </c:pt>
                <c:pt idx="4">
                  <c:v>5.0860260176248423E-2</c:v>
                </c:pt>
                <c:pt idx="5">
                  <c:v>5.7070919009651697E-3</c:v>
                </c:pt>
              </c:numCache>
            </c:numRef>
          </c:val>
        </c:ser>
        <c:ser>
          <c:idx val="2"/>
          <c:order val="2"/>
          <c:tx>
            <c:v>2015-16</c:v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'Data 10.3'!$A$6:$A$11</c:f>
              <c:strCache>
                <c:ptCount val="6"/>
                <c:pt idx="0">
                  <c:v>Parental/guardian home</c:v>
                </c:pt>
                <c:pt idx="1">
                  <c:v>Own residence</c:v>
                </c:pt>
                <c:pt idx="2">
                  <c:v>Institution maintained property</c:v>
                </c:pt>
                <c:pt idx="3">
                  <c:v>Other rented accommodation</c:v>
                </c:pt>
                <c:pt idx="4">
                  <c:v>Other</c:v>
                </c:pt>
                <c:pt idx="5">
                  <c:v>Private-sector halls</c:v>
                </c:pt>
              </c:strCache>
            </c:strRef>
          </c:cat>
          <c:val>
            <c:numRef>
              <c:f>'Data 10.3'!$G$6:$G$11</c:f>
              <c:numCache>
                <c:formatCode>0%</c:formatCode>
                <c:ptCount val="6"/>
                <c:pt idx="0">
                  <c:v>0.26299084066382517</c:v>
                </c:pt>
                <c:pt idx="1">
                  <c:v>0.2571869048698649</c:v>
                </c:pt>
                <c:pt idx="2">
                  <c:v>0.15171850911399293</c:v>
                </c:pt>
                <c:pt idx="3">
                  <c:v>5.3777092590913213E-2</c:v>
                </c:pt>
                <c:pt idx="4">
                  <c:v>2.3578489162963633E-2</c:v>
                </c:pt>
                <c:pt idx="5">
                  <c:v>1.5507390949487622E-2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555136"/>
        <c:axId val="174557056"/>
      </c:barChart>
      <c:catAx>
        <c:axId val="174555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GB" sz="1600"/>
                  <a:t>Term-time accommodation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74557056"/>
        <c:crosses val="autoZero"/>
        <c:auto val="1"/>
        <c:lblAlgn val="ctr"/>
        <c:lblOffset val="100"/>
        <c:noMultiLvlLbl val="0"/>
      </c:catAx>
      <c:valAx>
        <c:axId val="174557056"/>
        <c:scaling>
          <c:orientation val="minMax"/>
          <c:max val="0.5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Percentage of first-year students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74555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443845464260093"/>
          <c:y val="0.36295745385117639"/>
          <c:w val="0.12500221994302094"/>
          <c:h val="0.16025781852843718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Figure</a:t>
            </a:r>
            <a:r>
              <a:rPr lang="en-GB" sz="1400" baseline="0"/>
              <a:t> 10.4: </a:t>
            </a:r>
            <a:r>
              <a:rPr lang="en-GB" sz="1440" b="1" i="0" u="none" strike="noStrike" baseline="0">
                <a:effectLst/>
              </a:rPr>
              <a:t>Stock of dwellings by tenure, 1984 to 2015</a:t>
            </a:r>
            <a:endParaRPr lang="en-GB" sz="1400"/>
          </a:p>
        </c:rich>
      </c:tx>
      <c:layout>
        <c:manualLayout>
          <c:xMode val="edge"/>
          <c:yMode val="edge"/>
          <c:x val="0.26854777193602386"/>
          <c:y val="3.13762815216775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13991281032513E-2"/>
          <c:y val="8.1588264087742002E-2"/>
          <c:w val="0.71143108667206489"/>
          <c:h val="0.74913733364161639"/>
        </c:manualLayout>
      </c:layout>
      <c:lineChart>
        <c:grouping val="standard"/>
        <c:varyColors val="0"/>
        <c:ser>
          <c:idx val="0"/>
          <c:order val="0"/>
          <c:tx>
            <c:strRef>
              <c:f>'Data 10.4'!$B$2</c:f>
              <c:strCache>
                <c:ptCount val="1"/>
              </c:strCache>
            </c:strRef>
          </c:tx>
          <c:spPr>
            <a:ln w="31750">
              <a:solidFill>
                <a:srgbClr val="17375E"/>
              </a:solidFill>
            </a:ln>
          </c:spPr>
          <c:marker>
            <c:symbol val="none"/>
          </c:marker>
          <c:cat>
            <c:numRef>
              <c:f>'Data 10.4'!$A$5:$A$36</c:f>
              <c:numCache>
                <c:formatCode>General_)</c:formatCod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 formatCode="@">
                  <c:v>2009</c:v>
                </c:pt>
                <c:pt idx="26" formatCode="@">
                  <c:v>2010</c:v>
                </c:pt>
                <c:pt idx="27" formatCode="@">
                  <c:v>2011</c:v>
                </c:pt>
                <c:pt idx="28" formatCode="@">
                  <c:v>2012</c:v>
                </c:pt>
                <c:pt idx="29" formatCode="@">
                  <c:v>2013</c:v>
                </c:pt>
                <c:pt idx="30" formatCode="@">
                  <c:v>2014</c:v>
                </c:pt>
                <c:pt idx="31" formatCode="@">
                  <c:v>2015</c:v>
                </c:pt>
              </c:numCache>
            </c:numRef>
          </c:cat>
          <c:val>
            <c:numRef>
              <c:f>'Data 10.4'!$B$5:$B$36</c:f>
              <c:numCache>
                <c:formatCode>0%</c:formatCode>
                <c:ptCount val="32"/>
                <c:pt idx="0">
                  <c:v>0.40500000000000003</c:v>
                </c:pt>
                <c:pt idx="1">
                  <c:v>0.41799999999999998</c:v>
                </c:pt>
                <c:pt idx="2">
                  <c:v>0.43099999999999999</c:v>
                </c:pt>
                <c:pt idx="3">
                  <c:v>0.44600000000000001</c:v>
                </c:pt>
                <c:pt idx="4">
                  <c:v>0.46700000000000003</c:v>
                </c:pt>
                <c:pt idx="5">
                  <c:v>0.49099999999999999</c:v>
                </c:pt>
                <c:pt idx="6">
                  <c:v>0.51200000000000001</c:v>
                </c:pt>
                <c:pt idx="7">
                  <c:v>0.52400000000000002</c:v>
                </c:pt>
                <c:pt idx="8">
                  <c:v>0.54100000000000004</c:v>
                </c:pt>
                <c:pt idx="9">
                  <c:v>0.55494756041951665</c:v>
                </c:pt>
                <c:pt idx="10">
                  <c:v>0.56923076923076921</c:v>
                </c:pt>
                <c:pt idx="11">
                  <c:v>0.57982062780269061</c:v>
                </c:pt>
                <c:pt idx="12">
                  <c:v>0.59030249110320288</c:v>
                </c:pt>
                <c:pt idx="13">
                  <c:v>0.60282436010591356</c:v>
                </c:pt>
                <c:pt idx="14">
                  <c:v>0.61322820849759085</c:v>
                </c:pt>
                <c:pt idx="15">
                  <c:v>0.62310030395136773</c:v>
                </c:pt>
                <c:pt idx="16">
                  <c:v>0.63393626184323859</c:v>
                </c:pt>
                <c:pt idx="17">
                  <c:v>0.62623195316630542</c:v>
                </c:pt>
                <c:pt idx="18">
                  <c:v>0.63754670563072546</c:v>
                </c:pt>
                <c:pt idx="19">
                  <c:v>0.64472378399608599</c:v>
                </c:pt>
                <c:pt idx="20">
                  <c:v>0.64342986684526826</c:v>
                </c:pt>
                <c:pt idx="21">
                  <c:v>0.64776982849822995</c:v>
                </c:pt>
                <c:pt idx="22">
                  <c:v>0.65207484573298158</c:v>
                </c:pt>
                <c:pt idx="23">
                  <c:v>0.64808547109044179</c:v>
                </c:pt>
                <c:pt idx="24">
                  <c:v>0.65441437471333297</c:v>
                </c:pt>
                <c:pt idx="25">
                  <c:v>0.64920694634497811</c:v>
                </c:pt>
                <c:pt idx="26">
                  <c:v>0.6440539470245138</c:v>
                </c:pt>
                <c:pt idx="27">
                  <c:v>0.63988116181582944</c:v>
                </c:pt>
                <c:pt idx="28">
                  <c:v>0.6235196478053231</c:v>
                </c:pt>
                <c:pt idx="29">
                  <c:v>0.61760271904537711</c:v>
                </c:pt>
                <c:pt idx="30">
                  <c:v>0.61750134402398593</c:v>
                </c:pt>
                <c:pt idx="31">
                  <c:v>0.61673081382339623</c:v>
                </c:pt>
              </c:numCache>
            </c:numRef>
          </c:val>
          <c:smooth val="0"/>
        </c:ser>
        <c:ser>
          <c:idx val="1"/>
          <c:order val="1"/>
          <c:tx>
            <c:v>Private rented</c:v>
          </c:tx>
          <c:spPr>
            <a:ln w="31750">
              <a:solidFill>
                <a:srgbClr val="17375E"/>
              </a:solidFill>
            </a:ln>
          </c:spPr>
          <c:marker>
            <c:symbol val="none"/>
          </c:marker>
          <c:cat>
            <c:numRef>
              <c:f>'Data 10.4'!$A$5:$A$36</c:f>
              <c:numCache>
                <c:formatCode>General_)</c:formatCod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 formatCode="@">
                  <c:v>2009</c:v>
                </c:pt>
                <c:pt idx="26" formatCode="@">
                  <c:v>2010</c:v>
                </c:pt>
                <c:pt idx="27" formatCode="@">
                  <c:v>2011</c:v>
                </c:pt>
                <c:pt idx="28" formatCode="@">
                  <c:v>2012</c:v>
                </c:pt>
                <c:pt idx="29" formatCode="@">
                  <c:v>2013</c:v>
                </c:pt>
                <c:pt idx="30" formatCode="@">
                  <c:v>2014</c:v>
                </c:pt>
                <c:pt idx="31" formatCode="@">
                  <c:v>2015</c:v>
                </c:pt>
              </c:numCache>
            </c:numRef>
          </c:cat>
          <c:val>
            <c:numRef>
              <c:f>'Data 10.4'!$C$5:$C$36</c:f>
              <c:numCache>
                <c:formatCode>0%</c:formatCode>
                <c:ptCount val="32"/>
                <c:pt idx="0">
                  <c:v>8.3000000000000004E-2</c:v>
                </c:pt>
                <c:pt idx="1">
                  <c:v>7.9000000000000001E-2</c:v>
                </c:pt>
                <c:pt idx="2">
                  <c:v>7.4999999999999997E-2</c:v>
                </c:pt>
                <c:pt idx="3">
                  <c:v>7.0999999999999994E-2</c:v>
                </c:pt>
                <c:pt idx="4">
                  <c:v>6.7000000000000004E-2</c:v>
                </c:pt>
                <c:pt idx="5">
                  <c:v>6.3E-2</c:v>
                </c:pt>
                <c:pt idx="6">
                  <c:v>0.06</c:v>
                </c:pt>
                <c:pt idx="7">
                  <c:v>7.0999999999999994E-2</c:v>
                </c:pt>
                <c:pt idx="8">
                  <c:v>7.0999999999999994E-2</c:v>
                </c:pt>
                <c:pt idx="9">
                  <c:v>7.0223438212494299E-2</c:v>
                </c:pt>
                <c:pt idx="10">
                  <c:v>7.0135746606334842E-2</c:v>
                </c:pt>
                <c:pt idx="11">
                  <c:v>6.9506726457399109E-2</c:v>
                </c:pt>
                <c:pt idx="12">
                  <c:v>6.8505338078291816E-2</c:v>
                </c:pt>
                <c:pt idx="13">
                  <c:v>6.7961165048543687E-2</c:v>
                </c:pt>
                <c:pt idx="14">
                  <c:v>6.7455102934735001E-2</c:v>
                </c:pt>
                <c:pt idx="15">
                  <c:v>6.7303517151541467E-2</c:v>
                </c:pt>
                <c:pt idx="16">
                  <c:v>6.6752799310938846E-2</c:v>
                </c:pt>
                <c:pt idx="17">
                  <c:v>7.4648874095671461E-2</c:v>
                </c:pt>
                <c:pt idx="18">
                  <c:v>7.3196407755377793E-2</c:v>
                </c:pt>
                <c:pt idx="19">
                  <c:v>7.634129215685885E-2</c:v>
                </c:pt>
                <c:pt idx="20">
                  <c:v>8.5968110079324991E-2</c:v>
                </c:pt>
                <c:pt idx="21">
                  <c:v>9.016577989920288E-2</c:v>
                </c:pt>
                <c:pt idx="22">
                  <c:v>9.3200565753718684E-2</c:v>
                </c:pt>
                <c:pt idx="23">
                  <c:v>0.10187020839098024</c:v>
                </c:pt>
                <c:pt idx="24">
                  <c:v>0.10120143023044006</c:v>
                </c:pt>
                <c:pt idx="25">
                  <c:v>0.11017114255039245</c:v>
                </c:pt>
                <c:pt idx="26">
                  <c:v>0.11603442168927135</c:v>
                </c:pt>
                <c:pt idx="27">
                  <c:v>0.12166108471152025</c:v>
                </c:pt>
                <c:pt idx="28">
                  <c:v>0.13848953461112087</c:v>
                </c:pt>
                <c:pt idx="29">
                  <c:v>0.1461619004085126</c:v>
                </c:pt>
                <c:pt idx="30">
                  <c:v>0.14790444048496934</c:v>
                </c:pt>
                <c:pt idx="31">
                  <c:v>0.14983046152725604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10.4'!$D$2</c:f>
              <c:strCache>
                <c:ptCount val="1"/>
              </c:strCache>
            </c:strRef>
          </c:tx>
          <c:spPr>
            <a:ln w="31750">
              <a:solidFill>
                <a:srgbClr val="558ED5"/>
              </a:solidFill>
              <a:prstDash val="lgDash"/>
            </a:ln>
          </c:spPr>
          <c:marker>
            <c:symbol val="none"/>
          </c:marker>
          <c:cat>
            <c:numRef>
              <c:f>'Data 10.4'!$A$5:$A$36</c:f>
              <c:numCache>
                <c:formatCode>General_)</c:formatCod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 formatCode="@">
                  <c:v>2009</c:v>
                </c:pt>
                <c:pt idx="26" formatCode="@">
                  <c:v>2010</c:v>
                </c:pt>
                <c:pt idx="27" formatCode="@">
                  <c:v>2011</c:v>
                </c:pt>
                <c:pt idx="28" formatCode="@">
                  <c:v>2012</c:v>
                </c:pt>
                <c:pt idx="29" formatCode="@">
                  <c:v>2013</c:v>
                </c:pt>
                <c:pt idx="30" formatCode="@">
                  <c:v>2014</c:v>
                </c:pt>
                <c:pt idx="31" formatCode="@">
                  <c:v>2015</c:v>
                </c:pt>
              </c:numCache>
            </c:numRef>
          </c:cat>
          <c:val>
            <c:numRef>
              <c:f>'Data 10.4'!$D$5:$D$36</c:f>
              <c:numCache>
                <c:formatCode>0%</c:formatCode>
                <c:ptCount val="32"/>
                <c:pt idx="0">
                  <c:v>0.49</c:v>
                </c:pt>
                <c:pt idx="1">
                  <c:v>0.47899999999999998</c:v>
                </c:pt>
                <c:pt idx="2">
                  <c:v>0.46899999999999997</c:v>
                </c:pt>
                <c:pt idx="3">
                  <c:v>0.45600000000000002</c:v>
                </c:pt>
                <c:pt idx="4">
                  <c:v>0.439</c:v>
                </c:pt>
                <c:pt idx="5">
                  <c:v>0.41700000000000004</c:v>
                </c:pt>
                <c:pt idx="6">
                  <c:v>0.39799999999999996</c:v>
                </c:pt>
                <c:pt idx="7">
                  <c:v>0.37799999999999995</c:v>
                </c:pt>
                <c:pt idx="8">
                  <c:v>0.36</c:v>
                </c:pt>
                <c:pt idx="9">
                  <c:v>0.34427724578203373</c:v>
                </c:pt>
                <c:pt idx="10">
                  <c:v>0.32624434389140267</c:v>
                </c:pt>
                <c:pt idx="11">
                  <c:v>0.31031390134529147</c:v>
                </c:pt>
                <c:pt idx="12">
                  <c:v>0.29715302491103202</c:v>
                </c:pt>
                <c:pt idx="13">
                  <c:v>0.27802294792586052</c:v>
                </c:pt>
                <c:pt idx="14">
                  <c:v>0.26631625054752517</c:v>
                </c:pt>
                <c:pt idx="15">
                  <c:v>0.25314806773773341</c:v>
                </c:pt>
                <c:pt idx="16">
                  <c:v>0.23987941429801896</c:v>
                </c:pt>
                <c:pt idx="17">
                  <c:v>0.23912050120772432</c:v>
                </c:pt>
                <c:pt idx="18">
                  <c:v>0.22778917038673385</c:v>
                </c:pt>
                <c:pt idx="19">
                  <c:v>0.17733858770902119</c:v>
                </c:pt>
                <c:pt idx="20">
                  <c:v>0.16450898577694786</c:v>
                </c:pt>
                <c:pt idx="21">
                  <c:v>0.156705798461863</c:v>
                </c:pt>
                <c:pt idx="22">
                  <c:v>0.1503789955770517</c:v>
                </c:pt>
                <c:pt idx="23">
                  <c:v>0.14237912543725975</c:v>
                </c:pt>
                <c:pt idx="24">
                  <c:v>0.13445900716906059</c:v>
                </c:pt>
                <c:pt idx="25">
                  <c:v>0.13188185633496993</c:v>
                </c:pt>
                <c:pt idx="26">
                  <c:v>0.13017546241398945</c:v>
                </c:pt>
                <c:pt idx="27">
                  <c:v>0.12822444629505475</c:v>
                </c:pt>
                <c:pt idx="28">
                  <c:v>0.12734885985361327</c:v>
                </c:pt>
                <c:pt idx="29">
                  <c:v>0.12620609007059228</c:v>
                </c:pt>
                <c:pt idx="30">
                  <c:v>0.12533846045461697</c:v>
                </c:pt>
                <c:pt idx="31">
                  <c:v>0.12436096829767231</c:v>
                </c:pt>
              </c:numCache>
            </c:numRef>
          </c:val>
          <c:smooth val="0"/>
        </c:ser>
        <c:ser>
          <c:idx val="3"/>
          <c:order val="3"/>
          <c:tx>
            <c:v>Social rented - from housing associations</c:v>
          </c:tx>
          <c:spPr>
            <a:ln w="3175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'Data 10.4'!$A$5:$A$36</c:f>
              <c:numCache>
                <c:formatCode>General_)</c:formatCod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 formatCode="@">
                  <c:v>2009</c:v>
                </c:pt>
                <c:pt idx="26" formatCode="@">
                  <c:v>2010</c:v>
                </c:pt>
                <c:pt idx="27" formatCode="@">
                  <c:v>2011</c:v>
                </c:pt>
                <c:pt idx="28" formatCode="@">
                  <c:v>2012</c:v>
                </c:pt>
                <c:pt idx="29" formatCode="@">
                  <c:v>2013</c:v>
                </c:pt>
                <c:pt idx="30" formatCode="@">
                  <c:v>2014</c:v>
                </c:pt>
                <c:pt idx="31" formatCode="@">
                  <c:v>2015</c:v>
                </c:pt>
              </c:numCache>
            </c:numRef>
          </c:cat>
          <c:val>
            <c:numRef>
              <c:f>'Data 10.4'!$E$5:$E$36</c:f>
              <c:numCache>
                <c:formatCode>0%</c:formatCode>
                <c:ptCount val="32"/>
                <c:pt idx="0">
                  <c:v>2.2000000000000002E-2</c:v>
                </c:pt>
                <c:pt idx="1">
                  <c:v>2.3E-2</c:v>
                </c:pt>
                <c:pt idx="2">
                  <c:v>2.5000000000000001E-2</c:v>
                </c:pt>
                <c:pt idx="3">
                  <c:v>2.6000000000000002E-2</c:v>
                </c:pt>
                <c:pt idx="4">
                  <c:v>2.7999999999999997E-2</c:v>
                </c:pt>
                <c:pt idx="5">
                  <c:v>2.8999999999999998E-2</c:v>
                </c:pt>
                <c:pt idx="6">
                  <c:v>3.1E-2</c:v>
                </c:pt>
                <c:pt idx="7">
                  <c:v>2.6000000000000002E-2</c:v>
                </c:pt>
                <c:pt idx="8">
                  <c:v>2.8999999999999998E-2</c:v>
                </c:pt>
                <c:pt idx="9">
                  <c:v>3.0551755585955312E-2</c:v>
                </c:pt>
                <c:pt idx="10">
                  <c:v>3.4841628959276019E-2</c:v>
                </c:pt>
                <c:pt idx="11">
                  <c:v>4.0807174887892386E-2</c:v>
                </c:pt>
                <c:pt idx="12">
                  <c:v>4.4039145907473307E-2</c:v>
                </c:pt>
                <c:pt idx="13">
                  <c:v>5.0750220653133275E-2</c:v>
                </c:pt>
                <c:pt idx="14">
                  <c:v>5.3000438020148935E-2</c:v>
                </c:pt>
                <c:pt idx="15">
                  <c:v>5.6882327399044724E-2</c:v>
                </c:pt>
                <c:pt idx="16">
                  <c:v>5.9000861326442722E-2</c:v>
                </c:pt>
                <c:pt idx="17">
                  <c:v>5.9998671530298975E-2</c:v>
                </c:pt>
                <c:pt idx="18">
                  <c:v>6.1467716227162843E-2</c:v>
                </c:pt>
                <c:pt idx="19">
                  <c:v>0.10159633613803386</c:v>
                </c:pt>
                <c:pt idx="20">
                  <c:v>0.10609303729845887</c:v>
                </c:pt>
                <c:pt idx="21">
                  <c:v>0.10535859314070414</c:v>
                </c:pt>
                <c:pt idx="22">
                  <c:v>0.104345592936248</c:v>
                </c:pt>
                <c:pt idx="23">
                  <c:v>0.10766519508131811</c:v>
                </c:pt>
                <c:pt idx="24">
                  <c:v>0.10992518788716631</c:v>
                </c:pt>
                <c:pt idx="25">
                  <c:v>0.10874005476965957</c:v>
                </c:pt>
                <c:pt idx="26">
                  <c:v>0.10973616887222531</c:v>
                </c:pt>
                <c:pt idx="27">
                  <c:v>0.11023330717759544</c:v>
                </c:pt>
                <c:pt idx="28">
                  <c:v>0.11064195772994272</c:v>
                </c:pt>
                <c:pt idx="29">
                  <c:v>0.11002929047551803</c:v>
                </c:pt>
                <c:pt idx="30">
                  <c:v>0.10925575503642775</c:v>
                </c:pt>
                <c:pt idx="31">
                  <c:v>0.10907775635167552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655360"/>
        <c:axId val="174669824"/>
      </c:lineChart>
      <c:catAx>
        <c:axId val="174655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_)" sourceLinked="1"/>
        <c:majorTickMark val="out"/>
        <c:minorTickMark val="none"/>
        <c:tickLblPos val="nextTo"/>
        <c:crossAx val="174669824"/>
        <c:crosses val="autoZero"/>
        <c:auto val="1"/>
        <c:lblAlgn val="ctr"/>
        <c:lblOffset val="100"/>
        <c:tickLblSkip val="5"/>
        <c:noMultiLvlLbl val="0"/>
      </c:catAx>
      <c:valAx>
        <c:axId val="1746698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of all dwellings 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746553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Figure</a:t>
            </a:r>
            <a:r>
              <a:rPr lang="en-US" sz="1400" baseline="0"/>
              <a:t> 10.5: </a:t>
            </a:r>
            <a:r>
              <a:rPr lang="en-US" sz="1400"/>
              <a:t>New house-building</a:t>
            </a:r>
            <a:r>
              <a:rPr lang="en-US" sz="1400" baseline="0"/>
              <a:t>, </a:t>
            </a:r>
            <a:r>
              <a:rPr lang="en-US" sz="1400"/>
              <a:t>1970</a:t>
            </a:r>
            <a:r>
              <a:rPr lang="en-US" sz="1400" baseline="0"/>
              <a:t> to </a:t>
            </a:r>
            <a:r>
              <a:rPr lang="en-US" sz="1400"/>
              <a:t>2016</a:t>
            </a:r>
          </a:p>
        </c:rich>
      </c:tx>
      <c:layout>
        <c:manualLayout>
          <c:xMode val="edge"/>
          <c:yMode val="edge"/>
          <c:x val="0.27810578332880803"/>
          <c:y val="1.23369003919172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27611168562564E-2"/>
          <c:y val="0.11864406779661017"/>
          <c:w val="0.86556359875904865"/>
          <c:h val="0.74915254237288131"/>
        </c:manualLayout>
      </c:layout>
      <c:areaChart>
        <c:grouping val="stacked"/>
        <c:varyColors val="0"/>
        <c:ser>
          <c:idx val="0"/>
          <c:order val="0"/>
          <c:tx>
            <c:v>Public sector &amp; housing association</c:v>
          </c:tx>
          <c:spPr>
            <a:solidFill>
              <a:schemeClr val="tx2">
                <a:lumMod val="75000"/>
              </a:schemeClr>
            </a:solidFill>
            <a:ln w="25400">
              <a:solidFill>
                <a:srgbClr val="17375E"/>
              </a:solidFill>
            </a:ln>
          </c:spPr>
          <c:cat>
            <c:numRef>
              <c:f>'Data 10.5'!$A$5:$A$51</c:f>
              <c:numCache>
                <c:formatCode>0_)</c:formatCode>
                <c:ptCount val="4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</c:numCache>
            </c:numRef>
          </c:cat>
          <c:val>
            <c:numRef>
              <c:f>'Data 10.5'!$C$5:$C$51</c:f>
              <c:numCache>
                <c:formatCode>_-* #,##0_-;\-* #,##0_-;_-* "-"??_-;_-@_-</c:formatCode>
                <c:ptCount val="47"/>
                <c:pt idx="0">
                  <c:v>34906</c:v>
                </c:pt>
                <c:pt idx="1">
                  <c:v>29169</c:v>
                </c:pt>
                <c:pt idx="2">
                  <c:v>20157</c:v>
                </c:pt>
                <c:pt idx="3">
                  <c:v>17818</c:v>
                </c:pt>
                <c:pt idx="4">
                  <c:v>17097</c:v>
                </c:pt>
                <c:pt idx="5">
                  <c:v>23952</c:v>
                </c:pt>
                <c:pt idx="6">
                  <c:v>22823</c:v>
                </c:pt>
                <c:pt idx="7">
                  <c:v>15188</c:v>
                </c:pt>
                <c:pt idx="8">
                  <c:v>11335</c:v>
                </c:pt>
                <c:pt idx="9">
                  <c:v>8607</c:v>
                </c:pt>
                <c:pt idx="10">
                  <c:v>8369</c:v>
                </c:pt>
                <c:pt idx="11">
                  <c:v>8990</c:v>
                </c:pt>
                <c:pt idx="12">
                  <c:v>4900</c:v>
                </c:pt>
                <c:pt idx="13">
                  <c:v>4763</c:v>
                </c:pt>
                <c:pt idx="14">
                  <c:v>4723</c:v>
                </c:pt>
                <c:pt idx="15">
                  <c:v>3976</c:v>
                </c:pt>
                <c:pt idx="16">
                  <c:v>3767</c:v>
                </c:pt>
                <c:pt idx="17">
                  <c:v>3803</c:v>
                </c:pt>
                <c:pt idx="18">
                  <c:v>4093</c:v>
                </c:pt>
                <c:pt idx="19">
                  <c:v>3903</c:v>
                </c:pt>
                <c:pt idx="20">
                  <c:v>3901</c:v>
                </c:pt>
                <c:pt idx="21">
                  <c:v>3996</c:v>
                </c:pt>
                <c:pt idx="22">
                  <c:v>3231</c:v>
                </c:pt>
                <c:pt idx="23">
                  <c:v>3510</c:v>
                </c:pt>
                <c:pt idx="24">
                  <c:v>3450</c:v>
                </c:pt>
                <c:pt idx="25">
                  <c:v>6019</c:v>
                </c:pt>
                <c:pt idx="26">
                  <c:v>2858</c:v>
                </c:pt>
                <c:pt idx="27">
                  <c:v>4684</c:v>
                </c:pt>
                <c:pt idx="28">
                  <c:v>2050</c:v>
                </c:pt>
                <c:pt idx="29">
                  <c:v>4090</c:v>
                </c:pt>
                <c:pt idx="30">
                  <c:v>3535</c:v>
                </c:pt>
                <c:pt idx="31">
                  <c:v>4324</c:v>
                </c:pt>
                <c:pt idx="32">
                  <c:v>4030</c:v>
                </c:pt>
                <c:pt idx="33">
                  <c:v>3527</c:v>
                </c:pt>
                <c:pt idx="34">
                  <c:v>3097</c:v>
                </c:pt>
                <c:pt idx="35">
                  <c:v>4649</c:v>
                </c:pt>
                <c:pt idx="36">
                  <c:v>3947</c:v>
                </c:pt>
                <c:pt idx="37">
                  <c:v>4062</c:v>
                </c:pt>
                <c:pt idx="38">
                  <c:v>4304</c:v>
                </c:pt>
                <c:pt idx="39">
                  <c:v>6285</c:v>
                </c:pt>
                <c:pt idx="40">
                  <c:v>5710</c:v>
                </c:pt>
                <c:pt idx="41">
                  <c:v>5257</c:v>
                </c:pt>
                <c:pt idx="42">
                  <c:v>5021</c:v>
                </c:pt>
                <c:pt idx="43">
                  <c:v>4403</c:v>
                </c:pt>
                <c:pt idx="44">
                  <c:v>3353</c:v>
                </c:pt>
                <c:pt idx="45">
                  <c:v>4037</c:v>
                </c:pt>
                <c:pt idx="46">
                  <c:v>3922</c:v>
                </c:pt>
              </c:numCache>
            </c:numRef>
          </c:val>
        </c:ser>
        <c:ser>
          <c:idx val="2"/>
          <c:order val="1"/>
          <c:tx>
            <c:v>Private sector</c:v>
          </c:tx>
          <c:spPr>
            <a:solidFill>
              <a:schemeClr val="tx2">
                <a:lumMod val="40000"/>
                <a:lumOff val="60000"/>
              </a:schemeClr>
            </a:solidFill>
            <a:ln w="25400">
              <a:solidFill>
                <a:schemeClr val="tx2">
                  <a:lumMod val="75000"/>
                </a:schemeClr>
              </a:solidFill>
            </a:ln>
          </c:spPr>
          <c:cat>
            <c:numRef>
              <c:f>'Data 10.5'!$A$5:$A$51</c:f>
              <c:numCache>
                <c:formatCode>0_)</c:formatCode>
                <c:ptCount val="4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</c:numCache>
            </c:numRef>
          </c:cat>
          <c:val>
            <c:numRef>
              <c:f>'Data 10.5'!$B$5:$B$51</c:f>
              <c:numCache>
                <c:formatCode>_-* #,##0_-;\-* #,##0_-;_-* "-"??_-;_-@_-</c:formatCode>
                <c:ptCount val="47"/>
                <c:pt idx="0">
                  <c:v>8220</c:v>
                </c:pt>
                <c:pt idx="1">
                  <c:v>11614</c:v>
                </c:pt>
                <c:pt idx="2">
                  <c:v>11835</c:v>
                </c:pt>
                <c:pt idx="3">
                  <c:v>12215</c:v>
                </c:pt>
                <c:pt idx="4">
                  <c:v>11239</c:v>
                </c:pt>
                <c:pt idx="5">
                  <c:v>10371</c:v>
                </c:pt>
                <c:pt idx="6">
                  <c:v>13704</c:v>
                </c:pt>
                <c:pt idx="7">
                  <c:v>12132</c:v>
                </c:pt>
                <c:pt idx="8">
                  <c:v>14443</c:v>
                </c:pt>
                <c:pt idx="9">
                  <c:v>15175</c:v>
                </c:pt>
                <c:pt idx="10">
                  <c:v>12242</c:v>
                </c:pt>
                <c:pt idx="11">
                  <c:v>11021</c:v>
                </c:pt>
                <c:pt idx="12">
                  <c:v>11523</c:v>
                </c:pt>
                <c:pt idx="13">
                  <c:v>13166</c:v>
                </c:pt>
                <c:pt idx="14">
                  <c:v>14115</c:v>
                </c:pt>
                <c:pt idx="15">
                  <c:v>14435</c:v>
                </c:pt>
                <c:pt idx="16">
                  <c:v>14870</c:v>
                </c:pt>
                <c:pt idx="17">
                  <c:v>13904</c:v>
                </c:pt>
                <c:pt idx="18">
                  <c:v>14179</c:v>
                </c:pt>
                <c:pt idx="19">
                  <c:v>16287</c:v>
                </c:pt>
                <c:pt idx="20">
                  <c:v>16461</c:v>
                </c:pt>
                <c:pt idx="21">
                  <c:v>15533</c:v>
                </c:pt>
                <c:pt idx="22">
                  <c:v>14389</c:v>
                </c:pt>
                <c:pt idx="23">
                  <c:v>17738</c:v>
                </c:pt>
                <c:pt idx="24">
                  <c:v>18337</c:v>
                </c:pt>
                <c:pt idx="25">
                  <c:v>18521</c:v>
                </c:pt>
                <c:pt idx="26">
                  <c:v>18423</c:v>
                </c:pt>
                <c:pt idx="27">
                  <c:v>17877</c:v>
                </c:pt>
                <c:pt idx="28">
                  <c:v>18356</c:v>
                </c:pt>
                <c:pt idx="29">
                  <c:v>19393</c:v>
                </c:pt>
                <c:pt idx="30">
                  <c:v>18187</c:v>
                </c:pt>
                <c:pt idx="31">
                  <c:v>18073</c:v>
                </c:pt>
                <c:pt idx="32">
                  <c:v>19117</c:v>
                </c:pt>
                <c:pt idx="33">
                  <c:v>20130</c:v>
                </c:pt>
                <c:pt idx="34">
                  <c:v>21881</c:v>
                </c:pt>
                <c:pt idx="35">
                  <c:v>20648</c:v>
                </c:pt>
                <c:pt idx="36">
                  <c:v>21358</c:v>
                </c:pt>
                <c:pt idx="37">
                  <c:v>21683</c:v>
                </c:pt>
                <c:pt idx="38">
                  <c:v>17734</c:v>
                </c:pt>
                <c:pt idx="39">
                  <c:v>11356</c:v>
                </c:pt>
                <c:pt idx="40">
                  <c:v>11211</c:v>
                </c:pt>
                <c:pt idx="41">
                  <c:v>9991</c:v>
                </c:pt>
                <c:pt idx="42">
                  <c:v>9968</c:v>
                </c:pt>
                <c:pt idx="43">
                  <c:v>10475</c:v>
                </c:pt>
                <c:pt idx="44">
                  <c:v>12154</c:v>
                </c:pt>
                <c:pt idx="45">
                  <c:v>12373</c:v>
                </c:pt>
                <c:pt idx="46">
                  <c:v>12576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496640"/>
        <c:axId val="176498176"/>
      </c:areaChart>
      <c:catAx>
        <c:axId val="176496640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649817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764981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New dwellings completed</a:t>
                </a:r>
              </a:p>
            </c:rich>
          </c:tx>
          <c:layout>
            <c:manualLayout>
              <c:xMode val="edge"/>
              <c:yMode val="edge"/>
              <c:x val="0"/>
              <c:y val="0.2866741705036397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6496640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65633852837360851"/>
          <c:y val="0.29025056724867798"/>
          <c:w val="0.29283111350211655"/>
          <c:h val="0.1345712285189581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333399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2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 sz="14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Figure</a:t>
            </a:r>
            <a:r>
              <a:rPr lang="en-GB" sz="1400" b="1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10.6: </a:t>
            </a:r>
            <a:r>
              <a:rPr lang="en-GB" sz="14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Average annual house prices in Scottish Local Authorities, 1993</a:t>
            </a:r>
            <a:r>
              <a:rPr lang="en-GB" sz="1400" b="1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to </a:t>
            </a:r>
            <a:r>
              <a:rPr lang="en-GB" sz="14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2011</a:t>
            </a:r>
            <a:endParaRPr lang="en-GB" sz="14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1396182354893038E-2"/>
          <c:y val="0.15950824651189019"/>
          <c:w val="0.71734709109228645"/>
          <c:h val="0.68301854686082486"/>
        </c:manualLayout>
      </c:layout>
      <c:lineChart>
        <c:grouping val="standard"/>
        <c:varyColors val="0"/>
        <c:ser>
          <c:idx val="2"/>
          <c:order val="0"/>
          <c:tx>
            <c:strRef>
              <c:f>'Data 10.6'!$A$5</c:f>
              <c:strCache>
                <c:ptCount val="1"/>
                <c:pt idx="0">
                  <c:v>City of Edinburgh</c:v>
                </c:pt>
              </c:strCache>
            </c:strRef>
          </c:tx>
          <c:spPr>
            <a:ln w="19050">
              <a:solidFill>
                <a:srgbClr val="17375E"/>
              </a:solidFill>
              <a:prstDash val="solid"/>
            </a:ln>
          </c:spPr>
          <c:marker>
            <c:symbol val="none"/>
          </c:marker>
          <c:dLbls>
            <c:dLbl>
              <c:idx val="18"/>
              <c:tx>
                <c:rich>
                  <a:bodyPr/>
                  <a:lstStyle/>
                  <a:p>
                    <a:r>
                      <a:rPr lang="en-US" sz="12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City of Edinburgh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'Data 10.6'!$B$4:$T$4</c:f>
              <c:numCache>
                <c:formatCode>General</c:formatCod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'Data 10.6'!$B$5:$T$5</c:f>
              <c:numCache>
                <c:formatCode>"£"#,##0</c:formatCode>
                <c:ptCount val="19"/>
                <c:pt idx="0">
                  <c:v>62487</c:v>
                </c:pt>
                <c:pt idx="1">
                  <c:v>67359</c:v>
                </c:pt>
                <c:pt idx="2">
                  <c:v>70390</c:v>
                </c:pt>
                <c:pt idx="3">
                  <c:v>71968</c:v>
                </c:pt>
                <c:pt idx="4">
                  <c:v>77292</c:v>
                </c:pt>
                <c:pt idx="5">
                  <c:v>84337</c:v>
                </c:pt>
                <c:pt idx="6">
                  <c:v>93389</c:v>
                </c:pt>
                <c:pt idx="7">
                  <c:v>101199</c:v>
                </c:pt>
                <c:pt idx="8">
                  <c:v>108547</c:v>
                </c:pt>
                <c:pt idx="9">
                  <c:v>131137</c:v>
                </c:pt>
                <c:pt idx="10">
                  <c:v>150538</c:v>
                </c:pt>
                <c:pt idx="11">
                  <c:v>168610</c:v>
                </c:pt>
                <c:pt idx="12">
                  <c:v>179258</c:v>
                </c:pt>
                <c:pt idx="13">
                  <c:v>197915</c:v>
                </c:pt>
                <c:pt idx="14">
                  <c:v>217372</c:v>
                </c:pt>
                <c:pt idx="15">
                  <c:v>222857</c:v>
                </c:pt>
                <c:pt idx="16">
                  <c:v>210365</c:v>
                </c:pt>
                <c:pt idx="17">
                  <c:v>221948</c:v>
                </c:pt>
                <c:pt idx="18">
                  <c:v>221303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'Data 10.6'!$A$6</c:f>
              <c:strCache>
                <c:ptCount val="1"/>
                <c:pt idx="0">
                  <c:v>East Dunbartonshire</c:v>
                </c:pt>
              </c:strCache>
            </c:strRef>
          </c:tx>
          <c:spPr>
            <a:ln w="9525">
              <a:solidFill>
                <a:schemeClr val="bg1">
                  <a:lumMod val="8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'Data 10.6'!$B$4:$T$4</c:f>
              <c:numCache>
                <c:formatCode>General</c:formatCod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'Data 10.6'!$B$6:$T$6</c:f>
              <c:numCache>
                <c:formatCode>"£"#,##0</c:formatCode>
                <c:ptCount val="19"/>
                <c:pt idx="0">
                  <c:v>71617</c:v>
                </c:pt>
                <c:pt idx="1">
                  <c:v>72262</c:v>
                </c:pt>
                <c:pt idx="2">
                  <c:v>80629</c:v>
                </c:pt>
                <c:pt idx="3">
                  <c:v>79974</c:v>
                </c:pt>
                <c:pt idx="4">
                  <c:v>81182</c:v>
                </c:pt>
                <c:pt idx="5">
                  <c:v>83447</c:v>
                </c:pt>
                <c:pt idx="6">
                  <c:v>87325</c:v>
                </c:pt>
                <c:pt idx="7">
                  <c:v>94754</c:v>
                </c:pt>
                <c:pt idx="8">
                  <c:v>103119</c:v>
                </c:pt>
                <c:pt idx="9">
                  <c:v>118870</c:v>
                </c:pt>
                <c:pt idx="10">
                  <c:v>144608</c:v>
                </c:pt>
                <c:pt idx="11">
                  <c:v>167992</c:v>
                </c:pt>
                <c:pt idx="12">
                  <c:v>181235</c:v>
                </c:pt>
                <c:pt idx="13">
                  <c:v>186460</c:v>
                </c:pt>
                <c:pt idx="14">
                  <c:v>203731</c:v>
                </c:pt>
                <c:pt idx="15">
                  <c:v>214525</c:v>
                </c:pt>
                <c:pt idx="16">
                  <c:v>199996</c:v>
                </c:pt>
                <c:pt idx="17">
                  <c:v>204493</c:v>
                </c:pt>
                <c:pt idx="18">
                  <c:v>213838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'Data 10.6'!$A$7</c:f>
              <c:strCache>
                <c:ptCount val="1"/>
                <c:pt idx="0">
                  <c:v>East Renfrewshire</c:v>
                </c:pt>
              </c:strCache>
            </c:strRef>
          </c:tx>
          <c:spPr>
            <a:ln w="9525">
              <a:solidFill>
                <a:schemeClr val="bg1">
                  <a:lumMod val="8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'Data 10.6'!$B$4:$T$4</c:f>
              <c:numCache>
                <c:formatCode>General</c:formatCod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'Data 10.6'!$B$7:$T$7</c:f>
              <c:numCache>
                <c:formatCode>"£"#,##0</c:formatCode>
                <c:ptCount val="19"/>
                <c:pt idx="0">
                  <c:v>74762</c:v>
                </c:pt>
                <c:pt idx="1">
                  <c:v>76378</c:v>
                </c:pt>
                <c:pt idx="2">
                  <c:v>76750</c:v>
                </c:pt>
                <c:pt idx="3">
                  <c:v>81277</c:v>
                </c:pt>
                <c:pt idx="4">
                  <c:v>84541</c:v>
                </c:pt>
                <c:pt idx="5">
                  <c:v>90525</c:v>
                </c:pt>
                <c:pt idx="6">
                  <c:v>92520</c:v>
                </c:pt>
                <c:pt idx="7">
                  <c:v>100533</c:v>
                </c:pt>
                <c:pt idx="8">
                  <c:v>109441</c:v>
                </c:pt>
                <c:pt idx="9">
                  <c:v>128925</c:v>
                </c:pt>
                <c:pt idx="10">
                  <c:v>147718</c:v>
                </c:pt>
                <c:pt idx="11">
                  <c:v>175398</c:v>
                </c:pt>
                <c:pt idx="12">
                  <c:v>182177</c:v>
                </c:pt>
                <c:pt idx="13">
                  <c:v>203342</c:v>
                </c:pt>
                <c:pt idx="14">
                  <c:v>211574</c:v>
                </c:pt>
                <c:pt idx="15">
                  <c:v>220578</c:v>
                </c:pt>
                <c:pt idx="16">
                  <c:v>205958</c:v>
                </c:pt>
                <c:pt idx="17">
                  <c:v>211535</c:v>
                </c:pt>
                <c:pt idx="18">
                  <c:v>212384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'Data 10.6'!$A$9</c:f>
              <c:strCache>
                <c:ptCount val="1"/>
                <c:pt idx="0">
                  <c:v>East Lothian</c:v>
                </c:pt>
              </c:strCache>
            </c:strRef>
          </c:tx>
          <c:spPr>
            <a:ln w="9525">
              <a:solidFill>
                <a:schemeClr val="bg1">
                  <a:lumMod val="8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'Data 10.6'!$B$4:$T$4</c:f>
              <c:numCache>
                <c:formatCode>General</c:formatCod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'Data 10.6'!$B$9:$T$9</c:f>
              <c:numCache>
                <c:formatCode>"£"#,##0</c:formatCode>
                <c:ptCount val="19"/>
                <c:pt idx="0">
                  <c:v>61657</c:v>
                </c:pt>
                <c:pt idx="1">
                  <c:v>67612</c:v>
                </c:pt>
                <c:pt idx="2">
                  <c:v>68379</c:v>
                </c:pt>
                <c:pt idx="3">
                  <c:v>71845</c:v>
                </c:pt>
                <c:pt idx="4">
                  <c:v>74295</c:v>
                </c:pt>
                <c:pt idx="5">
                  <c:v>79126</c:v>
                </c:pt>
                <c:pt idx="6">
                  <c:v>83770</c:v>
                </c:pt>
                <c:pt idx="7">
                  <c:v>96681</c:v>
                </c:pt>
                <c:pt idx="8">
                  <c:v>99738</c:v>
                </c:pt>
                <c:pt idx="9">
                  <c:v>118878</c:v>
                </c:pt>
                <c:pt idx="10">
                  <c:v>147356</c:v>
                </c:pt>
                <c:pt idx="11">
                  <c:v>165374</c:v>
                </c:pt>
                <c:pt idx="12">
                  <c:v>176741</c:v>
                </c:pt>
                <c:pt idx="13">
                  <c:v>183697</c:v>
                </c:pt>
                <c:pt idx="14">
                  <c:v>211414</c:v>
                </c:pt>
                <c:pt idx="15">
                  <c:v>208739</c:v>
                </c:pt>
                <c:pt idx="16">
                  <c:v>202983</c:v>
                </c:pt>
                <c:pt idx="17">
                  <c:v>224528</c:v>
                </c:pt>
                <c:pt idx="18">
                  <c:v>202933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'Data 10.6'!$A$10</c:f>
              <c:strCache>
                <c:ptCount val="1"/>
                <c:pt idx="0">
                  <c:v>Aberdeen City</c:v>
                </c:pt>
              </c:strCache>
            </c:strRef>
          </c:tx>
          <c:spPr>
            <a:ln w="9525">
              <a:solidFill>
                <a:schemeClr val="bg1">
                  <a:lumMod val="8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'Data 10.6'!$B$4:$T$4</c:f>
              <c:numCache>
                <c:formatCode>General</c:formatCod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'Data 10.6'!$B$10:$T$10</c:f>
              <c:numCache>
                <c:formatCode>"£"#,##0</c:formatCode>
                <c:ptCount val="19"/>
                <c:pt idx="0">
                  <c:v>62601</c:v>
                </c:pt>
                <c:pt idx="1">
                  <c:v>66747</c:v>
                </c:pt>
                <c:pt idx="2">
                  <c:v>65194</c:v>
                </c:pt>
                <c:pt idx="3">
                  <c:v>67367</c:v>
                </c:pt>
                <c:pt idx="4">
                  <c:v>69634</c:v>
                </c:pt>
                <c:pt idx="5">
                  <c:v>72194</c:v>
                </c:pt>
                <c:pt idx="6">
                  <c:v>75770</c:v>
                </c:pt>
                <c:pt idx="7">
                  <c:v>78665</c:v>
                </c:pt>
                <c:pt idx="8">
                  <c:v>79317</c:v>
                </c:pt>
                <c:pt idx="9">
                  <c:v>83476</c:v>
                </c:pt>
                <c:pt idx="10">
                  <c:v>93082</c:v>
                </c:pt>
                <c:pt idx="11">
                  <c:v>102529</c:v>
                </c:pt>
                <c:pt idx="12">
                  <c:v>120634</c:v>
                </c:pt>
                <c:pt idx="13">
                  <c:v>140969</c:v>
                </c:pt>
                <c:pt idx="14">
                  <c:v>184081</c:v>
                </c:pt>
                <c:pt idx="15">
                  <c:v>185853</c:v>
                </c:pt>
                <c:pt idx="16">
                  <c:v>178330</c:v>
                </c:pt>
                <c:pt idx="17">
                  <c:v>188299</c:v>
                </c:pt>
                <c:pt idx="18">
                  <c:v>192384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'Data 10.6'!$A$11</c:f>
              <c:strCache>
                <c:ptCount val="1"/>
                <c:pt idx="0">
                  <c:v>Stirling</c:v>
                </c:pt>
              </c:strCache>
            </c:strRef>
          </c:tx>
          <c:spPr>
            <a:ln w="9525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cat>
            <c:numRef>
              <c:f>'Data 10.6'!$B$4:$T$4</c:f>
              <c:numCache>
                <c:formatCode>General</c:formatCod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'Data 10.6'!$B$11:$T$11</c:f>
              <c:numCache>
                <c:formatCode>"£"#,##0</c:formatCode>
                <c:ptCount val="19"/>
                <c:pt idx="0">
                  <c:v>71346</c:v>
                </c:pt>
                <c:pt idx="1">
                  <c:v>72177</c:v>
                </c:pt>
                <c:pt idx="2">
                  <c:v>74006</c:v>
                </c:pt>
                <c:pt idx="3">
                  <c:v>71543</c:v>
                </c:pt>
                <c:pt idx="4">
                  <c:v>80646</c:v>
                </c:pt>
                <c:pt idx="5">
                  <c:v>79023</c:v>
                </c:pt>
                <c:pt idx="6">
                  <c:v>84419</c:v>
                </c:pt>
                <c:pt idx="7">
                  <c:v>97946</c:v>
                </c:pt>
                <c:pt idx="8">
                  <c:v>100750</c:v>
                </c:pt>
                <c:pt idx="9">
                  <c:v>112174</c:v>
                </c:pt>
                <c:pt idx="10">
                  <c:v>133888</c:v>
                </c:pt>
                <c:pt idx="11">
                  <c:v>155244</c:v>
                </c:pt>
                <c:pt idx="12">
                  <c:v>163545</c:v>
                </c:pt>
                <c:pt idx="13">
                  <c:v>175053</c:v>
                </c:pt>
                <c:pt idx="14">
                  <c:v>191663</c:v>
                </c:pt>
                <c:pt idx="15">
                  <c:v>195569</c:v>
                </c:pt>
                <c:pt idx="16">
                  <c:v>188445</c:v>
                </c:pt>
                <c:pt idx="17">
                  <c:v>190055</c:v>
                </c:pt>
                <c:pt idx="18">
                  <c:v>189726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'Data 10.6'!$A$12</c:f>
              <c:strCache>
                <c:ptCount val="1"/>
                <c:pt idx="0">
                  <c:v>Perth and Kinross</c:v>
                </c:pt>
              </c:strCache>
            </c:strRef>
          </c:tx>
          <c:spPr>
            <a:ln w="9525">
              <a:solidFill>
                <a:schemeClr val="bg1">
                  <a:lumMod val="8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'Data 10.6'!$B$4:$T$4</c:f>
              <c:numCache>
                <c:formatCode>General</c:formatCod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'Data 10.6'!$B$12:$T$12</c:f>
              <c:numCache>
                <c:formatCode>"£"#,##0</c:formatCode>
                <c:ptCount val="19"/>
                <c:pt idx="0">
                  <c:v>60037</c:v>
                </c:pt>
                <c:pt idx="1">
                  <c:v>63341</c:v>
                </c:pt>
                <c:pt idx="2">
                  <c:v>66197</c:v>
                </c:pt>
                <c:pt idx="3">
                  <c:v>68769</c:v>
                </c:pt>
                <c:pt idx="4">
                  <c:v>69918</c:v>
                </c:pt>
                <c:pt idx="5">
                  <c:v>71300</c:v>
                </c:pt>
                <c:pt idx="6">
                  <c:v>76691</c:v>
                </c:pt>
                <c:pt idx="7">
                  <c:v>82638</c:v>
                </c:pt>
                <c:pt idx="8">
                  <c:v>86687</c:v>
                </c:pt>
                <c:pt idx="9">
                  <c:v>95825</c:v>
                </c:pt>
                <c:pt idx="10">
                  <c:v>112038</c:v>
                </c:pt>
                <c:pt idx="11">
                  <c:v>129904</c:v>
                </c:pt>
                <c:pt idx="12">
                  <c:v>143252</c:v>
                </c:pt>
                <c:pt idx="13">
                  <c:v>160715</c:v>
                </c:pt>
                <c:pt idx="14">
                  <c:v>180496</c:v>
                </c:pt>
                <c:pt idx="15">
                  <c:v>183883</c:v>
                </c:pt>
                <c:pt idx="16">
                  <c:v>179208</c:v>
                </c:pt>
                <c:pt idx="17">
                  <c:v>177835</c:v>
                </c:pt>
                <c:pt idx="18">
                  <c:v>179187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'Data 10.6'!$A$13</c:f>
              <c:strCache>
                <c:ptCount val="1"/>
                <c:pt idx="0">
                  <c:v>Scottish Borders</c:v>
                </c:pt>
              </c:strCache>
            </c:strRef>
          </c:tx>
          <c:spPr>
            <a:ln w="9525">
              <a:solidFill>
                <a:schemeClr val="bg1">
                  <a:lumMod val="8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'Data 10.6'!$B$4:$T$4</c:f>
              <c:numCache>
                <c:formatCode>General</c:formatCod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'Data 10.6'!$B$13:$T$13</c:f>
              <c:numCache>
                <c:formatCode>"£"#,##0</c:formatCode>
                <c:ptCount val="19"/>
                <c:pt idx="0">
                  <c:v>53301</c:v>
                </c:pt>
                <c:pt idx="1">
                  <c:v>56477</c:v>
                </c:pt>
                <c:pt idx="2">
                  <c:v>56978</c:v>
                </c:pt>
                <c:pt idx="3">
                  <c:v>58484</c:v>
                </c:pt>
                <c:pt idx="4">
                  <c:v>64691</c:v>
                </c:pt>
                <c:pt idx="5">
                  <c:v>67227</c:v>
                </c:pt>
                <c:pt idx="6">
                  <c:v>73222</c:v>
                </c:pt>
                <c:pt idx="7">
                  <c:v>80720</c:v>
                </c:pt>
                <c:pt idx="8">
                  <c:v>81293</c:v>
                </c:pt>
                <c:pt idx="9">
                  <c:v>93968</c:v>
                </c:pt>
                <c:pt idx="10">
                  <c:v>111580</c:v>
                </c:pt>
                <c:pt idx="11">
                  <c:v>134798</c:v>
                </c:pt>
                <c:pt idx="12">
                  <c:v>141373</c:v>
                </c:pt>
                <c:pt idx="13">
                  <c:v>156546</c:v>
                </c:pt>
                <c:pt idx="14">
                  <c:v>175654</c:v>
                </c:pt>
                <c:pt idx="15">
                  <c:v>181628</c:v>
                </c:pt>
                <c:pt idx="16">
                  <c:v>173398</c:v>
                </c:pt>
                <c:pt idx="17">
                  <c:v>175299</c:v>
                </c:pt>
                <c:pt idx="18">
                  <c:v>178485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'Data 10.6'!$A$14</c:f>
              <c:strCache>
                <c:ptCount val="1"/>
                <c:pt idx="0">
                  <c:v>Midlothian</c:v>
                </c:pt>
              </c:strCache>
            </c:strRef>
          </c:tx>
          <c:spPr>
            <a:ln w="9525">
              <a:solidFill>
                <a:schemeClr val="bg1">
                  <a:lumMod val="8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'Data 10.6'!$B$4:$T$4</c:f>
              <c:numCache>
                <c:formatCode>General</c:formatCod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'Data 10.6'!$B$14:$T$14</c:f>
              <c:numCache>
                <c:formatCode>"£"#,##0</c:formatCode>
                <c:ptCount val="19"/>
                <c:pt idx="0">
                  <c:v>55741</c:v>
                </c:pt>
                <c:pt idx="1">
                  <c:v>59676</c:v>
                </c:pt>
                <c:pt idx="2">
                  <c:v>65461</c:v>
                </c:pt>
                <c:pt idx="3">
                  <c:v>65724</c:v>
                </c:pt>
                <c:pt idx="4">
                  <c:v>68777</c:v>
                </c:pt>
                <c:pt idx="5">
                  <c:v>72693</c:v>
                </c:pt>
                <c:pt idx="6">
                  <c:v>78529</c:v>
                </c:pt>
                <c:pt idx="7">
                  <c:v>84729</c:v>
                </c:pt>
                <c:pt idx="8">
                  <c:v>92523</c:v>
                </c:pt>
                <c:pt idx="9">
                  <c:v>100830</c:v>
                </c:pt>
                <c:pt idx="10">
                  <c:v>127173</c:v>
                </c:pt>
                <c:pt idx="11">
                  <c:v>141502</c:v>
                </c:pt>
                <c:pt idx="12">
                  <c:v>147791</c:v>
                </c:pt>
                <c:pt idx="13">
                  <c:v>162883</c:v>
                </c:pt>
                <c:pt idx="14">
                  <c:v>181151</c:v>
                </c:pt>
                <c:pt idx="15">
                  <c:v>185855</c:v>
                </c:pt>
                <c:pt idx="16">
                  <c:v>178034</c:v>
                </c:pt>
                <c:pt idx="17">
                  <c:v>177094</c:v>
                </c:pt>
                <c:pt idx="18">
                  <c:v>170766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'Data 10.6'!$A$15</c:f>
              <c:strCache>
                <c:ptCount val="1"/>
                <c:pt idx="0">
                  <c:v>Highland</c:v>
                </c:pt>
              </c:strCache>
            </c:strRef>
          </c:tx>
          <c:spPr>
            <a:ln w="9525">
              <a:solidFill>
                <a:schemeClr val="bg1">
                  <a:lumMod val="8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'Data 10.6'!$B$4:$T$4</c:f>
              <c:numCache>
                <c:formatCode>General</c:formatCod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'Data 10.6'!$B$15:$T$15</c:f>
              <c:numCache>
                <c:formatCode>"£"#,##0</c:formatCode>
                <c:ptCount val="19"/>
                <c:pt idx="0">
                  <c:v>52277</c:v>
                </c:pt>
                <c:pt idx="1">
                  <c:v>55451</c:v>
                </c:pt>
                <c:pt idx="2">
                  <c:v>54864</c:v>
                </c:pt>
                <c:pt idx="3">
                  <c:v>56113</c:v>
                </c:pt>
                <c:pt idx="4">
                  <c:v>57527</c:v>
                </c:pt>
                <c:pt idx="5">
                  <c:v>59037</c:v>
                </c:pt>
                <c:pt idx="6">
                  <c:v>63762</c:v>
                </c:pt>
                <c:pt idx="7">
                  <c:v>64898</c:v>
                </c:pt>
                <c:pt idx="8">
                  <c:v>69675</c:v>
                </c:pt>
                <c:pt idx="9">
                  <c:v>78784</c:v>
                </c:pt>
                <c:pt idx="10">
                  <c:v>93975</c:v>
                </c:pt>
                <c:pt idx="11">
                  <c:v>117745</c:v>
                </c:pt>
                <c:pt idx="12">
                  <c:v>132573</c:v>
                </c:pt>
                <c:pt idx="13">
                  <c:v>151937</c:v>
                </c:pt>
                <c:pt idx="14">
                  <c:v>165160</c:v>
                </c:pt>
                <c:pt idx="15">
                  <c:v>170321</c:v>
                </c:pt>
                <c:pt idx="16">
                  <c:v>159735</c:v>
                </c:pt>
                <c:pt idx="17">
                  <c:v>162015</c:v>
                </c:pt>
                <c:pt idx="18">
                  <c:v>159474</c:v>
                </c:pt>
              </c:numCache>
            </c:numRef>
          </c:val>
          <c:smooth val="0"/>
        </c:ser>
        <c:ser>
          <c:idx val="13"/>
          <c:order val="10"/>
          <c:tx>
            <c:strRef>
              <c:f>'Data 10.6'!$A$16</c:f>
              <c:strCache>
                <c:ptCount val="1"/>
                <c:pt idx="0">
                  <c:v>Argyll and Bute</c:v>
                </c:pt>
              </c:strCache>
            </c:strRef>
          </c:tx>
          <c:spPr>
            <a:ln w="9525">
              <a:solidFill>
                <a:schemeClr val="bg1">
                  <a:lumMod val="8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'Data 10.6'!$B$4:$T$4</c:f>
              <c:numCache>
                <c:formatCode>General</c:formatCod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'Data 10.6'!$B$16:$T$16</c:f>
              <c:numCache>
                <c:formatCode>"£"#,##0</c:formatCode>
                <c:ptCount val="19"/>
                <c:pt idx="0">
                  <c:v>58199</c:v>
                </c:pt>
                <c:pt idx="1">
                  <c:v>61329</c:v>
                </c:pt>
                <c:pt idx="2">
                  <c:v>60683</c:v>
                </c:pt>
                <c:pt idx="3">
                  <c:v>63402</c:v>
                </c:pt>
                <c:pt idx="4">
                  <c:v>65042</c:v>
                </c:pt>
                <c:pt idx="5">
                  <c:v>74949</c:v>
                </c:pt>
                <c:pt idx="6">
                  <c:v>68691</c:v>
                </c:pt>
                <c:pt idx="7">
                  <c:v>74841</c:v>
                </c:pt>
                <c:pt idx="8">
                  <c:v>76173</c:v>
                </c:pt>
                <c:pt idx="9">
                  <c:v>81923</c:v>
                </c:pt>
                <c:pt idx="10">
                  <c:v>100445</c:v>
                </c:pt>
                <c:pt idx="11">
                  <c:v>121052</c:v>
                </c:pt>
                <c:pt idx="12">
                  <c:v>137366</c:v>
                </c:pt>
                <c:pt idx="13">
                  <c:v>143196</c:v>
                </c:pt>
                <c:pt idx="14">
                  <c:v>165188</c:v>
                </c:pt>
                <c:pt idx="15">
                  <c:v>163199</c:v>
                </c:pt>
                <c:pt idx="16">
                  <c:v>152428</c:v>
                </c:pt>
                <c:pt idx="17">
                  <c:v>157444</c:v>
                </c:pt>
                <c:pt idx="18">
                  <c:v>157246</c:v>
                </c:pt>
              </c:numCache>
            </c:numRef>
          </c:val>
          <c:smooth val="0"/>
        </c:ser>
        <c:ser>
          <c:idx val="14"/>
          <c:order val="11"/>
          <c:tx>
            <c:strRef>
              <c:f>'Data 10.6'!$A$17</c:f>
              <c:strCache>
                <c:ptCount val="1"/>
                <c:pt idx="0">
                  <c:v>South Ayrshire</c:v>
                </c:pt>
              </c:strCache>
            </c:strRef>
          </c:tx>
          <c:spPr>
            <a:ln w="9525">
              <a:solidFill>
                <a:schemeClr val="bg1">
                  <a:lumMod val="8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'Data 10.6'!$B$4:$T$4</c:f>
              <c:numCache>
                <c:formatCode>General</c:formatCod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'Data 10.6'!$B$17:$T$17</c:f>
              <c:numCache>
                <c:formatCode>"£"#,##0</c:formatCode>
                <c:ptCount val="19"/>
                <c:pt idx="0">
                  <c:v>57394</c:v>
                </c:pt>
                <c:pt idx="1">
                  <c:v>58220</c:v>
                </c:pt>
                <c:pt idx="2">
                  <c:v>59007</c:v>
                </c:pt>
                <c:pt idx="3">
                  <c:v>61670</c:v>
                </c:pt>
                <c:pt idx="4">
                  <c:v>64015</c:v>
                </c:pt>
                <c:pt idx="5">
                  <c:v>64687</c:v>
                </c:pt>
                <c:pt idx="6">
                  <c:v>69566</c:v>
                </c:pt>
                <c:pt idx="7">
                  <c:v>69949</c:v>
                </c:pt>
                <c:pt idx="8">
                  <c:v>73335</c:v>
                </c:pt>
                <c:pt idx="9">
                  <c:v>82158</c:v>
                </c:pt>
                <c:pt idx="10">
                  <c:v>100476</c:v>
                </c:pt>
                <c:pt idx="11">
                  <c:v>113794</c:v>
                </c:pt>
                <c:pt idx="12">
                  <c:v>131630</c:v>
                </c:pt>
                <c:pt idx="13">
                  <c:v>154908</c:v>
                </c:pt>
                <c:pt idx="14">
                  <c:v>165103</c:v>
                </c:pt>
                <c:pt idx="15">
                  <c:v>157272</c:v>
                </c:pt>
                <c:pt idx="16">
                  <c:v>151891</c:v>
                </c:pt>
                <c:pt idx="17">
                  <c:v>156544</c:v>
                </c:pt>
                <c:pt idx="18">
                  <c:v>152166</c:v>
                </c:pt>
              </c:numCache>
            </c:numRef>
          </c:val>
          <c:smooth val="0"/>
        </c:ser>
        <c:ser>
          <c:idx val="15"/>
          <c:order val="12"/>
          <c:tx>
            <c:strRef>
              <c:f>'Data 10.6'!$A$18</c:f>
              <c:strCache>
                <c:ptCount val="1"/>
                <c:pt idx="0">
                  <c:v>West Lothian</c:v>
                </c:pt>
              </c:strCache>
            </c:strRef>
          </c:tx>
          <c:spPr>
            <a:ln w="9525">
              <a:solidFill>
                <a:schemeClr val="bg1">
                  <a:lumMod val="8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'Data 10.6'!$B$4:$T$4</c:f>
              <c:numCache>
                <c:formatCode>General</c:formatCod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'Data 10.6'!$B$18:$T$18</c:f>
              <c:numCache>
                <c:formatCode>"£"#,##0</c:formatCode>
                <c:ptCount val="19"/>
                <c:pt idx="0">
                  <c:v>51575</c:v>
                </c:pt>
                <c:pt idx="1">
                  <c:v>53441</c:v>
                </c:pt>
                <c:pt idx="2">
                  <c:v>56265</c:v>
                </c:pt>
                <c:pt idx="3">
                  <c:v>56916</c:v>
                </c:pt>
                <c:pt idx="4">
                  <c:v>60804</c:v>
                </c:pt>
                <c:pt idx="5">
                  <c:v>63058</c:v>
                </c:pt>
                <c:pt idx="6">
                  <c:v>65922</c:v>
                </c:pt>
                <c:pt idx="7">
                  <c:v>71570</c:v>
                </c:pt>
                <c:pt idx="8">
                  <c:v>74235</c:v>
                </c:pt>
                <c:pt idx="9">
                  <c:v>82709</c:v>
                </c:pt>
                <c:pt idx="10">
                  <c:v>98979</c:v>
                </c:pt>
                <c:pt idx="11">
                  <c:v>116208</c:v>
                </c:pt>
                <c:pt idx="12">
                  <c:v>122630</c:v>
                </c:pt>
                <c:pt idx="13">
                  <c:v>136623</c:v>
                </c:pt>
                <c:pt idx="14">
                  <c:v>150565</c:v>
                </c:pt>
                <c:pt idx="15">
                  <c:v>153621</c:v>
                </c:pt>
                <c:pt idx="16">
                  <c:v>144100</c:v>
                </c:pt>
                <c:pt idx="17">
                  <c:v>152252</c:v>
                </c:pt>
                <c:pt idx="18">
                  <c:v>151761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'Data 10.6'!$A$20</c:f>
              <c:strCache>
                <c:ptCount val="1"/>
                <c:pt idx="0">
                  <c:v>Moray</c:v>
                </c:pt>
              </c:strCache>
            </c:strRef>
          </c:tx>
          <c:spPr>
            <a:ln w="9525">
              <a:solidFill>
                <a:schemeClr val="bg1">
                  <a:lumMod val="8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'Data 10.6'!$B$4:$T$4</c:f>
              <c:numCache>
                <c:formatCode>General</c:formatCod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'Data 10.6'!$B$20:$T$20</c:f>
              <c:numCache>
                <c:formatCode>"£"#,##0</c:formatCode>
                <c:ptCount val="19"/>
                <c:pt idx="0">
                  <c:v>49148</c:v>
                </c:pt>
                <c:pt idx="1">
                  <c:v>55225</c:v>
                </c:pt>
                <c:pt idx="2">
                  <c:v>53581</c:v>
                </c:pt>
                <c:pt idx="3">
                  <c:v>54287</c:v>
                </c:pt>
                <c:pt idx="4">
                  <c:v>56987</c:v>
                </c:pt>
                <c:pt idx="5">
                  <c:v>59068</c:v>
                </c:pt>
                <c:pt idx="6">
                  <c:v>60823</c:v>
                </c:pt>
                <c:pt idx="7">
                  <c:v>62076</c:v>
                </c:pt>
                <c:pt idx="8">
                  <c:v>62870</c:v>
                </c:pt>
                <c:pt idx="9">
                  <c:v>66631</c:v>
                </c:pt>
                <c:pt idx="10">
                  <c:v>80847</c:v>
                </c:pt>
                <c:pt idx="11">
                  <c:v>92040</c:v>
                </c:pt>
                <c:pt idx="12">
                  <c:v>109175</c:v>
                </c:pt>
                <c:pt idx="13">
                  <c:v>125071</c:v>
                </c:pt>
                <c:pt idx="14">
                  <c:v>149103</c:v>
                </c:pt>
                <c:pt idx="15">
                  <c:v>154253</c:v>
                </c:pt>
                <c:pt idx="16">
                  <c:v>150859</c:v>
                </c:pt>
                <c:pt idx="17">
                  <c:v>148348</c:v>
                </c:pt>
                <c:pt idx="18">
                  <c:v>143139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'Data 10.6'!$A$21</c:f>
              <c:strCache>
                <c:ptCount val="1"/>
                <c:pt idx="0">
                  <c:v>Glasgow City</c:v>
                </c:pt>
              </c:strCache>
            </c:strRef>
          </c:tx>
          <c:spPr>
            <a:ln w="9525">
              <a:solidFill>
                <a:schemeClr val="bg1">
                  <a:lumMod val="8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'Data 10.6'!$B$4:$T$4</c:f>
              <c:numCache>
                <c:formatCode>General</c:formatCod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'Data 10.6'!$B$21:$T$21</c:f>
              <c:numCache>
                <c:formatCode>"£"#,##0</c:formatCode>
                <c:ptCount val="19"/>
                <c:pt idx="0">
                  <c:v>47711</c:v>
                </c:pt>
                <c:pt idx="1">
                  <c:v>49733</c:v>
                </c:pt>
                <c:pt idx="2">
                  <c:v>50832</c:v>
                </c:pt>
                <c:pt idx="3">
                  <c:v>52369</c:v>
                </c:pt>
                <c:pt idx="4">
                  <c:v>56025</c:v>
                </c:pt>
                <c:pt idx="5">
                  <c:v>57851</c:v>
                </c:pt>
                <c:pt idx="6">
                  <c:v>62086</c:v>
                </c:pt>
                <c:pt idx="7">
                  <c:v>67150</c:v>
                </c:pt>
                <c:pt idx="8">
                  <c:v>71147</c:v>
                </c:pt>
                <c:pt idx="9">
                  <c:v>81045</c:v>
                </c:pt>
                <c:pt idx="10">
                  <c:v>99572</c:v>
                </c:pt>
                <c:pt idx="11">
                  <c:v>116917</c:v>
                </c:pt>
                <c:pt idx="12">
                  <c:v>124819</c:v>
                </c:pt>
                <c:pt idx="13">
                  <c:v>135718</c:v>
                </c:pt>
                <c:pt idx="14">
                  <c:v>148061</c:v>
                </c:pt>
                <c:pt idx="15">
                  <c:v>147975</c:v>
                </c:pt>
                <c:pt idx="16">
                  <c:v>138708</c:v>
                </c:pt>
                <c:pt idx="17">
                  <c:v>143561</c:v>
                </c:pt>
                <c:pt idx="18">
                  <c:v>142601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'Data 10.6'!$A$22</c:f>
              <c:strCache>
                <c:ptCount val="1"/>
                <c:pt idx="0">
                  <c:v>Fife</c:v>
                </c:pt>
              </c:strCache>
            </c:strRef>
          </c:tx>
          <c:spPr>
            <a:ln w="9525">
              <a:solidFill>
                <a:schemeClr val="bg1">
                  <a:lumMod val="8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'Data 10.6'!$B$4:$T$4</c:f>
              <c:numCache>
                <c:formatCode>General</c:formatCod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'Data 10.6'!$B$22:$T$22</c:f>
              <c:numCache>
                <c:formatCode>"£"#,##0</c:formatCode>
                <c:ptCount val="19"/>
                <c:pt idx="0">
                  <c:v>50093</c:v>
                </c:pt>
                <c:pt idx="1">
                  <c:v>51619</c:v>
                </c:pt>
                <c:pt idx="2">
                  <c:v>52057</c:v>
                </c:pt>
                <c:pt idx="3">
                  <c:v>53342</c:v>
                </c:pt>
                <c:pt idx="4">
                  <c:v>60976</c:v>
                </c:pt>
                <c:pt idx="5">
                  <c:v>58959</c:v>
                </c:pt>
                <c:pt idx="6">
                  <c:v>61957</c:v>
                </c:pt>
                <c:pt idx="7">
                  <c:v>65413</c:v>
                </c:pt>
                <c:pt idx="8">
                  <c:v>67900</c:v>
                </c:pt>
                <c:pt idx="9">
                  <c:v>76512</c:v>
                </c:pt>
                <c:pt idx="10">
                  <c:v>89636</c:v>
                </c:pt>
                <c:pt idx="11">
                  <c:v>106547</c:v>
                </c:pt>
                <c:pt idx="12">
                  <c:v>118241</c:v>
                </c:pt>
                <c:pt idx="13">
                  <c:v>127791</c:v>
                </c:pt>
                <c:pt idx="14">
                  <c:v>142597</c:v>
                </c:pt>
                <c:pt idx="15">
                  <c:v>151209</c:v>
                </c:pt>
                <c:pt idx="16">
                  <c:v>140176</c:v>
                </c:pt>
                <c:pt idx="17">
                  <c:v>141163</c:v>
                </c:pt>
                <c:pt idx="18">
                  <c:v>141196</c:v>
                </c:pt>
              </c:numCache>
            </c:numRef>
          </c:val>
          <c:smooth val="0"/>
        </c:ser>
        <c:ser>
          <c:idx val="20"/>
          <c:order val="16"/>
          <c:tx>
            <c:strRef>
              <c:f>'Data 10.6'!$A$23</c:f>
              <c:strCache>
                <c:ptCount val="1"/>
                <c:pt idx="0">
                  <c:v>South Lanarkshire</c:v>
                </c:pt>
              </c:strCache>
            </c:strRef>
          </c:tx>
          <c:spPr>
            <a:ln w="9525">
              <a:solidFill>
                <a:schemeClr val="bg1">
                  <a:lumMod val="8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'Data 10.6'!$B$4:$T$4</c:f>
              <c:numCache>
                <c:formatCode>General</c:formatCod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'Data 10.6'!$B$23:$T$23</c:f>
              <c:numCache>
                <c:formatCode>"£"#,##0</c:formatCode>
                <c:ptCount val="19"/>
                <c:pt idx="0">
                  <c:v>51283</c:v>
                </c:pt>
                <c:pt idx="1">
                  <c:v>52357</c:v>
                </c:pt>
                <c:pt idx="2">
                  <c:v>54528</c:v>
                </c:pt>
                <c:pt idx="3">
                  <c:v>54882</c:v>
                </c:pt>
                <c:pt idx="4">
                  <c:v>56879</c:v>
                </c:pt>
                <c:pt idx="5">
                  <c:v>60402</c:v>
                </c:pt>
                <c:pt idx="6">
                  <c:v>63541</c:v>
                </c:pt>
                <c:pt idx="7">
                  <c:v>65302</c:v>
                </c:pt>
                <c:pt idx="8">
                  <c:v>72310</c:v>
                </c:pt>
                <c:pt idx="9">
                  <c:v>79822</c:v>
                </c:pt>
                <c:pt idx="10">
                  <c:v>90772</c:v>
                </c:pt>
                <c:pt idx="11">
                  <c:v>109386</c:v>
                </c:pt>
                <c:pt idx="12">
                  <c:v>119578</c:v>
                </c:pt>
                <c:pt idx="13">
                  <c:v>132420</c:v>
                </c:pt>
                <c:pt idx="14">
                  <c:v>140873</c:v>
                </c:pt>
                <c:pt idx="15">
                  <c:v>149533</c:v>
                </c:pt>
                <c:pt idx="16">
                  <c:v>138689</c:v>
                </c:pt>
                <c:pt idx="17">
                  <c:v>138123</c:v>
                </c:pt>
                <c:pt idx="18">
                  <c:v>140198</c:v>
                </c:pt>
              </c:numCache>
            </c:numRef>
          </c:val>
          <c:smooth val="0"/>
        </c:ser>
        <c:ser>
          <c:idx val="21"/>
          <c:order val="17"/>
          <c:tx>
            <c:strRef>
              <c:f>'Data 10.6'!$A$24</c:f>
              <c:strCache>
                <c:ptCount val="1"/>
                <c:pt idx="0">
                  <c:v>Dumfries and Galloway</c:v>
                </c:pt>
              </c:strCache>
            </c:strRef>
          </c:tx>
          <c:spPr>
            <a:ln w="9525">
              <a:solidFill>
                <a:schemeClr val="bg1">
                  <a:lumMod val="8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'Data 10.6'!$B$4:$T$4</c:f>
              <c:numCache>
                <c:formatCode>General</c:formatCod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'Data 10.6'!$B$24:$T$24</c:f>
              <c:numCache>
                <c:formatCode>"£"#,##0</c:formatCode>
                <c:ptCount val="19"/>
                <c:pt idx="0">
                  <c:v>52017</c:v>
                </c:pt>
                <c:pt idx="1">
                  <c:v>55008</c:v>
                </c:pt>
                <c:pt idx="2">
                  <c:v>53687</c:v>
                </c:pt>
                <c:pt idx="3">
                  <c:v>54991</c:v>
                </c:pt>
                <c:pt idx="4">
                  <c:v>58666</c:v>
                </c:pt>
                <c:pt idx="5">
                  <c:v>58114</c:v>
                </c:pt>
                <c:pt idx="6">
                  <c:v>62567</c:v>
                </c:pt>
                <c:pt idx="7">
                  <c:v>64122</c:v>
                </c:pt>
                <c:pt idx="8">
                  <c:v>66363</c:v>
                </c:pt>
                <c:pt idx="9">
                  <c:v>71116</c:v>
                </c:pt>
                <c:pt idx="10">
                  <c:v>84727</c:v>
                </c:pt>
                <c:pt idx="11">
                  <c:v>110856</c:v>
                </c:pt>
                <c:pt idx="12">
                  <c:v>123503</c:v>
                </c:pt>
                <c:pt idx="13">
                  <c:v>134472</c:v>
                </c:pt>
                <c:pt idx="14">
                  <c:v>144538</c:v>
                </c:pt>
                <c:pt idx="15">
                  <c:v>149636</c:v>
                </c:pt>
                <c:pt idx="16">
                  <c:v>139254</c:v>
                </c:pt>
                <c:pt idx="17">
                  <c:v>143694</c:v>
                </c:pt>
                <c:pt idx="18">
                  <c:v>136414</c:v>
                </c:pt>
              </c:numCache>
            </c:numRef>
          </c:val>
          <c:smooth val="0"/>
        </c:ser>
        <c:ser>
          <c:idx val="22"/>
          <c:order val="18"/>
          <c:tx>
            <c:strRef>
              <c:f>'Data 10.6'!$A$25</c:f>
              <c:strCache>
                <c:ptCount val="1"/>
                <c:pt idx="0">
                  <c:v>Inverclyde</c:v>
                </c:pt>
              </c:strCache>
            </c:strRef>
          </c:tx>
          <c:spPr>
            <a:ln w="9525">
              <a:solidFill>
                <a:schemeClr val="bg1">
                  <a:lumMod val="8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'Data 10.6'!$B$4:$T$4</c:f>
              <c:numCache>
                <c:formatCode>General</c:formatCod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'Data 10.6'!$B$25:$T$25</c:f>
              <c:numCache>
                <c:formatCode>"£"#,##0</c:formatCode>
                <c:ptCount val="19"/>
                <c:pt idx="0">
                  <c:v>52354</c:v>
                </c:pt>
                <c:pt idx="1">
                  <c:v>54027</c:v>
                </c:pt>
                <c:pt idx="2">
                  <c:v>55419</c:v>
                </c:pt>
                <c:pt idx="3">
                  <c:v>56884</c:v>
                </c:pt>
                <c:pt idx="4">
                  <c:v>55986</c:v>
                </c:pt>
                <c:pt idx="5">
                  <c:v>56673</c:v>
                </c:pt>
                <c:pt idx="6">
                  <c:v>59868</c:v>
                </c:pt>
                <c:pt idx="7">
                  <c:v>62633</c:v>
                </c:pt>
                <c:pt idx="8">
                  <c:v>71046</c:v>
                </c:pt>
                <c:pt idx="9">
                  <c:v>72907</c:v>
                </c:pt>
                <c:pt idx="10">
                  <c:v>83285</c:v>
                </c:pt>
                <c:pt idx="11">
                  <c:v>108934</c:v>
                </c:pt>
                <c:pt idx="12">
                  <c:v>110599</c:v>
                </c:pt>
                <c:pt idx="13">
                  <c:v>125343</c:v>
                </c:pt>
                <c:pt idx="14">
                  <c:v>132382</c:v>
                </c:pt>
                <c:pt idx="15">
                  <c:v>139540</c:v>
                </c:pt>
                <c:pt idx="16">
                  <c:v>135788</c:v>
                </c:pt>
                <c:pt idx="17">
                  <c:v>133121</c:v>
                </c:pt>
                <c:pt idx="18">
                  <c:v>129535</c:v>
                </c:pt>
              </c:numCache>
            </c:numRef>
          </c:val>
          <c:smooth val="0"/>
        </c:ser>
        <c:ser>
          <c:idx val="23"/>
          <c:order val="19"/>
          <c:tx>
            <c:strRef>
              <c:f>'Data 10.6'!$A$26</c:f>
              <c:strCache>
                <c:ptCount val="1"/>
                <c:pt idx="0">
                  <c:v>Falkirk</c:v>
                </c:pt>
              </c:strCache>
            </c:strRef>
          </c:tx>
          <c:spPr>
            <a:ln w="9525">
              <a:solidFill>
                <a:schemeClr val="bg1">
                  <a:lumMod val="8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'Data 10.6'!$B$4:$T$4</c:f>
              <c:numCache>
                <c:formatCode>General</c:formatCod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'Data 10.6'!$B$26:$T$26</c:f>
              <c:numCache>
                <c:formatCode>"£"#,##0</c:formatCode>
                <c:ptCount val="19"/>
                <c:pt idx="0">
                  <c:v>48231</c:v>
                </c:pt>
                <c:pt idx="1">
                  <c:v>48981</c:v>
                </c:pt>
                <c:pt idx="2">
                  <c:v>50951</c:v>
                </c:pt>
                <c:pt idx="3">
                  <c:v>52591</c:v>
                </c:pt>
                <c:pt idx="4">
                  <c:v>54449</c:v>
                </c:pt>
                <c:pt idx="5">
                  <c:v>55139</c:v>
                </c:pt>
                <c:pt idx="6">
                  <c:v>58709</c:v>
                </c:pt>
                <c:pt idx="7">
                  <c:v>62478</c:v>
                </c:pt>
                <c:pt idx="8">
                  <c:v>63333</c:v>
                </c:pt>
                <c:pt idx="9">
                  <c:v>71844</c:v>
                </c:pt>
                <c:pt idx="10">
                  <c:v>81184</c:v>
                </c:pt>
                <c:pt idx="11">
                  <c:v>100733</c:v>
                </c:pt>
                <c:pt idx="12">
                  <c:v>110110</c:v>
                </c:pt>
                <c:pt idx="13">
                  <c:v>120299</c:v>
                </c:pt>
                <c:pt idx="14">
                  <c:v>134805</c:v>
                </c:pt>
                <c:pt idx="15">
                  <c:v>137326</c:v>
                </c:pt>
                <c:pt idx="16">
                  <c:v>125358</c:v>
                </c:pt>
                <c:pt idx="17">
                  <c:v>126651</c:v>
                </c:pt>
                <c:pt idx="18">
                  <c:v>129256</c:v>
                </c:pt>
              </c:numCache>
            </c:numRef>
          </c:val>
          <c:smooth val="0"/>
        </c:ser>
        <c:ser>
          <c:idx val="24"/>
          <c:order val="20"/>
          <c:tx>
            <c:strRef>
              <c:f>'Data 10.6'!$A$27</c:f>
              <c:strCache>
                <c:ptCount val="1"/>
                <c:pt idx="0">
                  <c:v>Clackmannanshire</c:v>
                </c:pt>
              </c:strCache>
            </c:strRef>
          </c:tx>
          <c:spPr>
            <a:ln w="9525">
              <a:solidFill>
                <a:schemeClr val="bg1">
                  <a:lumMod val="8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'Data 10.6'!$B$4:$T$4</c:f>
              <c:numCache>
                <c:formatCode>General</c:formatCod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'Data 10.6'!$B$27:$T$27</c:f>
              <c:numCache>
                <c:formatCode>"£"#,##0</c:formatCode>
                <c:ptCount val="19"/>
                <c:pt idx="0">
                  <c:v>53365</c:v>
                </c:pt>
                <c:pt idx="1">
                  <c:v>52904</c:v>
                </c:pt>
                <c:pt idx="2">
                  <c:v>54182</c:v>
                </c:pt>
                <c:pt idx="3">
                  <c:v>52301</c:v>
                </c:pt>
                <c:pt idx="4">
                  <c:v>59573</c:v>
                </c:pt>
                <c:pt idx="5">
                  <c:v>58952</c:v>
                </c:pt>
                <c:pt idx="6">
                  <c:v>60319</c:v>
                </c:pt>
                <c:pt idx="7">
                  <c:v>62541</c:v>
                </c:pt>
                <c:pt idx="8">
                  <c:v>67170</c:v>
                </c:pt>
                <c:pt idx="9">
                  <c:v>70569</c:v>
                </c:pt>
                <c:pt idx="10">
                  <c:v>81727</c:v>
                </c:pt>
                <c:pt idx="11">
                  <c:v>98126</c:v>
                </c:pt>
                <c:pt idx="12">
                  <c:v>108971</c:v>
                </c:pt>
                <c:pt idx="13">
                  <c:v>128755</c:v>
                </c:pt>
                <c:pt idx="14">
                  <c:v>146972</c:v>
                </c:pt>
                <c:pt idx="15">
                  <c:v>139899</c:v>
                </c:pt>
                <c:pt idx="16">
                  <c:v>137181</c:v>
                </c:pt>
                <c:pt idx="17">
                  <c:v>134226</c:v>
                </c:pt>
                <c:pt idx="18">
                  <c:v>128829</c:v>
                </c:pt>
              </c:numCache>
            </c:numRef>
          </c:val>
          <c:smooth val="0"/>
        </c:ser>
        <c:ser>
          <c:idx val="25"/>
          <c:order val="21"/>
          <c:tx>
            <c:strRef>
              <c:f>'Data 10.6'!$A$28</c:f>
              <c:strCache>
                <c:ptCount val="1"/>
                <c:pt idx="0">
                  <c:v>Dundee City</c:v>
                </c:pt>
              </c:strCache>
            </c:strRef>
          </c:tx>
          <c:spPr>
            <a:ln w="9525">
              <a:solidFill>
                <a:schemeClr val="bg1">
                  <a:lumMod val="8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'Data 10.6'!$B$4:$T$4</c:f>
              <c:numCache>
                <c:formatCode>General</c:formatCod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'Data 10.6'!$B$28:$T$28</c:f>
              <c:numCache>
                <c:formatCode>"£"#,##0</c:formatCode>
                <c:ptCount val="19"/>
                <c:pt idx="0">
                  <c:v>44453</c:v>
                </c:pt>
                <c:pt idx="1">
                  <c:v>46626</c:v>
                </c:pt>
                <c:pt idx="2">
                  <c:v>48278</c:v>
                </c:pt>
                <c:pt idx="3">
                  <c:v>48844</c:v>
                </c:pt>
                <c:pt idx="4">
                  <c:v>50052</c:v>
                </c:pt>
                <c:pt idx="5">
                  <c:v>52683</c:v>
                </c:pt>
                <c:pt idx="6">
                  <c:v>55562</c:v>
                </c:pt>
                <c:pt idx="7">
                  <c:v>57466</c:v>
                </c:pt>
                <c:pt idx="8">
                  <c:v>60788</c:v>
                </c:pt>
                <c:pt idx="9">
                  <c:v>64812</c:v>
                </c:pt>
                <c:pt idx="10">
                  <c:v>72969</c:v>
                </c:pt>
                <c:pt idx="11">
                  <c:v>82791</c:v>
                </c:pt>
                <c:pt idx="12">
                  <c:v>98597</c:v>
                </c:pt>
                <c:pt idx="13">
                  <c:v>114273</c:v>
                </c:pt>
                <c:pt idx="14">
                  <c:v>131574</c:v>
                </c:pt>
                <c:pt idx="15">
                  <c:v>132378</c:v>
                </c:pt>
                <c:pt idx="16">
                  <c:v>131438</c:v>
                </c:pt>
                <c:pt idx="17">
                  <c:v>127998</c:v>
                </c:pt>
                <c:pt idx="18">
                  <c:v>125579</c:v>
                </c:pt>
              </c:numCache>
            </c:numRef>
          </c:val>
          <c:smooth val="0"/>
        </c:ser>
        <c:ser>
          <c:idx val="26"/>
          <c:order val="22"/>
          <c:tx>
            <c:strRef>
              <c:f>'Data 10.6'!$A$29</c:f>
              <c:strCache>
                <c:ptCount val="1"/>
                <c:pt idx="0">
                  <c:v>Renfrewshire</c:v>
                </c:pt>
              </c:strCache>
            </c:strRef>
          </c:tx>
          <c:spPr>
            <a:ln w="9525">
              <a:solidFill>
                <a:schemeClr val="bg1">
                  <a:lumMod val="8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'Data 10.6'!$B$4:$T$4</c:f>
              <c:numCache>
                <c:formatCode>General</c:formatCod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'Data 10.6'!$B$29:$T$29</c:f>
              <c:numCache>
                <c:formatCode>"£"#,##0</c:formatCode>
                <c:ptCount val="19"/>
                <c:pt idx="0">
                  <c:v>51384</c:v>
                </c:pt>
                <c:pt idx="1">
                  <c:v>54172</c:v>
                </c:pt>
                <c:pt idx="2">
                  <c:v>55322</c:v>
                </c:pt>
                <c:pt idx="3">
                  <c:v>55302</c:v>
                </c:pt>
                <c:pt idx="4">
                  <c:v>57433</c:v>
                </c:pt>
                <c:pt idx="5">
                  <c:v>59073</c:v>
                </c:pt>
                <c:pt idx="6">
                  <c:v>61755</c:v>
                </c:pt>
                <c:pt idx="7">
                  <c:v>65566</c:v>
                </c:pt>
                <c:pt idx="8">
                  <c:v>68151</c:v>
                </c:pt>
                <c:pt idx="9">
                  <c:v>72638</c:v>
                </c:pt>
                <c:pt idx="10">
                  <c:v>84641</c:v>
                </c:pt>
                <c:pt idx="11">
                  <c:v>101118</c:v>
                </c:pt>
                <c:pt idx="12">
                  <c:v>109144</c:v>
                </c:pt>
                <c:pt idx="13">
                  <c:v>120050</c:v>
                </c:pt>
                <c:pt idx="14">
                  <c:v>132196</c:v>
                </c:pt>
                <c:pt idx="15">
                  <c:v>136276</c:v>
                </c:pt>
                <c:pt idx="16">
                  <c:v>128867</c:v>
                </c:pt>
                <c:pt idx="17">
                  <c:v>137688</c:v>
                </c:pt>
                <c:pt idx="18">
                  <c:v>124942</c:v>
                </c:pt>
              </c:numCache>
            </c:numRef>
          </c:val>
          <c:smooth val="0"/>
        </c:ser>
        <c:ser>
          <c:idx val="27"/>
          <c:order val="23"/>
          <c:tx>
            <c:strRef>
              <c:f>'Data 10.6'!$A$30</c:f>
              <c:strCache>
                <c:ptCount val="1"/>
                <c:pt idx="0">
                  <c:v>Orkney Islands</c:v>
                </c:pt>
              </c:strCache>
            </c:strRef>
          </c:tx>
          <c:spPr>
            <a:ln w="9525">
              <a:solidFill>
                <a:schemeClr val="bg1">
                  <a:lumMod val="8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'Data 10.6'!$B$4:$T$4</c:f>
              <c:numCache>
                <c:formatCode>General</c:formatCod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'Data 10.6'!$B$30:$T$30</c:f>
              <c:numCache>
                <c:formatCode>"£"#,##0</c:formatCode>
                <c:ptCount val="19"/>
                <c:pt idx="0">
                  <c:v>48310</c:v>
                </c:pt>
                <c:pt idx="1">
                  <c:v>45320</c:v>
                </c:pt>
                <c:pt idx="2">
                  <c:v>48389</c:v>
                </c:pt>
                <c:pt idx="3">
                  <c:v>47505</c:v>
                </c:pt>
                <c:pt idx="4">
                  <c:v>49695</c:v>
                </c:pt>
                <c:pt idx="5">
                  <c:v>49289</c:v>
                </c:pt>
                <c:pt idx="6">
                  <c:v>50538</c:v>
                </c:pt>
                <c:pt idx="7">
                  <c:v>54285</c:v>
                </c:pt>
                <c:pt idx="8">
                  <c:v>52225</c:v>
                </c:pt>
                <c:pt idx="9">
                  <c:v>56127</c:v>
                </c:pt>
                <c:pt idx="10">
                  <c:v>65025</c:v>
                </c:pt>
                <c:pt idx="11">
                  <c:v>83030</c:v>
                </c:pt>
                <c:pt idx="12">
                  <c:v>101671</c:v>
                </c:pt>
                <c:pt idx="13">
                  <c:v>112078</c:v>
                </c:pt>
                <c:pt idx="14">
                  <c:v>120771</c:v>
                </c:pt>
                <c:pt idx="15">
                  <c:v>126777</c:v>
                </c:pt>
                <c:pt idx="16">
                  <c:v>122200</c:v>
                </c:pt>
                <c:pt idx="17">
                  <c:v>116026</c:v>
                </c:pt>
                <c:pt idx="18">
                  <c:v>123310</c:v>
                </c:pt>
              </c:numCache>
            </c:numRef>
          </c:val>
          <c:smooth val="0"/>
        </c:ser>
        <c:ser>
          <c:idx val="28"/>
          <c:order val="24"/>
          <c:tx>
            <c:strRef>
              <c:f>'Data 10.6'!$A$31</c:f>
              <c:strCache>
                <c:ptCount val="1"/>
                <c:pt idx="0">
                  <c:v>North Ayrshire</c:v>
                </c:pt>
              </c:strCache>
            </c:strRef>
          </c:tx>
          <c:spPr>
            <a:ln w="9525">
              <a:solidFill>
                <a:schemeClr val="bg1">
                  <a:lumMod val="8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'Data 10.6'!$B$4:$T$4</c:f>
              <c:numCache>
                <c:formatCode>General</c:formatCod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'Data 10.6'!$B$31:$T$31</c:f>
              <c:numCache>
                <c:formatCode>"£"#,##0</c:formatCode>
                <c:ptCount val="19"/>
                <c:pt idx="0">
                  <c:v>47359</c:v>
                </c:pt>
                <c:pt idx="1">
                  <c:v>49554</c:v>
                </c:pt>
                <c:pt idx="2">
                  <c:v>49631</c:v>
                </c:pt>
                <c:pt idx="3">
                  <c:v>49890</c:v>
                </c:pt>
                <c:pt idx="4">
                  <c:v>52017</c:v>
                </c:pt>
                <c:pt idx="5">
                  <c:v>53032</c:v>
                </c:pt>
                <c:pt idx="6">
                  <c:v>56477</c:v>
                </c:pt>
                <c:pt idx="7">
                  <c:v>56315</c:v>
                </c:pt>
                <c:pt idx="8">
                  <c:v>57268</c:v>
                </c:pt>
                <c:pt idx="9">
                  <c:v>64111</c:v>
                </c:pt>
                <c:pt idx="10">
                  <c:v>72708</c:v>
                </c:pt>
                <c:pt idx="11">
                  <c:v>89367</c:v>
                </c:pt>
                <c:pt idx="12">
                  <c:v>103410</c:v>
                </c:pt>
                <c:pt idx="13">
                  <c:v>117958</c:v>
                </c:pt>
                <c:pt idx="14">
                  <c:v>127470</c:v>
                </c:pt>
                <c:pt idx="15">
                  <c:v>130526</c:v>
                </c:pt>
                <c:pt idx="16">
                  <c:v>120311</c:v>
                </c:pt>
                <c:pt idx="17">
                  <c:v>123356</c:v>
                </c:pt>
                <c:pt idx="18">
                  <c:v>123185</c:v>
                </c:pt>
              </c:numCache>
            </c:numRef>
          </c:val>
          <c:smooth val="0"/>
        </c:ser>
        <c:ser>
          <c:idx val="29"/>
          <c:order val="25"/>
          <c:tx>
            <c:strRef>
              <c:f>'Data 10.6'!$A$32</c:f>
              <c:strCache>
                <c:ptCount val="1"/>
                <c:pt idx="0">
                  <c:v>North Lanarkshire</c:v>
                </c:pt>
              </c:strCache>
            </c:strRef>
          </c:tx>
          <c:spPr>
            <a:ln w="9525">
              <a:solidFill>
                <a:schemeClr val="bg1">
                  <a:lumMod val="8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'Data 10.6'!$B$4:$T$4</c:f>
              <c:numCache>
                <c:formatCode>General</c:formatCod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'Data 10.6'!$B$32:$T$32</c:f>
              <c:numCache>
                <c:formatCode>"£"#,##0</c:formatCode>
                <c:ptCount val="19"/>
                <c:pt idx="0">
                  <c:v>45702</c:v>
                </c:pt>
                <c:pt idx="1">
                  <c:v>46549</c:v>
                </c:pt>
                <c:pt idx="2">
                  <c:v>49713</c:v>
                </c:pt>
                <c:pt idx="3">
                  <c:v>48786</c:v>
                </c:pt>
                <c:pt idx="4">
                  <c:v>51983</c:v>
                </c:pt>
                <c:pt idx="5">
                  <c:v>54231</c:v>
                </c:pt>
                <c:pt idx="6">
                  <c:v>55654</c:v>
                </c:pt>
                <c:pt idx="7">
                  <c:v>59047</c:v>
                </c:pt>
                <c:pt idx="8">
                  <c:v>62391</c:v>
                </c:pt>
                <c:pt idx="9">
                  <c:v>68848</c:v>
                </c:pt>
                <c:pt idx="10">
                  <c:v>75323</c:v>
                </c:pt>
                <c:pt idx="11">
                  <c:v>89295</c:v>
                </c:pt>
                <c:pt idx="12">
                  <c:v>101880</c:v>
                </c:pt>
                <c:pt idx="13">
                  <c:v>112333</c:v>
                </c:pt>
                <c:pt idx="14">
                  <c:v>121907</c:v>
                </c:pt>
                <c:pt idx="15">
                  <c:v>124385</c:v>
                </c:pt>
                <c:pt idx="16">
                  <c:v>116587</c:v>
                </c:pt>
                <c:pt idx="17">
                  <c:v>117399</c:v>
                </c:pt>
                <c:pt idx="18">
                  <c:v>122273</c:v>
                </c:pt>
              </c:numCache>
            </c:numRef>
          </c:val>
          <c:smooth val="0"/>
        </c:ser>
        <c:ser>
          <c:idx val="30"/>
          <c:order val="26"/>
          <c:tx>
            <c:strRef>
              <c:f>'Data 10.6'!$A$33</c:f>
              <c:strCache>
                <c:ptCount val="1"/>
                <c:pt idx="0">
                  <c:v>East Ayrshire</c:v>
                </c:pt>
              </c:strCache>
            </c:strRef>
          </c:tx>
          <c:spPr>
            <a:ln w="9525">
              <a:solidFill>
                <a:schemeClr val="bg1">
                  <a:lumMod val="8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'Data 10.6'!$B$4:$T$4</c:f>
              <c:numCache>
                <c:formatCode>General</c:formatCod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'Data 10.6'!$B$33:$T$33</c:f>
              <c:numCache>
                <c:formatCode>"£"#,##0</c:formatCode>
                <c:ptCount val="19"/>
                <c:pt idx="0">
                  <c:v>45149</c:v>
                </c:pt>
                <c:pt idx="1">
                  <c:v>47164</c:v>
                </c:pt>
                <c:pt idx="2">
                  <c:v>48138</c:v>
                </c:pt>
                <c:pt idx="3">
                  <c:v>49152</c:v>
                </c:pt>
                <c:pt idx="4">
                  <c:v>49807</c:v>
                </c:pt>
                <c:pt idx="5">
                  <c:v>50379</c:v>
                </c:pt>
                <c:pt idx="6">
                  <c:v>55463</c:v>
                </c:pt>
                <c:pt idx="7">
                  <c:v>56102</c:v>
                </c:pt>
                <c:pt idx="8">
                  <c:v>61058</c:v>
                </c:pt>
                <c:pt idx="9">
                  <c:v>61331</c:v>
                </c:pt>
                <c:pt idx="10">
                  <c:v>72426</c:v>
                </c:pt>
                <c:pt idx="11">
                  <c:v>86217</c:v>
                </c:pt>
                <c:pt idx="12">
                  <c:v>101835</c:v>
                </c:pt>
                <c:pt idx="13">
                  <c:v>110915</c:v>
                </c:pt>
                <c:pt idx="14">
                  <c:v>126763</c:v>
                </c:pt>
                <c:pt idx="15">
                  <c:v>134593</c:v>
                </c:pt>
                <c:pt idx="16">
                  <c:v>121101</c:v>
                </c:pt>
                <c:pt idx="17">
                  <c:v>120399</c:v>
                </c:pt>
                <c:pt idx="18">
                  <c:v>121842</c:v>
                </c:pt>
              </c:numCache>
            </c:numRef>
          </c:val>
          <c:smooth val="0"/>
        </c:ser>
        <c:ser>
          <c:idx val="31"/>
          <c:order val="27"/>
          <c:tx>
            <c:strRef>
              <c:f>'Data 10.6'!$A$36</c:f>
              <c:strCache>
                <c:ptCount val="1"/>
                <c:pt idx="0">
                  <c:v>Na h-Eileanan Siar</c:v>
                </c:pt>
              </c:strCache>
            </c:strRef>
          </c:tx>
          <c:spPr>
            <a:ln w="12700">
              <a:solidFill>
                <a:srgbClr val="17375E"/>
              </a:solidFill>
              <a:prstDash val="solid"/>
            </a:ln>
          </c:spPr>
          <c:marker>
            <c:symbol val="none"/>
          </c:marker>
          <c:dLbls>
            <c:dLbl>
              <c:idx val="18"/>
              <c:spPr/>
              <c:txPr>
                <a:bodyPr/>
                <a:lstStyle/>
                <a:p>
                  <a:pPr>
                    <a:defRPr sz="1200">
                      <a:solidFill>
                        <a:srgbClr val="17375E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'Data 10.6'!$B$4:$T$4</c:f>
              <c:numCache>
                <c:formatCode>General</c:formatCod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'Data 10.6'!$B$36:$T$36</c:f>
              <c:numCache>
                <c:formatCode>"£"#,##0</c:formatCode>
                <c:ptCount val="19"/>
                <c:pt idx="0">
                  <c:v>43681</c:v>
                </c:pt>
                <c:pt idx="3">
                  <c:v>42739</c:v>
                </c:pt>
                <c:pt idx="4">
                  <c:v>43845</c:v>
                </c:pt>
                <c:pt idx="5">
                  <c:v>44975</c:v>
                </c:pt>
                <c:pt idx="6">
                  <c:v>44126</c:v>
                </c:pt>
                <c:pt idx="7">
                  <c:v>47837</c:v>
                </c:pt>
                <c:pt idx="8">
                  <c:v>50815</c:v>
                </c:pt>
                <c:pt idx="9">
                  <c:v>49907</c:v>
                </c:pt>
                <c:pt idx="10">
                  <c:v>55808</c:v>
                </c:pt>
                <c:pt idx="11">
                  <c:v>69816</c:v>
                </c:pt>
                <c:pt idx="12">
                  <c:v>82989</c:v>
                </c:pt>
                <c:pt idx="13">
                  <c:v>87898</c:v>
                </c:pt>
                <c:pt idx="14">
                  <c:v>99373</c:v>
                </c:pt>
                <c:pt idx="15">
                  <c:v>116459</c:v>
                </c:pt>
                <c:pt idx="16">
                  <c:v>106247</c:v>
                </c:pt>
                <c:pt idx="17">
                  <c:v>83804</c:v>
                </c:pt>
                <c:pt idx="18">
                  <c:v>88126</c:v>
                </c:pt>
              </c:numCache>
            </c:numRef>
          </c:val>
          <c:smooth val="0"/>
        </c:ser>
        <c:ser>
          <c:idx val="16"/>
          <c:order val="28"/>
          <c:tx>
            <c:strRef>
              <c:f>'Data 10.6'!$A$21</c:f>
              <c:strCache>
                <c:ptCount val="1"/>
                <c:pt idx="0">
                  <c:v>Glasgow City</c:v>
                </c:pt>
              </c:strCache>
            </c:strRef>
          </c:tx>
          <c:spPr>
            <a:ln w="12700">
              <a:solidFill>
                <a:srgbClr val="17375E"/>
              </a:solidFill>
              <a:prstDash val="solid"/>
            </a:ln>
          </c:spPr>
          <c:marker>
            <c:symbol val="none"/>
          </c:marker>
          <c:dLbls>
            <c:dLbl>
              <c:idx val="18"/>
              <c:spPr/>
              <c:txPr>
                <a:bodyPr/>
                <a:lstStyle/>
                <a:p>
                  <a:pPr>
                    <a:defRPr sz="1200">
                      <a:solidFill>
                        <a:srgbClr val="17375E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'Data 10.6'!$B$4:$T$4</c:f>
              <c:numCache>
                <c:formatCode>General</c:formatCod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'Data 10.6'!$B$21:$T$21</c:f>
              <c:numCache>
                <c:formatCode>"£"#,##0</c:formatCode>
                <c:ptCount val="19"/>
                <c:pt idx="0">
                  <c:v>47711</c:v>
                </c:pt>
                <c:pt idx="1">
                  <c:v>49733</c:v>
                </c:pt>
                <c:pt idx="2">
                  <c:v>50832</c:v>
                </c:pt>
                <c:pt idx="3">
                  <c:v>52369</c:v>
                </c:pt>
                <c:pt idx="4">
                  <c:v>56025</c:v>
                </c:pt>
                <c:pt idx="5">
                  <c:v>57851</c:v>
                </c:pt>
                <c:pt idx="6">
                  <c:v>62086</c:v>
                </c:pt>
                <c:pt idx="7">
                  <c:v>67150</c:v>
                </c:pt>
                <c:pt idx="8">
                  <c:v>71147</c:v>
                </c:pt>
                <c:pt idx="9">
                  <c:v>81045</c:v>
                </c:pt>
                <c:pt idx="10">
                  <c:v>99572</c:v>
                </c:pt>
                <c:pt idx="11">
                  <c:v>116917</c:v>
                </c:pt>
                <c:pt idx="12">
                  <c:v>124819</c:v>
                </c:pt>
                <c:pt idx="13">
                  <c:v>135718</c:v>
                </c:pt>
                <c:pt idx="14">
                  <c:v>148061</c:v>
                </c:pt>
                <c:pt idx="15">
                  <c:v>147975</c:v>
                </c:pt>
                <c:pt idx="16">
                  <c:v>138708</c:v>
                </c:pt>
                <c:pt idx="17">
                  <c:v>143561</c:v>
                </c:pt>
                <c:pt idx="18">
                  <c:v>142601</c:v>
                </c:pt>
              </c:numCache>
            </c:numRef>
          </c:val>
          <c:smooth val="0"/>
        </c:ser>
        <c:ser>
          <c:idx val="0"/>
          <c:order val="29"/>
          <c:tx>
            <c:strRef>
              <c:f>'Data 10.6'!$E$3</c:f>
              <c:strCache>
                <c:ptCount val="1"/>
              </c:strCache>
            </c:strRef>
          </c:tx>
          <c:spPr>
            <a:ln w="38100">
              <a:solidFill>
                <a:srgbClr val="17375E"/>
              </a:solidFill>
              <a:prstDash val="solid"/>
            </a:ln>
          </c:spPr>
          <c:marker>
            <c:symbol val="none"/>
          </c:marker>
          <c:dLbls>
            <c:dLbl>
              <c:idx val="18"/>
              <c:spPr/>
              <c:txPr>
                <a:bodyPr/>
                <a:lstStyle/>
                <a:p>
                  <a:pPr>
                    <a:defRPr sz="1200" b="1">
                      <a:solidFill>
                        <a:srgbClr val="17375E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'Data 10.6'!$B$4:$T$4</c:f>
              <c:numCache>
                <c:formatCode>General</c:formatCod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'Data 10.6'!$F$3:$X$3</c:f>
              <c:numCache>
                <c:formatCode>General</c:formatCode>
                <c:ptCount val="19"/>
              </c:numCache>
            </c:numRef>
          </c:val>
          <c:smooth val="0"/>
        </c:ser>
        <c:ser>
          <c:idx val="5"/>
          <c:order val="30"/>
          <c:tx>
            <c:strRef>
              <c:f>'Data 10.6'!$A$10</c:f>
              <c:strCache>
                <c:ptCount val="1"/>
                <c:pt idx="0">
                  <c:v>Aberdeen City</c:v>
                </c:pt>
              </c:strCache>
            </c:strRef>
          </c:tx>
          <c:spPr>
            <a:ln w="12700">
              <a:solidFill>
                <a:srgbClr val="17375E"/>
              </a:solidFill>
              <a:prstDash val="sysDash"/>
            </a:ln>
          </c:spPr>
          <c:marker>
            <c:symbol val="none"/>
          </c:marker>
          <c:dLbls>
            <c:dLbl>
              <c:idx val="18"/>
              <c:tx>
                <c:rich>
                  <a:bodyPr/>
                  <a:lstStyle/>
                  <a:p>
                    <a:r>
                      <a:rPr lang="en-US" sz="1200">
                        <a:solidFill>
                          <a:srgbClr val="17375E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Aberdeen City</a:t>
                    </a:r>
                    <a:endParaRPr lang="en-US">
                      <a:solidFill>
                        <a:srgbClr val="17375E"/>
                      </a:solidFill>
                    </a:endParaRP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200">
                    <a:solidFill>
                      <a:srgbClr val="17375E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'Data 10.6'!$B$4:$T$4</c:f>
              <c:numCache>
                <c:formatCode>General</c:formatCod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'Data 10.6'!$B$10:$T$10</c:f>
              <c:numCache>
                <c:formatCode>"£"#,##0</c:formatCode>
                <c:ptCount val="19"/>
                <c:pt idx="0">
                  <c:v>62601</c:v>
                </c:pt>
                <c:pt idx="1">
                  <c:v>66747</c:v>
                </c:pt>
                <c:pt idx="2">
                  <c:v>65194</c:v>
                </c:pt>
                <c:pt idx="3">
                  <c:v>67367</c:v>
                </c:pt>
                <c:pt idx="4">
                  <c:v>69634</c:v>
                </c:pt>
                <c:pt idx="5">
                  <c:v>72194</c:v>
                </c:pt>
                <c:pt idx="6">
                  <c:v>75770</c:v>
                </c:pt>
                <c:pt idx="7">
                  <c:v>78665</c:v>
                </c:pt>
                <c:pt idx="8">
                  <c:v>79317</c:v>
                </c:pt>
                <c:pt idx="9">
                  <c:v>83476</c:v>
                </c:pt>
                <c:pt idx="10">
                  <c:v>93082</c:v>
                </c:pt>
                <c:pt idx="11">
                  <c:v>102529</c:v>
                </c:pt>
                <c:pt idx="12">
                  <c:v>120634</c:v>
                </c:pt>
                <c:pt idx="13">
                  <c:v>140969</c:v>
                </c:pt>
                <c:pt idx="14">
                  <c:v>184081</c:v>
                </c:pt>
                <c:pt idx="15">
                  <c:v>185853</c:v>
                </c:pt>
                <c:pt idx="16">
                  <c:v>178330</c:v>
                </c:pt>
                <c:pt idx="17">
                  <c:v>188299</c:v>
                </c:pt>
                <c:pt idx="18">
                  <c:v>192384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313088"/>
        <c:axId val="176314624"/>
      </c:lineChart>
      <c:dateAx>
        <c:axId val="17631308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176314624"/>
        <c:crosses val="autoZero"/>
        <c:auto val="0"/>
        <c:lblOffset val="100"/>
        <c:baseTimeUnit val="days"/>
        <c:majorUnit val="2"/>
      </c:dateAx>
      <c:valAx>
        <c:axId val="176314624"/>
        <c:scaling>
          <c:orientation val="minMax"/>
          <c:max val="230000"/>
          <c:min val="0"/>
        </c:scaling>
        <c:delete val="0"/>
        <c:axPos val="l"/>
        <c:numFmt formatCode="\£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17631308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 sz="1400">
                <a:latin typeface="Arial" panose="020B0604020202020204" pitchFamily="34" charset="0"/>
                <a:cs typeface="Arial" panose="020B0604020202020204" pitchFamily="34" charset="0"/>
              </a:rPr>
              <a:t>Figure 10.7:</a:t>
            </a:r>
            <a:r>
              <a:rPr lang="en-GB" sz="14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GB" sz="1400">
                <a:latin typeface="Arial" panose="020B0604020202020204" pitchFamily="34" charset="0"/>
                <a:cs typeface="Arial" panose="020B0604020202020204" pitchFamily="34" charset="0"/>
              </a:rPr>
              <a:t>Housing adjustments among older adults who moved house, 1991-2001 and 2001-2011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746369664784821E-2"/>
          <c:y val="0.1401634170493436"/>
          <c:w val="0.92220387835448148"/>
          <c:h val="0.75445219219909843"/>
        </c:manualLayout>
      </c:layout>
      <c:barChart>
        <c:barDir val="col"/>
        <c:grouping val="clustered"/>
        <c:varyColors val="0"/>
        <c:ser>
          <c:idx val="0"/>
          <c:order val="0"/>
          <c:tx>
            <c:v>1991-2001</c:v>
          </c:tx>
          <c:spPr>
            <a:solidFill>
              <a:srgbClr val="558ED5"/>
            </a:solidFill>
          </c:spPr>
          <c:invertIfNegative val="0"/>
          <c:dLbls>
            <c:numFmt formatCode="0%" sourceLinked="0"/>
            <c:spPr>
              <a:noFill/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10.7'!$A$5:$A$7</c:f>
              <c:strCache>
                <c:ptCount val="3"/>
                <c:pt idx="0">
                  <c:v>Moved: Upsized</c:v>
                </c:pt>
                <c:pt idx="1">
                  <c:v>Moved : Same size</c:v>
                </c:pt>
                <c:pt idx="2">
                  <c:v>Moved : Downsized</c:v>
                </c:pt>
              </c:strCache>
            </c:strRef>
          </c:cat>
          <c:val>
            <c:numRef>
              <c:f>'Data 10.7'!$D$5:$D$7</c:f>
              <c:numCache>
                <c:formatCode>0%</c:formatCode>
                <c:ptCount val="3"/>
                <c:pt idx="0">
                  <c:v>0.23008095440988496</c:v>
                </c:pt>
                <c:pt idx="1">
                  <c:v>0.292003976707854</c:v>
                </c:pt>
                <c:pt idx="2">
                  <c:v>0.47791506888226104</c:v>
                </c:pt>
              </c:numCache>
            </c:numRef>
          </c:val>
        </c:ser>
        <c:ser>
          <c:idx val="1"/>
          <c:order val="1"/>
          <c:tx>
            <c:v>2001-2011</c:v>
          </c:tx>
          <c:spPr>
            <a:solidFill>
              <a:srgbClr val="17375E"/>
            </a:solidFill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10.7'!$A$5:$A$7</c:f>
              <c:strCache>
                <c:ptCount val="3"/>
                <c:pt idx="0">
                  <c:v>Moved: Upsized</c:v>
                </c:pt>
                <c:pt idx="1">
                  <c:v>Moved : Same size</c:v>
                </c:pt>
                <c:pt idx="2">
                  <c:v>Moved : Downsized</c:v>
                </c:pt>
              </c:strCache>
            </c:strRef>
          </c:cat>
          <c:val>
            <c:numRef>
              <c:f>'Data 10.7'!$E$5:$E$7</c:f>
              <c:numCache>
                <c:formatCode>0%</c:formatCode>
                <c:ptCount val="3"/>
                <c:pt idx="0">
                  <c:v>0.27271180673698536</c:v>
                </c:pt>
                <c:pt idx="1">
                  <c:v>0.23171146648519905</c:v>
                </c:pt>
                <c:pt idx="2">
                  <c:v>0.49557672677781556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403200"/>
        <c:axId val="176404736"/>
      </c:barChart>
      <c:catAx>
        <c:axId val="1764032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76404736"/>
        <c:crosses val="autoZero"/>
        <c:auto val="1"/>
        <c:lblAlgn val="ctr"/>
        <c:lblOffset val="100"/>
        <c:noMultiLvlLbl val="0"/>
      </c:catAx>
      <c:valAx>
        <c:axId val="176404736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76403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832104772990599"/>
          <c:y val="0.2536897061487795"/>
          <c:w val="0.20025585655658013"/>
          <c:h val="8.0829345723882146E-2"/>
        </c:manualLayout>
      </c:layout>
      <c:overlay val="1"/>
      <c:txPr>
        <a:bodyPr/>
        <a:lstStyle/>
        <a:p>
          <a:pPr>
            <a:defRPr sz="16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 sz="1400">
                <a:latin typeface="Arial" panose="020B0604020202020204" pitchFamily="34" charset="0"/>
                <a:cs typeface="Arial" panose="020B0604020202020204" pitchFamily="34" charset="0"/>
              </a:rPr>
              <a:t>Figure</a:t>
            </a:r>
            <a:r>
              <a:rPr lang="en-GB" sz="1400" baseline="0">
                <a:latin typeface="Arial" panose="020B0604020202020204" pitchFamily="34" charset="0"/>
                <a:cs typeface="Arial" panose="020B0604020202020204" pitchFamily="34" charset="0"/>
              </a:rPr>
              <a:t> 10.9: </a:t>
            </a:r>
            <a:r>
              <a:rPr lang="en-GB" sz="1400">
                <a:latin typeface="Arial" panose="020B0604020202020204" pitchFamily="34" charset="0"/>
                <a:cs typeface="Arial" panose="020B0604020202020204" pitchFamily="34" charset="0"/>
              </a:rPr>
              <a:t>Housing tenure among young adults who moved out of their parental home, 1991-2001 and 2001-2011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777440885015909E-2"/>
          <c:y val="0.1401634170493436"/>
          <c:w val="0.91717583916910717"/>
          <c:h val="0.71452859798363511"/>
        </c:manualLayout>
      </c:layout>
      <c:barChart>
        <c:barDir val="col"/>
        <c:grouping val="clustered"/>
        <c:varyColors val="0"/>
        <c:ser>
          <c:idx val="0"/>
          <c:order val="0"/>
          <c:tx>
            <c:v>1991-2001</c:v>
          </c:tx>
          <c:spPr>
            <a:solidFill>
              <a:srgbClr val="558ED5"/>
            </a:solidFill>
          </c:spPr>
          <c:invertIfNegative val="0"/>
          <c:dLbls>
            <c:dLbl>
              <c:idx val="0"/>
              <c:numFmt formatCode="0%" sourceLinked="0"/>
              <c:spPr>
                <a:noFill/>
              </c:spPr>
              <c:txPr>
                <a:bodyPr/>
                <a:lstStyle/>
                <a:p>
                  <a:pPr>
                    <a:defRPr sz="1400" b="1">
                      <a:solidFill>
                        <a:srgbClr val="558ED5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10.9'!$A$5:$A$8</c:f>
              <c:strCache>
                <c:ptCount val="4"/>
                <c:pt idx="0">
                  <c:v>In communal establishments</c:v>
                </c:pt>
                <c:pt idx="1">
                  <c:v>In private renting/other tenure</c:v>
                </c:pt>
                <c:pt idx="2">
                  <c:v>In social renting</c:v>
                </c:pt>
                <c:pt idx="3">
                  <c:v>In owner-occupation</c:v>
                </c:pt>
              </c:strCache>
            </c:strRef>
          </c:cat>
          <c:val>
            <c:numRef>
              <c:f>'Data 10.9'!$D$5:$D$8</c:f>
              <c:numCache>
                <c:formatCode>0%</c:formatCode>
                <c:ptCount val="4"/>
                <c:pt idx="0">
                  <c:v>5.4841742400501409E-3</c:v>
                </c:pt>
                <c:pt idx="1">
                  <c:v>8.2340958947038551E-2</c:v>
                </c:pt>
                <c:pt idx="2">
                  <c:v>0.19735192729551865</c:v>
                </c:pt>
                <c:pt idx="3">
                  <c:v>0.71482293951739262</c:v>
                </c:pt>
              </c:numCache>
            </c:numRef>
          </c:val>
        </c:ser>
        <c:ser>
          <c:idx val="1"/>
          <c:order val="1"/>
          <c:tx>
            <c:v>2001-2011</c:v>
          </c:tx>
          <c:spPr>
            <a:solidFill>
              <a:srgbClr val="17375E"/>
            </a:solidFill>
          </c:spPr>
          <c:invertIfNegative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 sz="1400" b="1">
                      <a:solidFill>
                        <a:srgbClr val="17375E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10.9'!$A$5:$A$8</c:f>
              <c:strCache>
                <c:ptCount val="4"/>
                <c:pt idx="0">
                  <c:v>In communal establishments</c:v>
                </c:pt>
                <c:pt idx="1">
                  <c:v>In private renting/other tenure</c:v>
                </c:pt>
                <c:pt idx="2">
                  <c:v>In social renting</c:v>
                </c:pt>
                <c:pt idx="3">
                  <c:v>In owner-occupation</c:v>
                </c:pt>
              </c:strCache>
            </c:strRef>
          </c:cat>
          <c:val>
            <c:numRef>
              <c:f>'Data 10.9'!$E$5:$E$8</c:f>
              <c:numCache>
                <c:formatCode>0%</c:formatCode>
                <c:ptCount val="4"/>
                <c:pt idx="0">
                  <c:v>4.8936382702486764E-3</c:v>
                </c:pt>
                <c:pt idx="1">
                  <c:v>0.20173774093678218</c:v>
                </c:pt>
                <c:pt idx="2">
                  <c:v>0.1602916208928393</c:v>
                </c:pt>
                <c:pt idx="3">
                  <c:v>0.63307699990012978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111616"/>
        <c:axId val="182121600"/>
      </c:barChart>
      <c:catAx>
        <c:axId val="1821116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2121600"/>
        <c:crosses val="autoZero"/>
        <c:auto val="1"/>
        <c:lblAlgn val="ctr"/>
        <c:lblOffset val="100"/>
        <c:noMultiLvlLbl val="0"/>
      </c:catAx>
      <c:valAx>
        <c:axId val="182121600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2111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9154752279681934E-2"/>
          <c:y val="0.26627415911033092"/>
          <c:w val="0.18931058238877377"/>
          <c:h val="9.9740488364993968E-2"/>
        </c:manualLayout>
      </c:layout>
      <c:overlay val="1"/>
      <c:txPr>
        <a:bodyPr/>
        <a:lstStyle/>
        <a:p>
          <a:pPr>
            <a:defRPr sz="16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&amp;L&amp;8© Crown Copyright 2017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&amp;L&amp;8© Crown Copyright 2017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&amp;L&amp;8© Crown Copyright 2017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&amp;L&amp;8© Crown Copyright 2017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&amp;L&amp;8© Crown Copyright 2017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&amp;L&amp;8© Crown Copyright 2017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&amp;L&amp;8© Crown Copyright 2017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67825" cy="6067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0.09834</cdr:x>
      <cdr:y>0.64566</cdr:y>
    </cdr:from>
    <cdr:to>
      <cdr:x>0.30642</cdr:x>
      <cdr:y>0.84157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04875" y="3609975"/>
          <a:ext cx="1914525" cy="1095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Public sector</a:t>
          </a:r>
          <a:r>
            <a:rPr lang="en-GB" sz="14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 xmlns:a="http://schemas.openxmlformats.org/drawingml/2006/main">
          <a:r>
            <a:rPr lang="en-GB" sz="14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house-building </a:t>
          </a:r>
        </a:p>
        <a:p xmlns:a="http://schemas.openxmlformats.org/drawingml/2006/main">
          <a:r>
            <a:rPr lang="en-GB" sz="14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fell during the </a:t>
          </a:r>
        </a:p>
        <a:p xmlns:a="http://schemas.openxmlformats.org/drawingml/2006/main">
          <a:r>
            <a:rPr lang="en-GB" sz="14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1970s</a:t>
          </a:r>
          <a:endParaRPr lang="en-GB" sz="14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0.39441</cdr:x>
      <cdr:y>0.60307</cdr:y>
    </cdr:from>
    <cdr:to>
      <cdr:x>0.69151</cdr:x>
      <cdr:y>0.83646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629025" y="3371850"/>
          <a:ext cx="2733675" cy="1304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>
              <a:latin typeface="Arial" panose="020B0604020202020204" pitchFamily="34" charset="0"/>
              <a:cs typeface="Arial" panose="020B0604020202020204" pitchFamily="34" charset="0"/>
            </a:rPr>
            <a:t>Private sector house-building rose steadily until 2007-08</a:t>
          </a:r>
        </a:p>
      </cdr:txBody>
    </cdr:sp>
  </cdr:relSizeAnchor>
  <cdr:relSizeAnchor xmlns:cdr="http://schemas.openxmlformats.org/drawingml/2006/chartDrawing">
    <cdr:from>
      <cdr:x>0.79607</cdr:x>
      <cdr:y>0.59966</cdr:y>
    </cdr:from>
    <cdr:to>
      <cdr:x>0.98654</cdr:x>
      <cdr:y>0.74617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324725" y="3352800"/>
          <a:ext cx="1752600" cy="819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0.71843</cdr:x>
      <cdr:y>0.62521</cdr:y>
    </cdr:from>
    <cdr:to>
      <cdr:x>0.94513</cdr:x>
      <cdr:y>0.82624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6610349" y="3495675"/>
          <a:ext cx="2085975" cy="1123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4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Private sector house-building has fallen since the economic downturn which began in 2007/08</a:t>
          </a:r>
          <a:endParaRPr lang="en-GB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</cdr:x>
      <cdr:y>0.95178</cdr:y>
    </cdr:from>
    <cdr:to>
      <cdr:x>0.65424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0" y="5334000"/>
          <a:ext cx="6023915" cy="2702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Source: Scottish Government housing</a:t>
          </a:r>
          <a:r>
            <a:rPr lang="en-GB" sz="1000" baseline="0">
              <a:latin typeface="Arial" panose="020B0604020202020204" pitchFamily="34" charset="0"/>
              <a:cs typeface="Arial" panose="020B0604020202020204" pitchFamily="34" charset="0"/>
            </a:rPr>
            <a:t> statistics for Scotland</a:t>
          </a:r>
          <a:endParaRPr lang="en-GB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0.79428</cdr:x>
      <cdr:y>0.48722</cdr:y>
    </cdr:from>
    <cdr:to>
      <cdr:x>0.79532</cdr:x>
      <cdr:y>0.63373</cdr:y>
    </cdr:to>
    <cdr:cxnSp macro="">
      <cdr:nvCxnSpPr>
        <cdr:cNvPr id="10" name="Straight Arrow Connector 9"/>
        <cdr:cNvCxnSpPr/>
      </cdr:nvCxnSpPr>
      <cdr:spPr>
        <a:xfrm xmlns:a="http://schemas.openxmlformats.org/drawingml/2006/main" flipH="1" flipV="1">
          <a:off x="7313364" y="2730500"/>
          <a:ext cx="9576" cy="821078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2">
              <a:lumMod val="75000"/>
            </a:schemeClr>
          </a:solidFill>
          <a:prstDash val="sysDash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67825" cy="6067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0.94961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743575"/>
          <a:ext cx="92868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72000" tIns="36000" rIns="72000" bIns="36000" rtlCol="0"/>
        <a:lstStyle xmlns:a="http://schemas.openxmlformats.org/drawingml/2006/main"/>
        <a:p xmlns:a="http://schemas.openxmlformats.org/drawingml/2006/main"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Source: Data come from the Registers of Scotland, which record all residential property transactions with a purchase price between £20,000 and £1,000,000.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67825" cy="6067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0.00746</cdr:x>
      <cdr:y>0.95415</cdr:y>
    </cdr:from>
    <cdr:to>
      <cdr:x>0.67071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9272" y="5766954"/>
          <a:ext cx="6156613" cy="277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Source: Authors’ analysis of data from the Scottish Longitudinal Study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0.00174</cdr:x>
      <cdr:y>0.95253</cdr:y>
    </cdr:from>
    <cdr:to>
      <cdr:x>0.66499</cdr:x>
      <cdr:y>0.99838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163" y="5757141"/>
          <a:ext cx="6156613" cy="277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Source: Authors’ analysis of data from the Scottish Longitudinal Study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0.35714</cdr:x>
      <cdr:y>0.48</cdr:y>
    </cdr:from>
    <cdr:to>
      <cdr:x>0.96891</cdr:x>
      <cdr:y>0.70839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18135" y="2904344"/>
          <a:ext cx="5683771" cy="1381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0.46891</cdr:x>
      <cdr:y>0.20387</cdr:y>
    </cdr:from>
    <cdr:to>
      <cdr:x>0.57143</cdr:x>
      <cdr:y>0.25032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354709" y="1233752"/>
          <a:ext cx="952090" cy="281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>
              <a:latin typeface="Arial" panose="020B0604020202020204" pitchFamily="34" charset="0"/>
              <a:cs typeface="Arial" panose="020B0604020202020204" pitchFamily="34" charset="0"/>
            </a:rPr>
            <a:t>2011</a:t>
          </a:r>
        </a:p>
      </cdr:txBody>
    </cdr:sp>
  </cdr:relSizeAnchor>
  <cdr:relSizeAnchor xmlns:cdr="http://schemas.openxmlformats.org/drawingml/2006/chartDrawing">
    <cdr:from>
      <cdr:x>0.46765</cdr:x>
      <cdr:y>0.47291</cdr:y>
    </cdr:from>
    <cdr:to>
      <cdr:x>0.57017</cdr:x>
      <cdr:y>0.51936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343007" y="2861890"/>
          <a:ext cx="952091" cy="281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>
              <a:latin typeface="Arial" panose="020B0604020202020204" pitchFamily="34" charset="0"/>
              <a:cs typeface="Arial" panose="020B0604020202020204" pitchFamily="34" charset="0"/>
            </a:rPr>
            <a:t>1991</a:t>
          </a:r>
        </a:p>
      </cdr:txBody>
    </cdr:sp>
  </cdr:relSizeAnchor>
  <cdr:relSizeAnchor xmlns:cdr="http://schemas.openxmlformats.org/drawingml/2006/chartDrawing">
    <cdr:from>
      <cdr:x>0.46933</cdr:x>
      <cdr:y>0.35936</cdr:y>
    </cdr:from>
    <cdr:to>
      <cdr:x>0.57185</cdr:x>
      <cdr:y>0.40582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358609" y="2174724"/>
          <a:ext cx="952090" cy="281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>
              <a:latin typeface="Arial" panose="020B0604020202020204" pitchFamily="34" charset="0"/>
              <a:cs typeface="Arial" panose="020B0604020202020204" pitchFamily="34" charset="0"/>
            </a:rPr>
            <a:t>2001</a:t>
          </a:r>
        </a:p>
      </cdr:txBody>
    </cdr:sp>
  </cdr:relSizeAnchor>
  <cdr:relSizeAnchor xmlns:cdr="http://schemas.openxmlformats.org/drawingml/2006/chartDrawing">
    <cdr:from>
      <cdr:x>0</cdr:x>
      <cdr:y>0.95231</cdr:y>
    </cdr:from>
    <cdr:to>
      <cdr:x>0.35126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0" y="5762625"/>
          <a:ext cx="3264216" cy="288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Source: Scotland's Census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67825" cy="6067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0.27731</cdr:x>
      <cdr:y>0.26158</cdr:y>
    </cdr:from>
    <cdr:to>
      <cdr:x>0.66134</cdr:x>
      <cdr:y>0.42395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77408" y="1584484"/>
          <a:ext cx="3569296" cy="9835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400">
              <a:latin typeface="Arial" panose="020B0604020202020204" pitchFamily="34" charset="0"/>
              <a:cs typeface="Arial" panose="020B0604020202020204" pitchFamily="34" charset="0"/>
            </a:rPr>
            <a:t>Fewer young adults are living as a couple,</a:t>
          </a:r>
          <a:r>
            <a:rPr lang="en-GB" sz="1400" baseline="0">
              <a:latin typeface="Arial" panose="020B0604020202020204" pitchFamily="34" charset="0"/>
              <a:cs typeface="Arial" panose="020B0604020202020204" pitchFamily="34" charset="0"/>
            </a:rPr>
            <a:t> or on their own, and more are living with parents or in other household types, such as all-student households</a:t>
          </a:r>
          <a:endParaRPr lang="en-GB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0.0084</cdr:x>
      <cdr:y>0.95747</cdr:y>
    </cdr:from>
    <cdr:to>
      <cdr:x>0.40336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8074" y="5800882"/>
          <a:ext cx="3669467" cy="2576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Source: Scotland's Census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67825" cy="6067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0.00672</cdr:x>
      <cdr:y>0.90981</cdr:y>
    </cdr:from>
    <cdr:to>
      <cdr:x>0.99244</cdr:x>
      <cdr:y>0.99742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448" y="5505450"/>
          <a:ext cx="9160176" cy="530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Source: Higher</a:t>
          </a:r>
          <a:r>
            <a:rPr lang="en-GB" sz="1000" baseline="0">
              <a:latin typeface="Arial" panose="020B0604020202020204" pitchFamily="34" charset="0"/>
              <a:cs typeface="Arial" panose="020B0604020202020204" pitchFamily="34" charset="0"/>
            </a:rPr>
            <a:t> Education Statistics Agency (HESA)</a:t>
          </a:r>
        </a:p>
        <a:p xmlns:a="http://schemas.openxmlformats.org/drawingml/2006/main">
          <a:r>
            <a:rPr lang="en-GB" sz="1000" baseline="0">
              <a:latin typeface="Arial" panose="020B0604020202020204" pitchFamily="34" charset="0"/>
              <a:cs typeface="Arial" panose="020B0604020202020204" pitchFamily="34" charset="0"/>
            </a:rPr>
            <a:t>Figures are for first-year entrants who are domiciled in Scotland. </a:t>
          </a:r>
        </a:p>
        <a:p xmlns:a="http://schemas.openxmlformats.org/drawingml/2006/main">
          <a:r>
            <a:rPr lang="en-GB" sz="1000" baseline="0">
              <a:latin typeface="Arial" panose="020B0604020202020204" pitchFamily="34" charset="0"/>
              <a:cs typeface="Arial" panose="020B0604020202020204" pitchFamily="34" charset="0"/>
            </a:rPr>
            <a:t>Figures include undergraduates and postgraduates, but exclude Open University students.</a:t>
          </a:r>
          <a:endParaRPr lang="en-GB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0.09832</cdr:x>
      <cdr:y>0.09272</cdr:y>
    </cdr:from>
    <cdr:to>
      <cdr:x>0.40993</cdr:x>
      <cdr:y>0.27853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13849" y="561606"/>
          <a:ext cx="2896151" cy="11255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400">
              <a:latin typeface="Arial" panose="020B0604020202020204" pitchFamily="34" charset="0"/>
              <a:cs typeface="Arial" panose="020B0604020202020204" pitchFamily="34" charset="0"/>
            </a:rPr>
            <a:t>The proportion of students living in</a:t>
          </a:r>
          <a:r>
            <a:rPr lang="en-GB" sz="1400" baseline="0">
              <a:latin typeface="Arial" panose="020B0604020202020204" pitchFamily="34" charset="0"/>
              <a:cs typeface="Arial" panose="020B0604020202020204" pitchFamily="34" charset="0"/>
            </a:rPr>
            <a:t> their parental/guardian home has increased, and the proportion living in their own residence has decreased.</a:t>
          </a:r>
          <a:endParaRPr lang="en-GB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67825" cy="6067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0.00238</cdr:x>
      <cdr:y>0.90824</cdr:y>
    </cdr:from>
    <cdr:to>
      <cdr:x>0.93835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117" y="5495925"/>
          <a:ext cx="8697855" cy="555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Source: Scottish</a:t>
          </a:r>
          <a:r>
            <a:rPr lang="en-GB" sz="1000" baseline="0">
              <a:latin typeface="Arial" panose="020B0604020202020204" pitchFamily="34" charset="0"/>
              <a:cs typeface="Arial" panose="020B0604020202020204" pitchFamily="34" charset="0"/>
            </a:rPr>
            <a:t> Government Housing Statistics for Scotland</a:t>
          </a:r>
        </a:p>
        <a:p xmlns:a="http://schemas.openxmlformats.org/drawingml/2006/main"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'Owner-occupied' includes vacant dwellings and second homes which are privately owned.</a:t>
          </a:r>
        </a:p>
        <a:p xmlns:a="http://schemas.openxmlformats.org/drawingml/2006/main">
          <a:r>
            <a:rPr lang="en-GB" sz="1000" baseline="0">
              <a:latin typeface="Arial" panose="020B0604020202020204" pitchFamily="34" charset="0"/>
              <a:cs typeface="Arial" panose="020B0604020202020204" pitchFamily="34" charset="0"/>
            </a:rPr>
            <a:t>Some social rented homes have been transferred from councils to housing associations.</a:t>
          </a:r>
          <a:endParaRPr lang="en-GB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0.76747</cdr:x>
      <cdr:y>0.1441</cdr:y>
    </cdr:from>
    <cdr:to>
      <cdr:x>0.94922</cdr:x>
      <cdr:y>0.19073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133132" y="872870"/>
          <a:ext cx="1689242" cy="2824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 spc="-60" baseline="0">
              <a:solidFill>
                <a:srgbClr val="17375E"/>
              </a:solidFill>
              <a:latin typeface="Arial" panose="020B0604020202020204" pitchFamily="34" charset="0"/>
              <a:cs typeface="Arial" panose="020B0604020202020204" pitchFamily="34" charset="0"/>
            </a:rPr>
            <a:t>Owner-occupied</a:t>
          </a:r>
        </a:p>
      </cdr:txBody>
    </cdr:sp>
  </cdr:relSizeAnchor>
  <cdr:relSizeAnchor xmlns:cdr="http://schemas.openxmlformats.org/drawingml/2006/chartDrawing">
    <cdr:from>
      <cdr:x>0.76538</cdr:x>
      <cdr:y>0.70632</cdr:y>
    </cdr:from>
    <cdr:to>
      <cdr:x>0.9958</cdr:x>
      <cdr:y>0.75294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113660" y="4278385"/>
          <a:ext cx="2141619" cy="282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 spc="-60">
              <a:solidFill>
                <a:srgbClr val="558ED5"/>
              </a:solidFill>
              <a:latin typeface="Arial" panose="020B0604020202020204" pitchFamily="34" charset="0"/>
              <a:cs typeface="Arial" panose="020B0604020202020204" pitchFamily="34" charset="0"/>
            </a:rPr>
            <a:t>Social rented</a:t>
          </a:r>
          <a:r>
            <a:rPr lang="en-GB" sz="1400" b="1" spc="-60" baseline="0">
              <a:solidFill>
                <a:srgbClr val="558ED5"/>
              </a:solidFill>
              <a:latin typeface="Arial" panose="020B0604020202020204" pitchFamily="34" charset="0"/>
              <a:cs typeface="Arial" panose="020B0604020202020204" pitchFamily="34" charset="0"/>
            </a:rPr>
            <a:t> (housing </a:t>
          </a:r>
        </a:p>
        <a:p xmlns:a="http://schemas.openxmlformats.org/drawingml/2006/main">
          <a:r>
            <a:rPr lang="en-GB" sz="1400" b="1" spc="-60" baseline="0">
              <a:solidFill>
                <a:srgbClr val="558ED5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   associations)</a:t>
          </a:r>
          <a:endParaRPr lang="en-GB" sz="1400" b="1" spc="-60">
            <a:solidFill>
              <a:srgbClr val="558ED5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0.76689</cdr:x>
      <cdr:y>0.67177</cdr:y>
    </cdr:from>
    <cdr:to>
      <cdr:x>1</cdr:x>
      <cdr:y>0.72179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7127690" y="4069098"/>
          <a:ext cx="2166626" cy="303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 spc="-60" baseline="0">
              <a:solidFill>
                <a:srgbClr val="558ED5"/>
              </a:solidFill>
              <a:latin typeface="Arial" panose="020B0604020202020204" pitchFamily="34" charset="0"/>
              <a:cs typeface="Arial" panose="020B0604020202020204" pitchFamily="34" charset="0"/>
            </a:rPr>
            <a:t>Social rented (councils)</a:t>
          </a:r>
        </a:p>
      </cdr:txBody>
    </cdr:sp>
  </cdr:relSizeAnchor>
  <cdr:relSizeAnchor xmlns:cdr="http://schemas.openxmlformats.org/drawingml/2006/chartDrawing">
    <cdr:from>
      <cdr:x>0.76732</cdr:x>
      <cdr:y>0.63997</cdr:y>
    </cdr:from>
    <cdr:to>
      <cdr:x>0.92104</cdr:x>
      <cdr:y>0.6866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7131700" y="3876466"/>
          <a:ext cx="1428722" cy="2824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 spc="-60" baseline="0">
              <a:solidFill>
                <a:srgbClr val="17375E"/>
              </a:solidFill>
              <a:latin typeface="Arial" panose="020B0604020202020204" pitchFamily="34" charset="0"/>
              <a:cs typeface="Arial" panose="020B0604020202020204" pitchFamily="34" charset="0"/>
            </a:rPr>
            <a:t>Private rented</a:t>
          </a:r>
        </a:p>
      </cdr:txBody>
    </cdr:sp>
  </cdr:relSizeAnchor>
  <cdr:relSizeAnchor xmlns:cdr="http://schemas.openxmlformats.org/drawingml/2006/chartDrawing">
    <cdr:from>
      <cdr:x>0.62665</cdr:x>
      <cdr:y>0.4073</cdr:y>
    </cdr:from>
    <cdr:to>
      <cdr:x>0.89966</cdr:x>
      <cdr:y>0.56326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824305" y="2467131"/>
          <a:ext cx="2537396" cy="9446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4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The private rented sector has grown</a:t>
          </a:r>
          <a:r>
            <a:rPr lang="en-GB" sz="14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over the last decade and is now larger than homes rented from councils</a:t>
          </a:r>
          <a:endParaRPr lang="en-GB" sz="14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0.76273</cdr:x>
      <cdr:y>0.55424</cdr:y>
    </cdr:from>
    <cdr:to>
      <cdr:x>0.76273</cdr:x>
      <cdr:y>0.65477</cdr:y>
    </cdr:to>
    <cdr:cxnSp macro="">
      <cdr:nvCxnSpPr>
        <cdr:cNvPr id="9" name="Straight Arrow Connector 8"/>
        <cdr:cNvCxnSpPr/>
      </cdr:nvCxnSpPr>
      <cdr:spPr>
        <a:xfrm xmlns:a="http://schemas.openxmlformats.org/drawingml/2006/main">
          <a:off x="7089098" y="3357172"/>
          <a:ext cx="0" cy="608976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0.17851</cdr:x>
      <cdr:y>0.28937</cdr:y>
    </cdr:from>
    <cdr:to>
      <cdr:x>0.49688</cdr:x>
      <cdr:y>0.44533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1659120" y="1752809"/>
          <a:ext cx="2958996" cy="9446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4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During the 1980s</a:t>
          </a:r>
          <a:r>
            <a:rPr lang="en-GB" sz="14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and 1990s, owner-occupied housing grew and social rented housing fell </a:t>
          </a:r>
          <a:endParaRPr lang="en-GB" sz="14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0.33391</cdr:x>
      <cdr:y>0.39956</cdr:y>
    </cdr:from>
    <cdr:to>
      <cdr:x>0.33433</cdr:x>
      <cdr:y>0.48529</cdr:y>
    </cdr:to>
    <cdr:cxnSp macro="">
      <cdr:nvCxnSpPr>
        <cdr:cNvPr id="11" name="Straight Arrow Connector 10"/>
        <cdr:cNvCxnSpPr/>
      </cdr:nvCxnSpPr>
      <cdr:spPr>
        <a:xfrm xmlns:a="http://schemas.openxmlformats.org/drawingml/2006/main" flipH="1">
          <a:off x="3103484" y="2420287"/>
          <a:ext cx="3852" cy="519243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0.33769</cdr:x>
      <cdr:y>0.21783</cdr:y>
    </cdr:from>
    <cdr:to>
      <cdr:x>0.33769</cdr:x>
      <cdr:y>0.28937</cdr:y>
    </cdr:to>
    <cdr:cxnSp macro="">
      <cdr:nvCxnSpPr>
        <cdr:cNvPr id="18" name="Straight Arrow Connector 17"/>
        <cdr:cNvCxnSpPr>
          <a:stCxn xmlns:a="http://schemas.openxmlformats.org/drawingml/2006/main" id="10" idx="0"/>
        </cdr:cNvCxnSpPr>
      </cdr:nvCxnSpPr>
      <cdr:spPr>
        <a:xfrm xmlns:a="http://schemas.openxmlformats.org/drawingml/2006/main" flipH="1" flipV="1">
          <a:off x="3138566" y="1319447"/>
          <a:ext cx="52" cy="433362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29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gov.scot/Topics/Statistics/Browse/Housing-Regeneration/HSfS/NewBuildSummary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statistics.gov.scot/data/house-sales-pric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Normal="100" workbookViewId="0">
      <selection sqref="A1:B1"/>
    </sheetView>
  </sheetViews>
  <sheetFormatPr defaultColWidth="9.140625" defaultRowHeight="12.75"/>
  <cols>
    <col min="1" max="1" width="11.7109375" style="1" customWidth="1"/>
    <col min="2" max="2" width="120.140625" style="129" customWidth="1"/>
    <col min="3" max="3" width="9.140625" style="1" customWidth="1"/>
    <col min="4" max="16384" width="9.140625" style="1"/>
  </cols>
  <sheetData>
    <row r="1" spans="1:2" s="2" customFormat="1" ht="18" customHeight="1">
      <c r="A1" s="137" t="s">
        <v>126</v>
      </c>
      <c r="B1" s="137"/>
    </row>
    <row r="2" spans="1:2">
      <c r="A2" s="6"/>
      <c r="B2" s="3"/>
    </row>
    <row r="3" spans="1:2">
      <c r="A3" s="138" t="s">
        <v>130</v>
      </c>
      <c r="B3" s="138"/>
    </row>
    <row r="4" spans="1:2">
      <c r="A4" s="1" t="s">
        <v>113</v>
      </c>
      <c r="B4" s="3" t="s">
        <v>131</v>
      </c>
    </row>
    <row r="5" spans="1:2">
      <c r="A5" s="1" t="s">
        <v>114</v>
      </c>
      <c r="B5" s="3" t="s">
        <v>121</v>
      </c>
    </row>
    <row r="6" spans="1:2">
      <c r="A6" s="1" t="s">
        <v>115</v>
      </c>
      <c r="B6" s="3" t="s">
        <v>122</v>
      </c>
    </row>
    <row r="7" spans="1:2">
      <c r="A7" s="1" t="s">
        <v>116</v>
      </c>
      <c r="B7" s="3" t="s">
        <v>144</v>
      </c>
    </row>
    <row r="8" spans="1:2">
      <c r="A8" s="1" t="s">
        <v>117</v>
      </c>
      <c r="B8" s="3" t="s">
        <v>123</v>
      </c>
    </row>
    <row r="9" spans="1:2">
      <c r="A9" s="1" t="s">
        <v>118</v>
      </c>
      <c r="B9" s="3" t="s">
        <v>143</v>
      </c>
    </row>
    <row r="10" spans="1:2">
      <c r="A10" s="1" t="s">
        <v>119</v>
      </c>
      <c r="B10" s="3" t="s">
        <v>124</v>
      </c>
    </row>
    <row r="11" spans="1:2">
      <c r="A11" s="129" t="s">
        <v>132</v>
      </c>
      <c r="B11" s="130" t="s">
        <v>134</v>
      </c>
    </row>
    <row r="12" spans="1:2">
      <c r="A12" s="1" t="s">
        <v>120</v>
      </c>
      <c r="B12" s="3" t="s">
        <v>125</v>
      </c>
    </row>
    <row r="13" spans="1:2" ht="25.5">
      <c r="A13" s="132" t="s">
        <v>133</v>
      </c>
      <c r="B13" s="131" t="s">
        <v>135</v>
      </c>
    </row>
    <row r="15" spans="1:2">
      <c r="A15" s="139" t="s">
        <v>37</v>
      </c>
      <c r="B15" s="139"/>
    </row>
  </sheetData>
  <mergeCells count="3">
    <mergeCell ref="A1:B1"/>
    <mergeCell ref="A3:B3"/>
    <mergeCell ref="A15:B15"/>
  </mergeCells>
  <hyperlinks>
    <hyperlink ref="B4" location="'Data 10.1'!A1" display="Number of households by age of 'head' of household, 1991, 2001 and 2011"/>
    <hyperlink ref="B5" location="'Data 10.2 '!A1" display="The living arrangements of young adults aged 20 to 34, 2001 and 2011"/>
    <hyperlink ref="B6" location="'Data 10.3'!A1" display="Term-time accommodation of first-year students from Scotland"/>
    <hyperlink ref="B7" location="'Data 10.4'!A1" display="Estimated stock of dwellings by tenure: 1984 to 2015"/>
    <hyperlink ref="B8" location="'Data 10.5'!A1" display="New house-building, 1970 to 2016"/>
    <hyperlink ref="B9" location="'Data 10.6'!A1" display="Average annual house prices in Scottish Local Authorities, 1993-2011"/>
    <hyperlink ref="B10" location="'Data 10.7'!A1" display="Housing adjustments among older adults who moved house, 1991-2001 and 2001-2011"/>
    <hyperlink ref="B12" location="'Data 10.9'!A1" display="Housing tenure among young adults who moved out of their parental home, 1991-2001 and 2001-2011"/>
  </hyperlinks>
  <pageMargins left="0.15748031496062992" right="0.15748031496062992" top="0.98425196850393704" bottom="0.98425196850393704" header="0.51181102362204722" footer="0.51181102362204722"/>
  <pageSetup paperSize="9" scale="57" orientation="landscape" r:id="rId1"/>
  <headerFooter alignWithMargins="0">
    <oddFooter>&amp;L© Crown Copyright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sqref="A1:F1"/>
    </sheetView>
  </sheetViews>
  <sheetFormatPr defaultRowHeight="12.75"/>
  <cols>
    <col min="1" max="1" width="11.42578125" style="15" customWidth="1"/>
    <col min="2" max="2" width="12.85546875" style="8" customWidth="1"/>
    <col min="3" max="16384" width="9.140625" style="8"/>
  </cols>
  <sheetData>
    <row r="1" spans="1:13" ht="15.75">
      <c r="A1" s="142" t="s">
        <v>136</v>
      </c>
      <c r="B1" s="142"/>
      <c r="C1" s="142"/>
      <c r="D1" s="142"/>
      <c r="E1" s="142"/>
      <c r="F1" s="142"/>
      <c r="L1" s="143" t="s">
        <v>141</v>
      </c>
      <c r="M1" s="143"/>
    </row>
    <row r="2" spans="1:13" ht="18.75">
      <c r="A2" s="142" t="s">
        <v>142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4" spans="1:13" ht="25.5">
      <c r="A4" s="9" t="s">
        <v>56</v>
      </c>
      <c r="B4" s="10">
        <v>1991</v>
      </c>
      <c r="C4" s="11">
        <v>2001</v>
      </c>
      <c r="D4" s="11">
        <v>2011</v>
      </c>
    </row>
    <row r="5" spans="1:13">
      <c r="A5" s="12" t="s">
        <v>45</v>
      </c>
      <c r="B5" s="13">
        <v>10448</v>
      </c>
      <c r="C5" s="13">
        <v>14884</v>
      </c>
      <c r="D5" s="13">
        <v>17679</v>
      </c>
    </row>
    <row r="6" spans="1:13">
      <c r="A6" s="12" t="s">
        <v>38</v>
      </c>
      <c r="B6" s="13">
        <v>89742</v>
      </c>
      <c r="C6" s="13">
        <v>81857</v>
      </c>
      <c r="D6" s="13">
        <v>96699</v>
      </c>
    </row>
    <row r="7" spans="1:13">
      <c r="A7" s="12" t="s">
        <v>39</v>
      </c>
      <c r="B7" s="13">
        <v>176598</v>
      </c>
      <c r="C7" s="13">
        <v>148700</v>
      </c>
      <c r="D7" s="13">
        <v>159974</v>
      </c>
    </row>
    <row r="8" spans="1:13">
      <c r="A8" s="12" t="s">
        <v>40</v>
      </c>
      <c r="B8" s="13">
        <v>193494</v>
      </c>
      <c r="C8" s="13">
        <v>209476</v>
      </c>
      <c r="D8" s="13">
        <v>176594</v>
      </c>
    </row>
    <row r="9" spans="1:13">
      <c r="A9" s="12" t="s">
        <v>41</v>
      </c>
      <c r="B9" s="13">
        <v>180261</v>
      </c>
      <c r="C9" s="13">
        <v>228065</v>
      </c>
      <c r="D9" s="13">
        <v>197268</v>
      </c>
    </row>
    <row r="10" spans="1:13">
      <c r="A10" s="12" t="s">
        <v>42</v>
      </c>
      <c r="B10" s="13">
        <v>193204</v>
      </c>
      <c r="C10" s="13">
        <v>217474</v>
      </c>
      <c r="D10" s="13">
        <v>235314</v>
      </c>
    </row>
    <row r="11" spans="1:13">
      <c r="A11" s="12" t="s">
        <v>46</v>
      </c>
      <c r="B11" s="13">
        <v>162861</v>
      </c>
      <c r="C11" s="13">
        <v>196383</v>
      </c>
      <c r="D11" s="13">
        <v>246957</v>
      </c>
    </row>
    <row r="12" spans="1:13">
      <c r="A12" s="12" t="s">
        <v>47</v>
      </c>
      <c r="B12" s="13">
        <v>156463</v>
      </c>
      <c r="C12" s="13">
        <v>204952</v>
      </c>
      <c r="D12" s="13">
        <v>226872</v>
      </c>
    </row>
    <row r="13" spans="1:13">
      <c r="A13" s="12" t="s">
        <v>48</v>
      </c>
      <c r="B13" s="13">
        <v>158536</v>
      </c>
      <c r="C13" s="13">
        <v>170345</v>
      </c>
      <c r="D13" s="13">
        <v>201131</v>
      </c>
    </row>
    <row r="14" spans="1:13">
      <c r="A14" s="12" t="s">
        <v>49</v>
      </c>
      <c r="B14" s="13">
        <v>164432</v>
      </c>
      <c r="C14" s="13">
        <v>160445</v>
      </c>
      <c r="D14" s="13">
        <v>207728</v>
      </c>
    </row>
    <row r="15" spans="1:13">
      <c r="A15" s="12" t="s">
        <v>50</v>
      </c>
      <c r="B15" s="13">
        <v>164195</v>
      </c>
      <c r="C15" s="13">
        <v>155908</v>
      </c>
      <c r="D15" s="13">
        <v>166333</v>
      </c>
    </row>
    <row r="16" spans="1:13">
      <c r="A16" s="12" t="s">
        <v>51</v>
      </c>
      <c r="B16" s="13">
        <v>137062</v>
      </c>
      <c r="C16" s="13">
        <v>144784</v>
      </c>
      <c r="D16" s="13">
        <v>146806</v>
      </c>
    </row>
    <row r="17" spans="1:4">
      <c r="A17" s="12" t="s">
        <v>52</v>
      </c>
      <c r="B17" s="13">
        <v>115691</v>
      </c>
      <c r="C17" s="13">
        <v>122028</v>
      </c>
      <c r="D17" s="13">
        <v>126760</v>
      </c>
    </row>
    <row r="18" spans="1:4">
      <c r="A18" s="12" t="s">
        <v>53</v>
      </c>
      <c r="B18" s="13">
        <v>75253</v>
      </c>
      <c r="C18" s="13">
        <v>78784</v>
      </c>
      <c r="D18" s="13">
        <v>92733</v>
      </c>
    </row>
    <row r="19" spans="1:4">
      <c r="A19" s="12" t="s">
        <v>54</v>
      </c>
      <c r="B19" s="13">
        <v>32314</v>
      </c>
      <c r="C19" s="13">
        <v>41877</v>
      </c>
      <c r="D19" s="13">
        <v>52312</v>
      </c>
    </row>
    <row r="20" spans="1:4">
      <c r="A20" s="12" t="s">
        <v>57</v>
      </c>
      <c r="B20" s="13">
        <v>8858</v>
      </c>
      <c r="C20" s="13">
        <v>16165</v>
      </c>
      <c r="D20" s="13">
        <v>21610</v>
      </c>
    </row>
    <row r="21" spans="1:4" ht="14.25">
      <c r="A21" s="16" t="s">
        <v>93</v>
      </c>
      <c r="B21" s="14">
        <v>2019634</v>
      </c>
      <c r="C21" s="14">
        <v>2192246</v>
      </c>
      <c r="D21" s="14">
        <v>2372777</v>
      </c>
    </row>
    <row r="23" spans="1:4">
      <c r="A23" s="7" t="s">
        <v>4</v>
      </c>
    </row>
    <row r="24" spans="1:4" ht="36.75" customHeight="1">
      <c r="A24" s="145" t="s">
        <v>90</v>
      </c>
      <c r="B24" s="145"/>
      <c r="C24" s="145"/>
      <c r="D24" s="145"/>
    </row>
    <row r="25" spans="1:4" ht="48.75" customHeight="1">
      <c r="A25" s="141" t="s">
        <v>91</v>
      </c>
      <c r="B25" s="141"/>
      <c r="C25" s="141"/>
      <c r="D25" s="141"/>
    </row>
    <row r="26" spans="1:4" ht="12.75" customHeight="1">
      <c r="A26" s="141" t="s">
        <v>137</v>
      </c>
      <c r="B26" s="144"/>
      <c r="C26" s="144"/>
      <c r="D26" s="144"/>
    </row>
    <row r="27" spans="1:4">
      <c r="A27" s="141" t="s">
        <v>92</v>
      </c>
      <c r="B27" s="141"/>
      <c r="C27" s="141"/>
      <c r="D27" s="141"/>
    </row>
    <row r="28" spans="1:4" ht="9.75" customHeight="1">
      <c r="A28" s="141"/>
      <c r="B28" s="141"/>
      <c r="C28" s="141"/>
      <c r="D28" s="141"/>
    </row>
    <row r="29" spans="1:4">
      <c r="A29" s="128"/>
      <c r="B29" s="128"/>
      <c r="C29" s="128"/>
      <c r="D29" s="128"/>
    </row>
    <row r="30" spans="1:4">
      <c r="A30" s="140" t="s">
        <v>37</v>
      </c>
      <c r="B30" s="140"/>
    </row>
  </sheetData>
  <mergeCells count="8">
    <mergeCell ref="A30:B30"/>
    <mergeCell ref="A27:D28"/>
    <mergeCell ref="L1:M1"/>
    <mergeCell ref="A26:D26"/>
    <mergeCell ref="A24:D24"/>
    <mergeCell ref="A25:D25"/>
    <mergeCell ref="A1:F1"/>
    <mergeCell ref="A2:K2"/>
  </mergeCells>
  <hyperlinks>
    <hyperlink ref="L1:M1" location="Contents!A1" display="Back to Content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workbookViewId="0">
      <selection sqref="A1:E1"/>
    </sheetView>
  </sheetViews>
  <sheetFormatPr defaultRowHeight="12.75"/>
  <cols>
    <col min="1" max="1" width="40.28515625" style="17" customWidth="1"/>
    <col min="2" max="3" width="12.7109375" style="17" customWidth="1"/>
    <col min="4" max="5" width="15.7109375" style="17" customWidth="1"/>
    <col min="6" max="245" width="9.140625" style="17"/>
    <col min="246" max="246" width="40.28515625" style="17" customWidth="1"/>
    <col min="247" max="248" width="12.7109375" style="17" customWidth="1"/>
    <col min="249" max="250" width="15.7109375" style="17" customWidth="1"/>
    <col min="251" max="251" width="12.7109375" style="17" customWidth="1"/>
    <col min="252" max="252" width="11.140625" style="17" bestFit="1" customWidth="1"/>
    <col min="253" max="501" width="9.140625" style="17"/>
    <col min="502" max="502" width="40.28515625" style="17" customWidth="1"/>
    <col min="503" max="504" width="12.7109375" style="17" customWidth="1"/>
    <col min="505" max="506" width="15.7109375" style="17" customWidth="1"/>
    <col min="507" max="507" width="12.7109375" style="17" customWidth="1"/>
    <col min="508" max="508" width="11.140625" style="17" bestFit="1" customWidth="1"/>
    <col min="509" max="757" width="9.140625" style="17"/>
    <col min="758" max="758" width="40.28515625" style="17" customWidth="1"/>
    <col min="759" max="760" width="12.7109375" style="17" customWidth="1"/>
    <col min="761" max="762" width="15.7109375" style="17" customWidth="1"/>
    <col min="763" max="763" width="12.7109375" style="17" customWidth="1"/>
    <col min="764" max="764" width="11.140625" style="17" bestFit="1" customWidth="1"/>
    <col min="765" max="1013" width="9.140625" style="17"/>
    <col min="1014" max="1014" width="40.28515625" style="17" customWidth="1"/>
    <col min="1015" max="1016" width="12.7109375" style="17" customWidth="1"/>
    <col min="1017" max="1018" width="15.7109375" style="17" customWidth="1"/>
    <col min="1019" max="1019" width="12.7109375" style="17" customWidth="1"/>
    <col min="1020" max="1020" width="11.140625" style="17" bestFit="1" customWidth="1"/>
    <col min="1021" max="1269" width="9.140625" style="17"/>
    <col min="1270" max="1270" width="40.28515625" style="17" customWidth="1"/>
    <col min="1271" max="1272" width="12.7109375" style="17" customWidth="1"/>
    <col min="1273" max="1274" width="15.7109375" style="17" customWidth="1"/>
    <col min="1275" max="1275" width="12.7109375" style="17" customWidth="1"/>
    <col min="1276" max="1276" width="11.140625" style="17" bestFit="1" customWidth="1"/>
    <col min="1277" max="1525" width="9.140625" style="17"/>
    <col min="1526" max="1526" width="40.28515625" style="17" customWidth="1"/>
    <col min="1527" max="1528" width="12.7109375" style="17" customWidth="1"/>
    <col min="1529" max="1530" width="15.7109375" style="17" customWidth="1"/>
    <col min="1531" max="1531" width="12.7109375" style="17" customWidth="1"/>
    <col min="1532" max="1532" width="11.140625" style="17" bestFit="1" customWidth="1"/>
    <col min="1533" max="1781" width="9.140625" style="17"/>
    <col min="1782" max="1782" width="40.28515625" style="17" customWidth="1"/>
    <col min="1783" max="1784" width="12.7109375" style="17" customWidth="1"/>
    <col min="1785" max="1786" width="15.7109375" style="17" customWidth="1"/>
    <col min="1787" max="1787" width="12.7109375" style="17" customWidth="1"/>
    <col min="1788" max="1788" width="11.140625" style="17" bestFit="1" customWidth="1"/>
    <col min="1789" max="2037" width="9.140625" style="17"/>
    <col min="2038" max="2038" width="40.28515625" style="17" customWidth="1"/>
    <col min="2039" max="2040" width="12.7109375" style="17" customWidth="1"/>
    <col min="2041" max="2042" width="15.7109375" style="17" customWidth="1"/>
    <col min="2043" max="2043" width="12.7109375" style="17" customWidth="1"/>
    <col min="2044" max="2044" width="11.140625" style="17" bestFit="1" customWidth="1"/>
    <col min="2045" max="2293" width="9.140625" style="17"/>
    <col min="2294" max="2294" width="40.28515625" style="17" customWidth="1"/>
    <col min="2295" max="2296" width="12.7109375" style="17" customWidth="1"/>
    <col min="2297" max="2298" width="15.7109375" style="17" customWidth="1"/>
    <col min="2299" max="2299" width="12.7109375" style="17" customWidth="1"/>
    <col min="2300" max="2300" width="11.140625" style="17" bestFit="1" customWidth="1"/>
    <col min="2301" max="2549" width="9.140625" style="17"/>
    <col min="2550" max="2550" width="40.28515625" style="17" customWidth="1"/>
    <col min="2551" max="2552" width="12.7109375" style="17" customWidth="1"/>
    <col min="2553" max="2554" width="15.7109375" style="17" customWidth="1"/>
    <col min="2555" max="2555" width="12.7109375" style="17" customWidth="1"/>
    <col min="2556" max="2556" width="11.140625" style="17" bestFit="1" customWidth="1"/>
    <col min="2557" max="2805" width="9.140625" style="17"/>
    <col min="2806" max="2806" width="40.28515625" style="17" customWidth="1"/>
    <col min="2807" max="2808" width="12.7109375" style="17" customWidth="1"/>
    <col min="2809" max="2810" width="15.7109375" style="17" customWidth="1"/>
    <col min="2811" max="2811" width="12.7109375" style="17" customWidth="1"/>
    <col min="2812" max="2812" width="11.140625" style="17" bestFit="1" customWidth="1"/>
    <col min="2813" max="3061" width="9.140625" style="17"/>
    <col min="3062" max="3062" width="40.28515625" style="17" customWidth="1"/>
    <col min="3063" max="3064" width="12.7109375" style="17" customWidth="1"/>
    <col min="3065" max="3066" width="15.7109375" style="17" customWidth="1"/>
    <col min="3067" max="3067" width="12.7109375" style="17" customWidth="1"/>
    <col min="3068" max="3068" width="11.140625" style="17" bestFit="1" customWidth="1"/>
    <col min="3069" max="3317" width="9.140625" style="17"/>
    <col min="3318" max="3318" width="40.28515625" style="17" customWidth="1"/>
    <col min="3319" max="3320" width="12.7109375" style="17" customWidth="1"/>
    <col min="3321" max="3322" width="15.7109375" style="17" customWidth="1"/>
    <col min="3323" max="3323" width="12.7109375" style="17" customWidth="1"/>
    <col min="3324" max="3324" width="11.140625" style="17" bestFit="1" customWidth="1"/>
    <col min="3325" max="3573" width="9.140625" style="17"/>
    <col min="3574" max="3574" width="40.28515625" style="17" customWidth="1"/>
    <col min="3575" max="3576" width="12.7109375" style="17" customWidth="1"/>
    <col min="3577" max="3578" width="15.7109375" style="17" customWidth="1"/>
    <col min="3579" max="3579" width="12.7109375" style="17" customWidth="1"/>
    <col min="3580" max="3580" width="11.140625" style="17" bestFit="1" customWidth="1"/>
    <col min="3581" max="3829" width="9.140625" style="17"/>
    <col min="3830" max="3830" width="40.28515625" style="17" customWidth="1"/>
    <col min="3831" max="3832" width="12.7109375" style="17" customWidth="1"/>
    <col min="3833" max="3834" width="15.7109375" style="17" customWidth="1"/>
    <col min="3835" max="3835" width="12.7109375" style="17" customWidth="1"/>
    <col min="3836" max="3836" width="11.140625" style="17" bestFit="1" customWidth="1"/>
    <col min="3837" max="4085" width="9.140625" style="17"/>
    <col min="4086" max="4086" width="40.28515625" style="17" customWidth="1"/>
    <col min="4087" max="4088" width="12.7109375" style="17" customWidth="1"/>
    <col min="4089" max="4090" width="15.7109375" style="17" customWidth="1"/>
    <col min="4091" max="4091" width="12.7109375" style="17" customWidth="1"/>
    <col min="4092" max="4092" width="11.140625" style="17" bestFit="1" customWidth="1"/>
    <col min="4093" max="4341" width="9.140625" style="17"/>
    <col min="4342" max="4342" width="40.28515625" style="17" customWidth="1"/>
    <col min="4343" max="4344" width="12.7109375" style="17" customWidth="1"/>
    <col min="4345" max="4346" width="15.7109375" style="17" customWidth="1"/>
    <col min="4347" max="4347" width="12.7109375" style="17" customWidth="1"/>
    <col min="4348" max="4348" width="11.140625" style="17" bestFit="1" customWidth="1"/>
    <col min="4349" max="4597" width="9.140625" style="17"/>
    <col min="4598" max="4598" width="40.28515625" style="17" customWidth="1"/>
    <col min="4599" max="4600" width="12.7109375" style="17" customWidth="1"/>
    <col min="4601" max="4602" width="15.7109375" style="17" customWidth="1"/>
    <col min="4603" max="4603" width="12.7109375" style="17" customWidth="1"/>
    <col min="4604" max="4604" width="11.140625" style="17" bestFit="1" customWidth="1"/>
    <col min="4605" max="4853" width="9.140625" style="17"/>
    <col min="4854" max="4854" width="40.28515625" style="17" customWidth="1"/>
    <col min="4855" max="4856" width="12.7109375" style="17" customWidth="1"/>
    <col min="4857" max="4858" width="15.7109375" style="17" customWidth="1"/>
    <col min="4859" max="4859" width="12.7109375" style="17" customWidth="1"/>
    <col min="4860" max="4860" width="11.140625" style="17" bestFit="1" customWidth="1"/>
    <col min="4861" max="5109" width="9.140625" style="17"/>
    <col min="5110" max="5110" width="40.28515625" style="17" customWidth="1"/>
    <col min="5111" max="5112" width="12.7109375" style="17" customWidth="1"/>
    <col min="5113" max="5114" width="15.7109375" style="17" customWidth="1"/>
    <col min="5115" max="5115" width="12.7109375" style="17" customWidth="1"/>
    <col min="5116" max="5116" width="11.140625" style="17" bestFit="1" customWidth="1"/>
    <col min="5117" max="5365" width="9.140625" style="17"/>
    <col min="5366" max="5366" width="40.28515625" style="17" customWidth="1"/>
    <col min="5367" max="5368" width="12.7109375" style="17" customWidth="1"/>
    <col min="5369" max="5370" width="15.7109375" style="17" customWidth="1"/>
    <col min="5371" max="5371" width="12.7109375" style="17" customWidth="1"/>
    <col min="5372" max="5372" width="11.140625" style="17" bestFit="1" customWidth="1"/>
    <col min="5373" max="5621" width="9.140625" style="17"/>
    <col min="5622" max="5622" width="40.28515625" style="17" customWidth="1"/>
    <col min="5623" max="5624" width="12.7109375" style="17" customWidth="1"/>
    <col min="5625" max="5626" width="15.7109375" style="17" customWidth="1"/>
    <col min="5627" max="5627" width="12.7109375" style="17" customWidth="1"/>
    <col min="5628" max="5628" width="11.140625" style="17" bestFit="1" customWidth="1"/>
    <col min="5629" max="5877" width="9.140625" style="17"/>
    <col min="5878" max="5878" width="40.28515625" style="17" customWidth="1"/>
    <col min="5879" max="5880" width="12.7109375" style="17" customWidth="1"/>
    <col min="5881" max="5882" width="15.7109375" style="17" customWidth="1"/>
    <col min="5883" max="5883" width="12.7109375" style="17" customWidth="1"/>
    <col min="5884" max="5884" width="11.140625" style="17" bestFit="1" customWidth="1"/>
    <col min="5885" max="6133" width="9.140625" style="17"/>
    <col min="6134" max="6134" width="40.28515625" style="17" customWidth="1"/>
    <col min="6135" max="6136" width="12.7109375" style="17" customWidth="1"/>
    <col min="6137" max="6138" width="15.7109375" style="17" customWidth="1"/>
    <col min="6139" max="6139" width="12.7109375" style="17" customWidth="1"/>
    <col min="6140" max="6140" width="11.140625" style="17" bestFit="1" customWidth="1"/>
    <col min="6141" max="6389" width="9.140625" style="17"/>
    <col min="6390" max="6390" width="40.28515625" style="17" customWidth="1"/>
    <col min="6391" max="6392" width="12.7109375" style="17" customWidth="1"/>
    <col min="6393" max="6394" width="15.7109375" style="17" customWidth="1"/>
    <col min="6395" max="6395" width="12.7109375" style="17" customWidth="1"/>
    <col min="6396" max="6396" width="11.140625" style="17" bestFit="1" customWidth="1"/>
    <col min="6397" max="6645" width="9.140625" style="17"/>
    <col min="6646" max="6646" width="40.28515625" style="17" customWidth="1"/>
    <col min="6647" max="6648" width="12.7109375" style="17" customWidth="1"/>
    <col min="6649" max="6650" width="15.7109375" style="17" customWidth="1"/>
    <col min="6651" max="6651" width="12.7109375" style="17" customWidth="1"/>
    <col min="6652" max="6652" width="11.140625" style="17" bestFit="1" customWidth="1"/>
    <col min="6653" max="6901" width="9.140625" style="17"/>
    <col min="6902" max="6902" width="40.28515625" style="17" customWidth="1"/>
    <col min="6903" max="6904" width="12.7109375" style="17" customWidth="1"/>
    <col min="6905" max="6906" width="15.7109375" style="17" customWidth="1"/>
    <col min="6907" max="6907" width="12.7109375" style="17" customWidth="1"/>
    <col min="6908" max="6908" width="11.140625" style="17" bestFit="1" customWidth="1"/>
    <col min="6909" max="7157" width="9.140625" style="17"/>
    <col min="7158" max="7158" width="40.28515625" style="17" customWidth="1"/>
    <col min="7159" max="7160" width="12.7109375" style="17" customWidth="1"/>
    <col min="7161" max="7162" width="15.7109375" style="17" customWidth="1"/>
    <col min="7163" max="7163" width="12.7109375" style="17" customWidth="1"/>
    <col min="7164" max="7164" width="11.140625" style="17" bestFit="1" customWidth="1"/>
    <col min="7165" max="7413" width="9.140625" style="17"/>
    <col min="7414" max="7414" width="40.28515625" style="17" customWidth="1"/>
    <col min="7415" max="7416" width="12.7109375" style="17" customWidth="1"/>
    <col min="7417" max="7418" width="15.7109375" style="17" customWidth="1"/>
    <col min="7419" max="7419" width="12.7109375" style="17" customWidth="1"/>
    <col min="7420" max="7420" width="11.140625" style="17" bestFit="1" customWidth="1"/>
    <col min="7421" max="7669" width="9.140625" style="17"/>
    <col min="7670" max="7670" width="40.28515625" style="17" customWidth="1"/>
    <col min="7671" max="7672" width="12.7109375" style="17" customWidth="1"/>
    <col min="7673" max="7674" width="15.7109375" style="17" customWidth="1"/>
    <col min="7675" max="7675" width="12.7109375" style="17" customWidth="1"/>
    <col min="7676" max="7676" width="11.140625" style="17" bestFit="1" customWidth="1"/>
    <col min="7677" max="7925" width="9.140625" style="17"/>
    <col min="7926" max="7926" width="40.28515625" style="17" customWidth="1"/>
    <col min="7927" max="7928" width="12.7109375" style="17" customWidth="1"/>
    <col min="7929" max="7930" width="15.7109375" style="17" customWidth="1"/>
    <col min="7931" max="7931" width="12.7109375" style="17" customWidth="1"/>
    <col min="7932" max="7932" width="11.140625" style="17" bestFit="1" customWidth="1"/>
    <col min="7933" max="8181" width="9.140625" style="17"/>
    <col min="8182" max="8182" width="40.28515625" style="17" customWidth="1"/>
    <col min="8183" max="8184" width="12.7109375" style="17" customWidth="1"/>
    <col min="8185" max="8186" width="15.7109375" style="17" customWidth="1"/>
    <col min="8187" max="8187" width="12.7109375" style="17" customWidth="1"/>
    <col min="8188" max="8188" width="11.140625" style="17" bestFit="1" customWidth="1"/>
    <col min="8189" max="8437" width="9.140625" style="17"/>
    <col min="8438" max="8438" width="40.28515625" style="17" customWidth="1"/>
    <col min="8439" max="8440" width="12.7109375" style="17" customWidth="1"/>
    <col min="8441" max="8442" width="15.7109375" style="17" customWidth="1"/>
    <col min="8443" max="8443" width="12.7109375" style="17" customWidth="1"/>
    <col min="8444" max="8444" width="11.140625" style="17" bestFit="1" customWidth="1"/>
    <col min="8445" max="8693" width="9.140625" style="17"/>
    <col min="8694" max="8694" width="40.28515625" style="17" customWidth="1"/>
    <col min="8695" max="8696" width="12.7109375" style="17" customWidth="1"/>
    <col min="8697" max="8698" width="15.7109375" style="17" customWidth="1"/>
    <col min="8699" max="8699" width="12.7109375" style="17" customWidth="1"/>
    <col min="8700" max="8700" width="11.140625" style="17" bestFit="1" customWidth="1"/>
    <col min="8701" max="8949" width="9.140625" style="17"/>
    <col min="8950" max="8950" width="40.28515625" style="17" customWidth="1"/>
    <col min="8951" max="8952" width="12.7109375" style="17" customWidth="1"/>
    <col min="8953" max="8954" width="15.7109375" style="17" customWidth="1"/>
    <col min="8955" max="8955" width="12.7109375" style="17" customWidth="1"/>
    <col min="8956" max="8956" width="11.140625" style="17" bestFit="1" customWidth="1"/>
    <col min="8957" max="9205" width="9.140625" style="17"/>
    <col min="9206" max="9206" width="40.28515625" style="17" customWidth="1"/>
    <col min="9207" max="9208" width="12.7109375" style="17" customWidth="1"/>
    <col min="9209" max="9210" width="15.7109375" style="17" customWidth="1"/>
    <col min="9211" max="9211" width="12.7109375" style="17" customWidth="1"/>
    <col min="9212" max="9212" width="11.140625" style="17" bestFit="1" customWidth="1"/>
    <col min="9213" max="9461" width="9.140625" style="17"/>
    <col min="9462" max="9462" width="40.28515625" style="17" customWidth="1"/>
    <col min="9463" max="9464" width="12.7109375" style="17" customWidth="1"/>
    <col min="9465" max="9466" width="15.7109375" style="17" customWidth="1"/>
    <col min="9467" max="9467" width="12.7109375" style="17" customWidth="1"/>
    <col min="9468" max="9468" width="11.140625" style="17" bestFit="1" customWidth="1"/>
    <col min="9469" max="9717" width="9.140625" style="17"/>
    <col min="9718" max="9718" width="40.28515625" style="17" customWidth="1"/>
    <col min="9719" max="9720" width="12.7109375" style="17" customWidth="1"/>
    <col min="9721" max="9722" width="15.7109375" style="17" customWidth="1"/>
    <col min="9723" max="9723" width="12.7109375" style="17" customWidth="1"/>
    <col min="9724" max="9724" width="11.140625" style="17" bestFit="1" customWidth="1"/>
    <col min="9725" max="9973" width="9.140625" style="17"/>
    <col min="9974" max="9974" width="40.28515625" style="17" customWidth="1"/>
    <col min="9975" max="9976" width="12.7109375" style="17" customWidth="1"/>
    <col min="9977" max="9978" width="15.7109375" style="17" customWidth="1"/>
    <col min="9979" max="9979" width="12.7109375" style="17" customWidth="1"/>
    <col min="9980" max="9980" width="11.140625" style="17" bestFit="1" customWidth="1"/>
    <col min="9981" max="10229" width="9.140625" style="17"/>
    <col min="10230" max="10230" width="40.28515625" style="17" customWidth="1"/>
    <col min="10231" max="10232" width="12.7109375" style="17" customWidth="1"/>
    <col min="10233" max="10234" width="15.7109375" style="17" customWidth="1"/>
    <col min="10235" max="10235" width="12.7109375" style="17" customWidth="1"/>
    <col min="10236" max="10236" width="11.140625" style="17" bestFit="1" customWidth="1"/>
    <col min="10237" max="10485" width="9.140625" style="17"/>
    <col min="10486" max="10486" width="40.28515625" style="17" customWidth="1"/>
    <col min="10487" max="10488" width="12.7109375" style="17" customWidth="1"/>
    <col min="10489" max="10490" width="15.7109375" style="17" customWidth="1"/>
    <col min="10491" max="10491" width="12.7109375" style="17" customWidth="1"/>
    <col min="10492" max="10492" width="11.140625" style="17" bestFit="1" customWidth="1"/>
    <col min="10493" max="10741" width="9.140625" style="17"/>
    <col min="10742" max="10742" width="40.28515625" style="17" customWidth="1"/>
    <col min="10743" max="10744" width="12.7109375" style="17" customWidth="1"/>
    <col min="10745" max="10746" width="15.7109375" style="17" customWidth="1"/>
    <col min="10747" max="10747" width="12.7109375" style="17" customWidth="1"/>
    <col min="10748" max="10748" width="11.140625" style="17" bestFit="1" customWidth="1"/>
    <col min="10749" max="10997" width="9.140625" style="17"/>
    <col min="10998" max="10998" width="40.28515625" style="17" customWidth="1"/>
    <col min="10999" max="11000" width="12.7109375" style="17" customWidth="1"/>
    <col min="11001" max="11002" width="15.7109375" style="17" customWidth="1"/>
    <col min="11003" max="11003" width="12.7109375" style="17" customWidth="1"/>
    <col min="11004" max="11004" width="11.140625" style="17" bestFit="1" customWidth="1"/>
    <col min="11005" max="11253" width="9.140625" style="17"/>
    <col min="11254" max="11254" width="40.28515625" style="17" customWidth="1"/>
    <col min="11255" max="11256" width="12.7109375" style="17" customWidth="1"/>
    <col min="11257" max="11258" width="15.7109375" style="17" customWidth="1"/>
    <col min="11259" max="11259" width="12.7109375" style="17" customWidth="1"/>
    <col min="11260" max="11260" width="11.140625" style="17" bestFit="1" customWidth="1"/>
    <col min="11261" max="11509" width="9.140625" style="17"/>
    <col min="11510" max="11510" width="40.28515625" style="17" customWidth="1"/>
    <col min="11511" max="11512" width="12.7109375" style="17" customWidth="1"/>
    <col min="11513" max="11514" width="15.7109375" style="17" customWidth="1"/>
    <col min="11515" max="11515" width="12.7109375" style="17" customWidth="1"/>
    <col min="11516" max="11516" width="11.140625" style="17" bestFit="1" customWidth="1"/>
    <col min="11517" max="11765" width="9.140625" style="17"/>
    <col min="11766" max="11766" width="40.28515625" style="17" customWidth="1"/>
    <col min="11767" max="11768" width="12.7109375" style="17" customWidth="1"/>
    <col min="11769" max="11770" width="15.7109375" style="17" customWidth="1"/>
    <col min="11771" max="11771" width="12.7109375" style="17" customWidth="1"/>
    <col min="11772" max="11772" width="11.140625" style="17" bestFit="1" customWidth="1"/>
    <col min="11773" max="12021" width="9.140625" style="17"/>
    <col min="12022" max="12022" width="40.28515625" style="17" customWidth="1"/>
    <col min="12023" max="12024" width="12.7109375" style="17" customWidth="1"/>
    <col min="12025" max="12026" width="15.7109375" style="17" customWidth="1"/>
    <col min="12027" max="12027" width="12.7109375" style="17" customWidth="1"/>
    <col min="12028" max="12028" width="11.140625" style="17" bestFit="1" customWidth="1"/>
    <col min="12029" max="12277" width="9.140625" style="17"/>
    <col min="12278" max="12278" width="40.28515625" style="17" customWidth="1"/>
    <col min="12279" max="12280" width="12.7109375" style="17" customWidth="1"/>
    <col min="12281" max="12282" width="15.7109375" style="17" customWidth="1"/>
    <col min="12283" max="12283" width="12.7109375" style="17" customWidth="1"/>
    <col min="12284" max="12284" width="11.140625" style="17" bestFit="1" customWidth="1"/>
    <col min="12285" max="12533" width="9.140625" style="17"/>
    <col min="12534" max="12534" width="40.28515625" style="17" customWidth="1"/>
    <col min="12535" max="12536" width="12.7109375" style="17" customWidth="1"/>
    <col min="12537" max="12538" width="15.7109375" style="17" customWidth="1"/>
    <col min="12539" max="12539" width="12.7109375" style="17" customWidth="1"/>
    <col min="12540" max="12540" width="11.140625" style="17" bestFit="1" customWidth="1"/>
    <col min="12541" max="12789" width="9.140625" style="17"/>
    <col min="12790" max="12790" width="40.28515625" style="17" customWidth="1"/>
    <col min="12791" max="12792" width="12.7109375" style="17" customWidth="1"/>
    <col min="12793" max="12794" width="15.7109375" style="17" customWidth="1"/>
    <col min="12795" max="12795" width="12.7109375" style="17" customWidth="1"/>
    <col min="12796" max="12796" width="11.140625" style="17" bestFit="1" customWidth="1"/>
    <col min="12797" max="13045" width="9.140625" style="17"/>
    <col min="13046" max="13046" width="40.28515625" style="17" customWidth="1"/>
    <col min="13047" max="13048" width="12.7109375" style="17" customWidth="1"/>
    <col min="13049" max="13050" width="15.7109375" style="17" customWidth="1"/>
    <col min="13051" max="13051" width="12.7109375" style="17" customWidth="1"/>
    <col min="13052" max="13052" width="11.140625" style="17" bestFit="1" customWidth="1"/>
    <col min="13053" max="13301" width="9.140625" style="17"/>
    <col min="13302" max="13302" width="40.28515625" style="17" customWidth="1"/>
    <col min="13303" max="13304" width="12.7109375" style="17" customWidth="1"/>
    <col min="13305" max="13306" width="15.7109375" style="17" customWidth="1"/>
    <col min="13307" max="13307" width="12.7109375" style="17" customWidth="1"/>
    <col min="13308" max="13308" width="11.140625" style="17" bestFit="1" customWidth="1"/>
    <col min="13309" max="13557" width="9.140625" style="17"/>
    <col min="13558" max="13558" width="40.28515625" style="17" customWidth="1"/>
    <col min="13559" max="13560" width="12.7109375" style="17" customWidth="1"/>
    <col min="13561" max="13562" width="15.7109375" style="17" customWidth="1"/>
    <col min="13563" max="13563" width="12.7109375" style="17" customWidth="1"/>
    <col min="13564" max="13564" width="11.140625" style="17" bestFit="1" customWidth="1"/>
    <col min="13565" max="13813" width="9.140625" style="17"/>
    <col min="13814" max="13814" width="40.28515625" style="17" customWidth="1"/>
    <col min="13815" max="13816" width="12.7109375" style="17" customWidth="1"/>
    <col min="13817" max="13818" width="15.7109375" style="17" customWidth="1"/>
    <col min="13819" max="13819" width="12.7109375" style="17" customWidth="1"/>
    <col min="13820" max="13820" width="11.140625" style="17" bestFit="1" customWidth="1"/>
    <col min="13821" max="14069" width="9.140625" style="17"/>
    <col min="14070" max="14070" width="40.28515625" style="17" customWidth="1"/>
    <col min="14071" max="14072" width="12.7109375" style="17" customWidth="1"/>
    <col min="14073" max="14074" width="15.7109375" style="17" customWidth="1"/>
    <col min="14075" max="14075" width="12.7109375" style="17" customWidth="1"/>
    <col min="14076" max="14076" width="11.140625" style="17" bestFit="1" customWidth="1"/>
    <col min="14077" max="14325" width="9.140625" style="17"/>
    <col min="14326" max="14326" width="40.28515625" style="17" customWidth="1"/>
    <col min="14327" max="14328" width="12.7109375" style="17" customWidth="1"/>
    <col min="14329" max="14330" width="15.7109375" style="17" customWidth="1"/>
    <col min="14331" max="14331" width="12.7109375" style="17" customWidth="1"/>
    <col min="14332" max="14332" width="11.140625" style="17" bestFit="1" customWidth="1"/>
    <col min="14333" max="14581" width="9.140625" style="17"/>
    <col min="14582" max="14582" width="40.28515625" style="17" customWidth="1"/>
    <col min="14583" max="14584" width="12.7109375" style="17" customWidth="1"/>
    <col min="14585" max="14586" width="15.7109375" style="17" customWidth="1"/>
    <col min="14587" max="14587" width="12.7109375" style="17" customWidth="1"/>
    <col min="14588" max="14588" width="11.140625" style="17" bestFit="1" customWidth="1"/>
    <col min="14589" max="14837" width="9.140625" style="17"/>
    <col min="14838" max="14838" width="40.28515625" style="17" customWidth="1"/>
    <col min="14839" max="14840" width="12.7109375" style="17" customWidth="1"/>
    <col min="14841" max="14842" width="15.7109375" style="17" customWidth="1"/>
    <col min="14843" max="14843" width="12.7109375" style="17" customWidth="1"/>
    <col min="14844" max="14844" width="11.140625" style="17" bestFit="1" customWidth="1"/>
    <col min="14845" max="15093" width="9.140625" style="17"/>
    <col min="15094" max="15094" width="40.28515625" style="17" customWidth="1"/>
    <col min="15095" max="15096" width="12.7109375" style="17" customWidth="1"/>
    <col min="15097" max="15098" width="15.7109375" style="17" customWidth="1"/>
    <col min="15099" max="15099" width="12.7109375" style="17" customWidth="1"/>
    <col min="15100" max="15100" width="11.140625" style="17" bestFit="1" customWidth="1"/>
    <col min="15101" max="15349" width="9.140625" style="17"/>
    <col min="15350" max="15350" width="40.28515625" style="17" customWidth="1"/>
    <col min="15351" max="15352" width="12.7109375" style="17" customWidth="1"/>
    <col min="15353" max="15354" width="15.7109375" style="17" customWidth="1"/>
    <col min="15355" max="15355" width="12.7109375" style="17" customWidth="1"/>
    <col min="15356" max="15356" width="11.140625" style="17" bestFit="1" customWidth="1"/>
    <col min="15357" max="15605" width="9.140625" style="17"/>
    <col min="15606" max="15606" width="40.28515625" style="17" customWidth="1"/>
    <col min="15607" max="15608" width="12.7109375" style="17" customWidth="1"/>
    <col min="15609" max="15610" width="15.7109375" style="17" customWidth="1"/>
    <col min="15611" max="15611" width="12.7109375" style="17" customWidth="1"/>
    <col min="15612" max="15612" width="11.140625" style="17" bestFit="1" customWidth="1"/>
    <col min="15613" max="15861" width="9.140625" style="17"/>
    <col min="15862" max="15862" width="40.28515625" style="17" customWidth="1"/>
    <col min="15863" max="15864" width="12.7109375" style="17" customWidth="1"/>
    <col min="15865" max="15866" width="15.7109375" style="17" customWidth="1"/>
    <col min="15867" max="15867" width="12.7109375" style="17" customWidth="1"/>
    <col min="15868" max="15868" width="11.140625" style="17" bestFit="1" customWidth="1"/>
    <col min="15869" max="16117" width="9.140625" style="17"/>
    <col min="16118" max="16118" width="40.28515625" style="17" customWidth="1"/>
    <col min="16119" max="16120" width="12.7109375" style="17" customWidth="1"/>
    <col min="16121" max="16122" width="15.7109375" style="17" customWidth="1"/>
    <col min="16123" max="16123" width="12.7109375" style="17" customWidth="1"/>
    <col min="16124" max="16124" width="11.140625" style="17" bestFit="1" customWidth="1"/>
    <col min="16125" max="16384" width="9.140625" style="17"/>
  </cols>
  <sheetData>
    <row r="1" spans="1:8" ht="15.75">
      <c r="A1" s="148" t="s">
        <v>136</v>
      </c>
      <c r="B1" s="148"/>
      <c r="C1" s="148"/>
      <c r="D1" s="148"/>
      <c r="E1" s="148"/>
      <c r="F1" s="148"/>
      <c r="G1" s="143" t="s">
        <v>141</v>
      </c>
      <c r="H1" s="143"/>
    </row>
    <row r="2" spans="1:8" ht="18.75">
      <c r="A2" s="146" t="s">
        <v>95</v>
      </c>
      <c r="B2" s="146"/>
      <c r="C2" s="146"/>
      <c r="D2" s="146"/>
      <c r="E2" s="146"/>
    </row>
    <row r="3" spans="1:8">
      <c r="A3" s="18"/>
      <c r="B3" s="18"/>
      <c r="C3" s="18"/>
      <c r="D3" s="18"/>
      <c r="F3" s="19"/>
      <c r="G3" s="20"/>
    </row>
    <row r="4" spans="1:8" ht="38.25">
      <c r="A4" s="21"/>
      <c r="B4" s="22">
        <v>2001</v>
      </c>
      <c r="C4" s="22">
        <v>2011</v>
      </c>
      <c r="D4" s="23" t="s">
        <v>58</v>
      </c>
      <c r="E4" s="23" t="s">
        <v>59</v>
      </c>
      <c r="F4" s="19"/>
      <c r="G4" s="20"/>
    </row>
    <row r="5" spans="1:8" ht="25.5">
      <c r="A5" s="24" t="s">
        <v>60</v>
      </c>
      <c r="B5" s="133">
        <v>1003494</v>
      </c>
      <c r="C5" s="133">
        <v>1021135</v>
      </c>
      <c r="D5" s="134">
        <f>B5/B$5</f>
        <v>1</v>
      </c>
      <c r="E5" s="134">
        <f>C5/C$5</f>
        <v>1</v>
      </c>
      <c r="F5" s="19"/>
      <c r="G5" s="20"/>
    </row>
    <row r="6" spans="1:8">
      <c r="A6" s="27" t="s">
        <v>61</v>
      </c>
      <c r="B6" s="25">
        <v>456958</v>
      </c>
      <c r="C6" s="25">
        <v>419721</v>
      </c>
      <c r="D6" s="26">
        <f t="shared" ref="D6:E11" si="0">B6/B$5</f>
        <v>0.45536694788409299</v>
      </c>
      <c r="E6" s="26">
        <f t="shared" si="0"/>
        <v>0.41103380062381567</v>
      </c>
      <c r="F6" s="19"/>
      <c r="G6" s="20"/>
    </row>
    <row r="7" spans="1:8">
      <c r="A7" s="27" t="s">
        <v>62</v>
      </c>
      <c r="B7" s="25">
        <v>237818</v>
      </c>
      <c r="C7" s="25">
        <v>264797</v>
      </c>
      <c r="D7" s="26">
        <f t="shared" si="0"/>
        <v>0.23698995708992779</v>
      </c>
      <c r="E7" s="26">
        <f t="shared" si="0"/>
        <v>0.25931634896463251</v>
      </c>
      <c r="F7" s="19"/>
      <c r="G7" s="20"/>
    </row>
    <row r="8" spans="1:8">
      <c r="A8" s="27" t="s">
        <v>63</v>
      </c>
      <c r="B8" s="25">
        <v>129804</v>
      </c>
      <c r="C8" s="25">
        <v>125148</v>
      </c>
      <c r="D8" s="26">
        <f t="shared" si="0"/>
        <v>0.12935204395840932</v>
      </c>
      <c r="E8" s="26">
        <f t="shared" si="0"/>
        <v>0.12255774212028772</v>
      </c>
      <c r="F8" s="19"/>
      <c r="G8" s="20"/>
    </row>
    <row r="9" spans="1:8" ht="25.5">
      <c r="A9" s="27" t="s">
        <v>64</v>
      </c>
      <c r="B9" s="133">
        <v>94811</v>
      </c>
      <c r="C9" s="133">
        <v>119584</v>
      </c>
      <c r="D9" s="134">
        <f t="shared" si="0"/>
        <v>9.4480883792030651E-2</v>
      </c>
      <c r="E9" s="134">
        <f t="shared" si="0"/>
        <v>0.11710890332815935</v>
      </c>
      <c r="F9" s="19"/>
      <c r="G9" s="20"/>
    </row>
    <row r="10" spans="1:8">
      <c r="A10" s="27" t="s">
        <v>65</v>
      </c>
      <c r="B10" s="25">
        <v>76401</v>
      </c>
      <c r="C10" s="25">
        <v>74369</v>
      </c>
      <c r="D10" s="26">
        <f t="shared" si="0"/>
        <v>7.6134984364629982E-2</v>
      </c>
      <c r="E10" s="26">
        <f t="shared" si="0"/>
        <v>7.2829743373794845E-2</v>
      </c>
    </row>
    <row r="11" spans="1:8">
      <c r="A11" s="28" t="s">
        <v>66</v>
      </c>
      <c r="B11" s="29">
        <v>7702</v>
      </c>
      <c r="C11" s="29">
        <v>17516</v>
      </c>
      <c r="D11" s="30">
        <f t="shared" si="0"/>
        <v>7.6751829109092829E-3</v>
      </c>
      <c r="E11" s="30">
        <f t="shared" si="0"/>
        <v>1.7153461589309936E-2</v>
      </c>
    </row>
    <row r="12" spans="1:8">
      <c r="A12" s="31"/>
      <c r="B12" s="32"/>
      <c r="C12" s="32"/>
      <c r="D12" s="33"/>
      <c r="E12" s="33"/>
    </row>
    <row r="13" spans="1:8">
      <c r="A13" s="7" t="s">
        <v>4</v>
      </c>
    </row>
    <row r="14" spans="1:8">
      <c r="A14" s="147" t="s">
        <v>128</v>
      </c>
      <c r="B14" s="147"/>
      <c r="C14" s="147"/>
    </row>
    <row r="15" spans="1:8">
      <c r="A15" s="147" t="s">
        <v>94</v>
      </c>
      <c r="B15" s="147"/>
    </row>
    <row r="16" spans="1:8">
      <c r="A16" s="36"/>
      <c r="C16" s="34"/>
      <c r="D16" s="34"/>
      <c r="E16" s="34"/>
    </row>
    <row r="17" spans="1:5">
      <c r="A17" s="36" t="s">
        <v>37</v>
      </c>
      <c r="C17" s="34"/>
      <c r="D17" s="34"/>
      <c r="E17" s="34"/>
    </row>
    <row r="18" spans="1:5">
      <c r="C18" s="34"/>
      <c r="D18" s="34"/>
      <c r="E18" s="34"/>
    </row>
    <row r="19" spans="1:5">
      <c r="C19" s="34"/>
      <c r="D19" s="34"/>
      <c r="E19" s="34"/>
    </row>
    <row r="20" spans="1:5">
      <c r="C20" s="34"/>
      <c r="D20" s="34"/>
      <c r="E20" s="34"/>
    </row>
    <row r="21" spans="1:5">
      <c r="C21" s="34"/>
      <c r="D21" s="34"/>
      <c r="E21" s="35"/>
    </row>
    <row r="22" spans="1:5">
      <c r="C22" s="34"/>
      <c r="D22" s="34"/>
      <c r="E22" s="34"/>
    </row>
    <row r="23" spans="1:5">
      <c r="C23" s="34"/>
      <c r="D23" s="34"/>
      <c r="E23" s="34"/>
    </row>
    <row r="24" spans="1:5">
      <c r="C24" s="34"/>
      <c r="D24" s="34"/>
      <c r="E24" s="34"/>
    </row>
    <row r="25" spans="1:5">
      <c r="C25" s="34"/>
      <c r="D25" s="34"/>
      <c r="E25" s="34"/>
    </row>
    <row r="26" spans="1:5">
      <c r="C26" s="34"/>
      <c r="D26" s="34"/>
      <c r="E26" s="34"/>
    </row>
    <row r="27" spans="1:5">
      <c r="C27" s="34"/>
      <c r="D27" s="34"/>
      <c r="E27" s="34"/>
    </row>
    <row r="28" spans="1:5">
      <c r="C28" s="34"/>
      <c r="D28" s="34"/>
      <c r="E28" s="34"/>
    </row>
    <row r="29" spans="1:5">
      <c r="C29" s="34"/>
      <c r="D29" s="34"/>
      <c r="E29" s="34"/>
    </row>
    <row r="30" spans="1:5">
      <c r="C30" s="34"/>
      <c r="D30" s="34"/>
      <c r="E30" s="34"/>
    </row>
    <row r="31" spans="1:5">
      <c r="C31" s="34"/>
      <c r="D31" s="34"/>
      <c r="E31" s="34"/>
    </row>
    <row r="32" spans="1:5">
      <c r="C32" s="34"/>
      <c r="D32" s="34"/>
      <c r="E32" s="34"/>
    </row>
    <row r="33" spans="3:5">
      <c r="C33" s="34"/>
      <c r="D33" s="34"/>
      <c r="E33" s="34"/>
    </row>
    <row r="34" spans="3:5">
      <c r="C34" s="34"/>
      <c r="D34" s="34"/>
      <c r="E34" s="34"/>
    </row>
    <row r="35" spans="3:5">
      <c r="C35" s="34"/>
      <c r="D35" s="34"/>
      <c r="E35" s="34"/>
    </row>
    <row r="36" spans="3:5">
      <c r="C36" s="34"/>
      <c r="D36" s="34"/>
      <c r="E36" s="34"/>
    </row>
  </sheetData>
  <mergeCells count="5">
    <mergeCell ref="G1:H1"/>
    <mergeCell ref="A2:E2"/>
    <mergeCell ref="A14:C14"/>
    <mergeCell ref="A15:B15"/>
    <mergeCell ref="A1:F1"/>
  </mergeCells>
  <hyperlinks>
    <hyperlink ref="G1:H1" location="Contents!A1" display="Back to Contents"/>
  </hyperlinks>
  <pageMargins left="0.7" right="0.7" top="0.75" bottom="0.75" header="0.3" footer="0.3"/>
  <pageSetup paperSize="9" scale="10" orientation="landscape" r:id="rId1"/>
  <ignoredErrors>
    <ignoredError sqref="D5:D6 D7:D11 E5:E1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sqref="A1:E1"/>
    </sheetView>
  </sheetViews>
  <sheetFormatPr defaultRowHeight="12.75"/>
  <cols>
    <col min="1" max="1" width="30" style="8" customWidth="1"/>
    <col min="2" max="16384" width="9.140625" style="8"/>
  </cols>
  <sheetData>
    <row r="1" spans="1:10" ht="15.75">
      <c r="A1" s="152" t="s">
        <v>136</v>
      </c>
      <c r="B1" s="152"/>
      <c r="C1" s="152"/>
      <c r="D1" s="152"/>
      <c r="E1" s="152"/>
      <c r="F1" s="152"/>
      <c r="I1" s="143" t="s">
        <v>141</v>
      </c>
      <c r="J1" s="143"/>
    </row>
    <row r="2" spans="1:10" ht="18.75">
      <c r="A2" s="142" t="s">
        <v>98</v>
      </c>
      <c r="B2" s="142"/>
      <c r="C2" s="142"/>
      <c r="D2" s="142"/>
      <c r="E2" s="142"/>
      <c r="F2" s="142"/>
      <c r="G2" s="142"/>
      <c r="H2" s="15"/>
    </row>
    <row r="3" spans="1:10">
      <c r="A3" s="37"/>
      <c r="B3" s="38"/>
      <c r="C3" s="38"/>
    </row>
    <row r="4" spans="1:10" ht="14.25">
      <c r="A4" s="39"/>
      <c r="B4" s="149" t="s">
        <v>55</v>
      </c>
      <c r="C4" s="150"/>
      <c r="D4" s="150"/>
      <c r="E4" s="149" t="s">
        <v>99</v>
      </c>
      <c r="F4" s="150"/>
      <c r="G4" s="150"/>
    </row>
    <row r="5" spans="1:10">
      <c r="A5" s="40"/>
      <c r="B5" s="41" t="s">
        <v>1</v>
      </c>
      <c r="C5" s="41" t="s">
        <v>2</v>
      </c>
      <c r="D5" s="41" t="s">
        <v>3</v>
      </c>
      <c r="E5" s="41" t="s">
        <v>1</v>
      </c>
      <c r="F5" s="41" t="s">
        <v>2</v>
      </c>
      <c r="G5" s="41" t="s">
        <v>3</v>
      </c>
    </row>
    <row r="6" spans="1:10">
      <c r="A6" s="42" t="s">
        <v>67</v>
      </c>
      <c r="B6" s="43">
        <v>12170</v>
      </c>
      <c r="C6" s="43">
        <v>13725</v>
      </c>
      <c r="D6" s="43">
        <v>14500</v>
      </c>
      <c r="E6" s="44">
        <f t="shared" ref="E6:G11" si="0">B6/(B$14-(B$13-B$13))</f>
        <v>0.18763490595127968</v>
      </c>
      <c r="F6" s="44">
        <f t="shared" si="0"/>
        <v>0.23038187159043222</v>
      </c>
      <c r="G6" s="44">
        <f t="shared" si="0"/>
        <v>0.26299084066382517</v>
      </c>
    </row>
    <row r="7" spans="1:10">
      <c r="A7" s="42" t="s">
        <v>68</v>
      </c>
      <c r="B7" s="43">
        <v>19190</v>
      </c>
      <c r="C7" s="43">
        <v>20880</v>
      </c>
      <c r="D7" s="43">
        <v>14180</v>
      </c>
      <c r="E7" s="44">
        <f t="shared" si="0"/>
        <v>0.29586802343509094</v>
      </c>
      <c r="F7" s="44">
        <f t="shared" si="0"/>
        <v>0.35048258497691986</v>
      </c>
      <c r="G7" s="44">
        <f t="shared" si="0"/>
        <v>0.2571869048698649</v>
      </c>
    </row>
    <row r="8" spans="1:10">
      <c r="A8" s="42" t="s">
        <v>69</v>
      </c>
      <c r="B8" s="43">
        <v>5510</v>
      </c>
      <c r="C8" s="43">
        <v>6770</v>
      </c>
      <c r="D8" s="43">
        <v>8365</v>
      </c>
      <c r="E8" s="44">
        <f t="shared" si="0"/>
        <v>8.4952204748689489E-2</v>
      </c>
      <c r="F8" s="44">
        <f t="shared" si="0"/>
        <v>0.11363827108686529</v>
      </c>
      <c r="G8" s="44">
        <f t="shared" si="0"/>
        <v>0.15171850911399293</v>
      </c>
    </row>
    <row r="9" spans="1:10">
      <c r="A9" s="42" t="s">
        <v>70</v>
      </c>
      <c r="B9" s="43">
        <v>3925</v>
      </c>
      <c r="C9" s="43">
        <v>3310</v>
      </c>
      <c r="D9" s="43">
        <v>2965</v>
      </c>
      <c r="E9" s="44">
        <f t="shared" si="0"/>
        <v>6.0514955288313292E-2</v>
      </c>
      <c r="F9" s="44">
        <f t="shared" si="0"/>
        <v>5.5560218212337392E-2</v>
      </c>
      <c r="G9" s="44">
        <f t="shared" si="0"/>
        <v>5.3777092590913213E-2</v>
      </c>
    </row>
    <row r="10" spans="1:10">
      <c r="A10" s="42" t="s">
        <v>71</v>
      </c>
      <c r="B10" s="43">
        <v>3400</v>
      </c>
      <c r="C10" s="43">
        <v>3030</v>
      </c>
      <c r="D10" s="43">
        <v>1300</v>
      </c>
      <c r="E10" s="44">
        <f t="shared" si="0"/>
        <v>5.2420598211532533E-2</v>
      </c>
      <c r="F10" s="44">
        <f t="shared" si="0"/>
        <v>5.0860260176248423E-2</v>
      </c>
      <c r="G10" s="44">
        <f t="shared" si="0"/>
        <v>2.3578489162963633E-2</v>
      </c>
    </row>
    <row r="11" spans="1:10">
      <c r="A11" s="42" t="s">
        <v>72</v>
      </c>
      <c r="B11" s="43">
        <v>370</v>
      </c>
      <c r="C11" s="43">
        <v>340</v>
      </c>
      <c r="D11" s="43">
        <v>855</v>
      </c>
      <c r="E11" s="44">
        <f t="shared" si="0"/>
        <v>5.7045945112550109E-3</v>
      </c>
      <c r="F11" s="44">
        <f t="shared" si="0"/>
        <v>5.7070919009651697E-3</v>
      </c>
      <c r="G11" s="44">
        <f t="shared" si="0"/>
        <v>1.5507390949487622E-2</v>
      </c>
    </row>
    <row r="12" spans="1:10">
      <c r="A12" s="42" t="s">
        <v>73</v>
      </c>
      <c r="B12" s="43">
        <v>190</v>
      </c>
      <c r="C12" s="43">
        <v>170</v>
      </c>
      <c r="D12" s="43">
        <v>105</v>
      </c>
      <c r="E12" s="44"/>
      <c r="F12" s="44"/>
      <c r="G12" s="44"/>
    </row>
    <row r="13" spans="1:10">
      <c r="A13" s="42" t="s">
        <v>74</v>
      </c>
      <c r="B13" s="43">
        <v>20100</v>
      </c>
      <c r="C13" s="43">
        <v>11355</v>
      </c>
      <c r="D13" s="43">
        <v>12850</v>
      </c>
      <c r="E13" s="44"/>
      <c r="F13" s="44"/>
      <c r="G13" s="44"/>
    </row>
    <row r="14" spans="1:10">
      <c r="A14" s="45" t="s">
        <v>43</v>
      </c>
      <c r="B14" s="46">
        <v>64860</v>
      </c>
      <c r="C14" s="46">
        <v>59575</v>
      </c>
      <c r="D14" s="46">
        <v>55135</v>
      </c>
      <c r="E14" s="47"/>
      <c r="F14" s="47"/>
      <c r="G14" s="47"/>
    </row>
    <row r="16" spans="1:10">
      <c r="A16" s="7" t="s">
        <v>4</v>
      </c>
    </row>
    <row r="17" spans="1:7" ht="12.75" customHeight="1">
      <c r="A17" s="145" t="s">
        <v>127</v>
      </c>
      <c r="B17" s="145"/>
      <c r="C17" s="145"/>
      <c r="D17" s="145"/>
      <c r="E17" s="145"/>
      <c r="F17" s="145"/>
      <c r="G17" s="145"/>
    </row>
    <row r="18" spans="1:7" ht="12.75" customHeight="1">
      <c r="A18" s="145"/>
      <c r="B18" s="145"/>
      <c r="C18" s="145"/>
      <c r="D18" s="145"/>
      <c r="E18" s="145"/>
      <c r="F18" s="145"/>
      <c r="G18" s="145"/>
    </row>
    <row r="19" spans="1:7">
      <c r="A19" s="151" t="s">
        <v>96</v>
      </c>
      <c r="B19" s="151"/>
      <c r="C19" s="49"/>
      <c r="D19" s="49"/>
      <c r="E19" s="49"/>
      <c r="F19" s="49"/>
      <c r="G19" s="49"/>
    </row>
    <row r="20" spans="1:7" ht="23.25" customHeight="1">
      <c r="A20" s="145" t="s">
        <v>97</v>
      </c>
      <c r="B20" s="145"/>
      <c r="C20" s="145"/>
      <c r="D20" s="145"/>
      <c r="E20" s="145"/>
      <c r="F20" s="145"/>
      <c r="G20" s="145"/>
    </row>
    <row r="21" spans="1:7">
      <c r="A21" s="48"/>
    </row>
    <row r="22" spans="1:7">
      <c r="A22" s="48" t="s">
        <v>37</v>
      </c>
    </row>
  </sheetData>
  <mergeCells count="8">
    <mergeCell ref="I1:J1"/>
    <mergeCell ref="B4:D4"/>
    <mergeCell ref="E4:G4"/>
    <mergeCell ref="A20:G20"/>
    <mergeCell ref="A2:G2"/>
    <mergeCell ref="A19:B19"/>
    <mergeCell ref="A17:G18"/>
    <mergeCell ref="A1:F1"/>
  </mergeCells>
  <hyperlinks>
    <hyperlink ref="I1:J1" location="Contents!A1" display="Back to Contents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zoomScaleNormal="100" workbookViewId="0">
      <selection sqref="A1:F1"/>
    </sheetView>
  </sheetViews>
  <sheetFormatPr defaultColWidth="9.140625" defaultRowHeight="12.75"/>
  <cols>
    <col min="1" max="1" width="11" style="5" customWidth="1"/>
    <col min="2" max="3" width="13.42578125" style="5" customWidth="1"/>
    <col min="4" max="4" width="14.7109375" style="5" customWidth="1"/>
    <col min="5" max="5" width="15" style="5" customWidth="1"/>
    <col min="6" max="16384" width="9.140625" style="5"/>
  </cols>
  <sheetData>
    <row r="1" spans="1:13" s="50" customFormat="1" ht="16.5" customHeight="1">
      <c r="A1" s="157" t="s">
        <v>136</v>
      </c>
      <c r="B1" s="157"/>
      <c r="C1" s="157"/>
      <c r="D1" s="157"/>
      <c r="E1" s="157"/>
      <c r="F1" s="157"/>
      <c r="G1" s="5"/>
      <c r="H1" s="143" t="s">
        <v>141</v>
      </c>
      <c r="I1" s="143"/>
      <c r="J1" s="5"/>
      <c r="K1" s="5"/>
      <c r="L1" s="5"/>
      <c r="M1" s="5"/>
    </row>
    <row r="2" spans="1:13" s="50" customFormat="1" ht="18.75">
      <c r="A2" s="155" t="s">
        <v>145</v>
      </c>
      <c r="B2" s="155"/>
      <c r="C2" s="155"/>
      <c r="D2" s="155"/>
      <c r="E2" s="155"/>
      <c r="F2" s="155"/>
      <c r="G2" s="51"/>
      <c r="H2" s="51"/>
      <c r="I2" s="51"/>
      <c r="J2" s="51"/>
      <c r="K2" s="51"/>
    </row>
    <row r="3" spans="1:13" s="50" customFormat="1" ht="15.75" customHeight="1">
      <c r="A3" s="52"/>
    </row>
    <row r="4" spans="1:13" s="50" customFormat="1" ht="39.75">
      <c r="A4" s="53"/>
      <c r="B4" s="54" t="s">
        <v>102</v>
      </c>
      <c r="C4" s="54" t="s">
        <v>75</v>
      </c>
      <c r="D4" s="54" t="s">
        <v>103</v>
      </c>
      <c r="E4" s="54" t="s">
        <v>104</v>
      </c>
    </row>
    <row r="5" spans="1:13" s="50" customFormat="1" ht="16.5" customHeight="1">
      <c r="A5" s="55">
        <v>1984</v>
      </c>
      <c r="B5" s="56">
        <v>0.40500000000000003</v>
      </c>
      <c r="C5" s="56">
        <v>8.3000000000000004E-2</v>
      </c>
      <c r="D5" s="56">
        <v>0.49</v>
      </c>
      <c r="E5" s="56">
        <v>2.2000000000000002E-2</v>
      </c>
    </row>
    <row r="6" spans="1:13" s="50" customFormat="1" ht="16.5" customHeight="1">
      <c r="A6" s="55">
        <v>1985</v>
      </c>
      <c r="B6" s="56">
        <v>0.41799999999999998</v>
      </c>
      <c r="C6" s="56">
        <v>7.9000000000000001E-2</v>
      </c>
      <c r="D6" s="56">
        <v>0.47899999999999998</v>
      </c>
      <c r="E6" s="56">
        <v>2.3E-2</v>
      </c>
    </row>
    <row r="7" spans="1:13" s="50" customFormat="1" ht="16.5" customHeight="1">
      <c r="A7" s="55">
        <v>1986</v>
      </c>
      <c r="B7" s="56">
        <v>0.43099999999999999</v>
      </c>
      <c r="C7" s="56">
        <v>7.4999999999999997E-2</v>
      </c>
      <c r="D7" s="56">
        <v>0.46899999999999997</v>
      </c>
      <c r="E7" s="56">
        <v>2.5000000000000001E-2</v>
      </c>
    </row>
    <row r="8" spans="1:13" s="50" customFormat="1" ht="16.5" customHeight="1">
      <c r="A8" s="55">
        <v>1987</v>
      </c>
      <c r="B8" s="56">
        <v>0.44600000000000001</v>
      </c>
      <c r="C8" s="56">
        <v>7.0999999999999994E-2</v>
      </c>
      <c r="D8" s="56">
        <v>0.45600000000000002</v>
      </c>
      <c r="E8" s="56">
        <v>2.6000000000000002E-2</v>
      </c>
    </row>
    <row r="9" spans="1:13" s="50" customFormat="1" ht="16.5" customHeight="1">
      <c r="A9" s="55">
        <v>1988</v>
      </c>
      <c r="B9" s="56">
        <v>0.46700000000000003</v>
      </c>
      <c r="C9" s="56">
        <v>6.7000000000000004E-2</v>
      </c>
      <c r="D9" s="56">
        <v>0.439</v>
      </c>
      <c r="E9" s="56">
        <v>2.7999999999999997E-2</v>
      </c>
    </row>
    <row r="10" spans="1:13" s="50" customFormat="1" ht="16.5" customHeight="1">
      <c r="A10" s="55">
        <v>1989</v>
      </c>
      <c r="B10" s="56">
        <v>0.49099999999999999</v>
      </c>
      <c r="C10" s="56">
        <v>6.3E-2</v>
      </c>
      <c r="D10" s="56">
        <v>0.41700000000000004</v>
      </c>
      <c r="E10" s="56">
        <v>2.8999999999999998E-2</v>
      </c>
    </row>
    <row r="11" spans="1:13" s="50" customFormat="1" ht="16.5" customHeight="1">
      <c r="A11" s="55">
        <v>1990</v>
      </c>
      <c r="B11" s="56">
        <v>0.51200000000000001</v>
      </c>
      <c r="C11" s="56">
        <v>0.06</v>
      </c>
      <c r="D11" s="56">
        <v>0.39799999999999996</v>
      </c>
      <c r="E11" s="56">
        <v>3.1E-2</v>
      </c>
    </row>
    <row r="12" spans="1:13" s="50" customFormat="1" ht="16.5" customHeight="1">
      <c r="A12" s="55">
        <v>1991</v>
      </c>
      <c r="B12" s="56">
        <v>0.52400000000000002</v>
      </c>
      <c r="C12" s="56">
        <v>7.0999999999999994E-2</v>
      </c>
      <c r="D12" s="56">
        <v>0.37799999999999995</v>
      </c>
      <c r="E12" s="56">
        <v>2.6000000000000002E-2</v>
      </c>
    </row>
    <row r="13" spans="1:13" s="50" customFormat="1" ht="16.5" customHeight="1">
      <c r="A13" s="55">
        <v>1992</v>
      </c>
      <c r="B13" s="56">
        <v>0.54100000000000004</v>
      </c>
      <c r="C13" s="56">
        <v>7.0999999999999994E-2</v>
      </c>
      <c r="D13" s="56">
        <v>0.36</v>
      </c>
      <c r="E13" s="56">
        <v>2.8999999999999998E-2</v>
      </c>
    </row>
    <row r="14" spans="1:13" s="50" customFormat="1" ht="16.5" customHeight="1">
      <c r="A14" s="55">
        <v>1993</v>
      </c>
      <c r="B14" s="56">
        <v>0.55494756041951665</v>
      </c>
      <c r="C14" s="56">
        <v>7.0223438212494299E-2</v>
      </c>
      <c r="D14" s="56">
        <v>0.34427724578203373</v>
      </c>
      <c r="E14" s="56">
        <v>3.0551755585955312E-2</v>
      </c>
    </row>
    <row r="15" spans="1:13" s="50" customFormat="1" ht="16.5" customHeight="1">
      <c r="A15" s="55">
        <v>1994</v>
      </c>
      <c r="B15" s="56">
        <v>0.56923076923076921</v>
      </c>
      <c r="C15" s="56">
        <v>7.0135746606334842E-2</v>
      </c>
      <c r="D15" s="56">
        <v>0.32624434389140267</v>
      </c>
      <c r="E15" s="56">
        <v>3.4841628959276019E-2</v>
      </c>
    </row>
    <row r="16" spans="1:13" s="50" customFormat="1" ht="16.5" customHeight="1">
      <c r="A16" s="55">
        <v>1995</v>
      </c>
      <c r="B16" s="56">
        <v>0.57982062780269061</v>
      </c>
      <c r="C16" s="56">
        <v>6.9506726457399109E-2</v>
      </c>
      <c r="D16" s="56">
        <v>0.31031390134529147</v>
      </c>
      <c r="E16" s="56">
        <v>4.0807174887892386E-2</v>
      </c>
    </row>
    <row r="17" spans="1:12" s="50" customFormat="1" ht="16.5" customHeight="1">
      <c r="A17" s="55">
        <v>1996</v>
      </c>
      <c r="B17" s="56">
        <v>0.59030249110320288</v>
      </c>
      <c r="C17" s="56">
        <v>6.8505338078291816E-2</v>
      </c>
      <c r="D17" s="56">
        <v>0.29715302491103202</v>
      </c>
      <c r="E17" s="56">
        <v>4.4039145907473307E-2</v>
      </c>
    </row>
    <row r="18" spans="1:12" s="50" customFormat="1" ht="16.5" customHeight="1">
      <c r="A18" s="55">
        <v>1997</v>
      </c>
      <c r="B18" s="56">
        <v>0.60282436010591356</v>
      </c>
      <c r="C18" s="56">
        <v>6.7961165048543687E-2</v>
      </c>
      <c r="D18" s="56">
        <v>0.27802294792586052</v>
      </c>
      <c r="E18" s="56">
        <v>5.0750220653133275E-2</v>
      </c>
      <c r="F18" s="51"/>
      <c r="G18" s="51"/>
      <c r="H18" s="51"/>
      <c r="I18" s="51"/>
      <c r="J18" s="51"/>
      <c r="K18" s="51"/>
      <c r="L18" s="51"/>
    </row>
    <row r="19" spans="1:12" s="50" customFormat="1" ht="16.5" customHeight="1">
      <c r="A19" s="55">
        <v>1998</v>
      </c>
      <c r="B19" s="56">
        <v>0.61322820849759085</v>
      </c>
      <c r="C19" s="56">
        <v>6.7455102934735001E-2</v>
      </c>
      <c r="D19" s="56">
        <v>0.26631625054752517</v>
      </c>
      <c r="E19" s="56">
        <v>5.3000438020148935E-2</v>
      </c>
      <c r="F19" s="57"/>
      <c r="G19" s="57"/>
      <c r="H19" s="57"/>
      <c r="I19" s="57"/>
      <c r="J19" s="57"/>
      <c r="K19" s="57"/>
      <c r="L19" s="57"/>
    </row>
    <row r="20" spans="1:12" s="50" customFormat="1" ht="16.5" customHeight="1">
      <c r="A20" s="55">
        <v>1999</v>
      </c>
      <c r="B20" s="56">
        <v>0.62310030395136773</v>
      </c>
      <c r="C20" s="56">
        <v>6.7303517151541467E-2</v>
      </c>
      <c r="D20" s="56">
        <v>0.25314806773773341</v>
      </c>
      <c r="E20" s="56">
        <v>5.6882327399044724E-2</v>
      </c>
      <c r="F20" s="58"/>
      <c r="G20" s="58"/>
      <c r="H20" s="58"/>
      <c r="I20" s="58"/>
      <c r="J20" s="58"/>
      <c r="K20" s="58"/>
      <c r="L20" s="58"/>
    </row>
    <row r="21" spans="1:12" s="50" customFormat="1" ht="16.5" customHeight="1">
      <c r="A21" s="55">
        <v>2000</v>
      </c>
      <c r="B21" s="56">
        <v>0.63393626184323859</v>
      </c>
      <c r="C21" s="56">
        <v>6.6752799310938846E-2</v>
      </c>
      <c r="D21" s="56">
        <v>0.23987941429801896</v>
      </c>
      <c r="E21" s="56">
        <v>5.9000861326442722E-2</v>
      </c>
      <c r="F21" s="51"/>
      <c r="G21" s="51"/>
      <c r="H21" s="51"/>
      <c r="I21" s="51"/>
      <c r="J21" s="51"/>
      <c r="K21" s="51"/>
      <c r="L21" s="51"/>
    </row>
    <row r="22" spans="1:12" s="50" customFormat="1" ht="16.5" customHeight="1">
      <c r="A22" s="55">
        <v>2001</v>
      </c>
      <c r="B22" s="56">
        <v>0.62623195316630542</v>
      </c>
      <c r="C22" s="56">
        <v>7.4648874095671461E-2</v>
      </c>
      <c r="D22" s="56">
        <v>0.23912050120772432</v>
      </c>
      <c r="E22" s="56">
        <v>5.9998671530298975E-2</v>
      </c>
      <c r="F22" s="59"/>
      <c r="G22" s="60"/>
      <c r="H22" s="59"/>
      <c r="I22" s="60"/>
      <c r="J22" s="59"/>
      <c r="K22" s="60"/>
      <c r="L22" s="59"/>
    </row>
    <row r="23" spans="1:12" s="50" customFormat="1" ht="16.5" customHeight="1">
      <c r="A23" s="55">
        <v>2002</v>
      </c>
      <c r="B23" s="56">
        <v>0.63754670563072546</v>
      </c>
      <c r="C23" s="56">
        <v>7.3196407755377793E-2</v>
      </c>
      <c r="D23" s="56">
        <v>0.22778917038673385</v>
      </c>
      <c r="E23" s="56">
        <v>6.1467716227162843E-2</v>
      </c>
      <c r="F23" s="59"/>
      <c r="G23" s="60"/>
      <c r="H23" s="59"/>
      <c r="I23" s="60"/>
      <c r="J23" s="59"/>
      <c r="K23" s="60"/>
      <c r="L23" s="59"/>
    </row>
    <row r="24" spans="1:12" s="50" customFormat="1" ht="16.5" customHeight="1">
      <c r="A24" s="55">
        <v>2003</v>
      </c>
      <c r="B24" s="56">
        <v>0.64472378399608599</v>
      </c>
      <c r="C24" s="56">
        <v>7.634129215685885E-2</v>
      </c>
      <c r="D24" s="56">
        <v>0.17733858770902119</v>
      </c>
      <c r="E24" s="56">
        <v>0.10159633613803386</v>
      </c>
      <c r="F24" s="59"/>
      <c r="G24" s="60"/>
      <c r="H24" s="59"/>
      <c r="I24" s="60"/>
      <c r="J24" s="59"/>
      <c r="K24" s="60"/>
      <c r="L24" s="59"/>
    </row>
    <row r="25" spans="1:12" s="50" customFormat="1" ht="16.5" customHeight="1">
      <c r="A25" s="55">
        <v>2004</v>
      </c>
      <c r="B25" s="56">
        <v>0.64342986684526826</v>
      </c>
      <c r="C25" s="56">
        <v>8.5968110079324991E-2</v>
      </c>
      <c r="D25" s="56">
        <v>0.16450898577694786</v>
      </c>
      <c r="E25" s="56">
        <v>0.10609303729845887</v>
      </c>
      <c r="F25" s="59"/>
      <c r="G25" s="60"/>
      <c r="H25" s="59"/>
      <c r="I25" s="60"/>
      <c r="J25" s="59"/>
      <c r="K25" s="60"/>
      <c r="L25" s="59"/>
    </row>
    <row r="26" spans="1:12" s="50" customFormat="1" ht="16.5" customHeight="1">
      <c r="A26" s="55">
        <v>2005</v>
      </c>
      <c r="B26" s="56">
        <v>0.64776982849822995</v>
      </c>
      <c r="C26" s="56">
        <v>9.016577989920288E-2</v>
      </c>
      <c r="D26" s="56">
        <v>0.156705798461863</v>
      </c>
      <c r="E26" s="56">
        <v>0.10535859314070414</v>
      </c>
      <c r="F26" s="59"/>
      <c r="G26" s="60"/>
      <c r="H26" s="59"/>
      <c r="I26" s="60"/>
      <c r="J26" s="59"/>
      <c r="K26" s="60"/>
      <c r="L26" s="59"/>
    </row>
    <row r="27" spans="1:12" s="50" customFormat="1" ht="16.5" customHeight="1">
      <c r="A27" s="55">
        <v>2006</v>
      </c>
      <c r="B27" s="56">
        <v>0.65207484573298158</v>
      </c>
      <c r="C27" s="56">
        <v>9.3200565753718684E-2</v>
      </c>
      <c r="D27" s="56">
        <v>0.1503789955770517</v>
      </c>
      <c r="E27" s="56">
        <v>0.104345592936248</v>
      </c>
      <c r="F27" s="59"/>
      <c r="G27" s="60"/>
      <c r="H27" s="59"/>
      <c r="I27" s="60"/>
      <c r="J27" s="59"/>
      <c r="K27" s="60"/>
      <c r="L27" s="59"/>
    </row>
    <row r="28" spans="1:12" s="50" customFormat="1" ht="16.5" customHeight="1">
      <c r="A28" s="55">
        <v>2007</v>
      </c>
      <c r="B28" s="56">
        <v>0.64808547109044179</v>
      </c>
      <c r="C28" s="56">
        <v>0.10187020839098024</v>
      </c>
      <c r="D28" s="56">
        <v>0.14237912543725975</v>
      </c>
      <c r="E28" s="56">
        <v>0.10766519508131811</v>
      </c>
      <c r="F28" s="59"/>
      <c r="G28" s="60"/>
      <c r="H28" s="59"/>
      <c r="I28" s="60"/>
      <c r="J28" s="59"/>
      <c r="K28" s="60"/>
      <c r="L28" s="59"/>
    </row>
    <row r="29" spans="1:12" s="50" customFormat="1" ht="16.5" customHeight="1">
      <c r="A29" s="55">
        <v>2008</v>
      </c>
      <c r="B29" s="56">
        <v>0.65441437471333297</v>
      </c>
      <c r="C29" s="56">
        <v>0.10120143023044006</v>
      </c>
      <c r="D29" s="56">
        <v>0.13445900716906059</v>
      </c>
      <c r="E29" s="56">
        <v>0.10992518788716631</v>
      </c>
      <c r="F29" s="59"/>
      <c r="G29" s="60"/>
      <c r="H29" s="59"/>
      <c r="I29" s="60"/>
      <c r="J29" s="59"/>
      <c r="K29" s="60"/>
      <c r="L29" s="59"/>
    </row>
    <row r="30" spans="1:12" s="50" customFormat="1" ht="16.5" customHeight="1">
      <c r="A30" s="61">
        <v>2009</v>
      </c>
      <c r="B30" s="56">
        <v>0.64920694634497811</v>
      </c>
      <c r="C30" s="56">
        <v>0.11017114255039245</v>
      </c>
      <c r="D30" s="56">
        <v>0.13188185633496993</v>
      </c>
      <c r="E30" s="56">
        <v>0.10874005476965957</v>
      </c>
      <c r="F30" s="59"/>
      <c r="G30" s="60"/>
      <c r="H30" s="59"/>
      <c r="I30" s="60"/>
      <c r="J30" s="59"/>
      <c r="K30" s="60"/>
      <c r="L30" s="59"/>
    </row>
    <row r="31" spans="1:12" s="50" customFormat="1" ht="16.5" customHeight="1">
      <c r="A31" s="61">
        <v>2010</v>
      </c>
      <c r="B31" s="56">
        <v>0.6440539470245138</v>
      </c>
      <c r="C31" s="56">
        <v>0.11603442168927135</v>
      </c>
      <c r="D31" s="56">
        <v>0.13017546241398945</v>
      </c>
      <c r="E31" s="56">
        <v>0.10973616887222531</v>
      </c>
      <c r="F31" s="59"/>
      <c r="G31" s="60"/>
      <c r="H31" s="59"/>
      <c r="I31" s="60"/>
      <c r="J31" s="59"/>
      <c r="K31" s="60"/>
      <c r="L31" s="59"/>
    </row>
    <row r="32" spans="1:12" s="50" customFormat="1" ht="16.5" customHeight="1">
      <c r="A32" s="61">
        <v>2011</v>
      </c>
      <c r="B32" s="56">
        <v>0.63988116181582944</v>
      </c>
      <c r="C32" s="56">
        <v>0.12166108471152025</v>
      </c>
      <c r="D32" s="56">
        <v>0.12822444629505475</v>
      </c>
      <c r="E32" s="56">
        <v>0.11023330717759544</v>
      </c>
      <c r="F32" s="59"/>
      <c r="G32" s="60"/>
      <c r="H32" s="59"/>
      <c r="I32" s="60"/>
      <c r="J32" s="59"/>
      <c r="K32" s="60"/>
      <c r="L32" s="59"/>
    </row>
    <row r="33" spans="1:15" s="50" customFormat="1" ht="16.5" customHeight="1">
      <c r="A33" s="61">
        <v>2012</v>
      </c>
      <c r="B33" s="56">
        <v>0.6235196478053231</v>
      </c>
      <c r="C33" s="56">
        <v>0.13848953461112087</v>
      </c>
      <c r="D33" s="56">
        <v>0.12734885985361327</v>
      </c>
      <c r="E33" s="56">
        <v>0.11064195772994272</v>
      </c>
      <c r="F33" s="59"/>
      <c r="G33" s="60"/>
      <c r="H33" s="59"/>
      <c r="I33" s="60"/>
      <c r="J33" s="59"/>
      <c r="K33" s="60"/>
      <c r="L33" s="59"/>
    </row>
    <row r="34" spans="1:15" s="50" customFormat="1" ht="15.95" customHeight="1">
      <c r="A34" s="61">
        <v>2013</v>
      </c>
      <c r="B34" s="56">
        <v>0.61760271904537711</v>
      </c>
      <c r="C34" s="56">
        <v>0.1461619004085126</v>
      </c>
      <c r="D34" s="56">
        <v>0.12620609007059228</v>
      </c>
      <c r="E34" s="56">
        <v>0.11002929047551803</v>
      </c>
      <c r="F34" s="62"/>
      <c r="I34" s="63"/>
      <c r="J34" s="62"/>
      <c r="K34" s="63"/>
      <c r="L34" s="62"/>
    </row>
    <row r="35" spans="1:15" s="50" customFormat="1" ht="15.95" customHeight="1">
      <c r="A35" s="61">
        <v>2014</v>
      </c>
      <c r="B35" s="56">
        <v>0.61750134402398593</v>
      </c>
      <c r="C35" s="56">
        <v>0.14790444048496934</v>
      </c>
      <c r="D35" s="56">
        <v>0.12533846045461697</v>
      </c>
      <c r="E35" s="56">
        <v>0.10925575503642775</v>
      </c>
      <c r="N35" s="64"/>
      <c r="O35" s="65"/>
    </row>
    <row r="36" spans="1:15" s="50" customFormat="1" ht="15.75" customHeight="1">
      <c r="A36" s="66">
        <v>2015</v>
      </c>
      <c r="B36" s="67">
        <v>0.61673081382339623</v>
      </c>
      <c r="C36" s="67">
        <v>0.14983046152725604</v>
      </c>
      <c r="D36" s="67">
        <v>0.12436096829767231</v>
      </c>
      <c r="E36" s="67">
        <v>0.10907775635167552</v>
      </c>
      <c r="N36" s="64"/>
      <c r="O36" s="65"/>
    </row>
    <row r="37" spans="1:15" s="50" customFormat="1">
      <c r="A37" s="68"/>
      <c r="B37" s="64"/>
      <c r="C37" s="64"/>
      <c r="D37" s="64"/>
      <c r="E37" s="64"/>
      <c r="F37" s="64"/>
      <c r="G37" s="69"/>
      <c r="H37" s="64"/>
      <c r="I37" s="69"/>
      <c r="J37" s="64"/>
      <c r="K37" s="69"/>
      <c r="L37" s="64"/>
      <c r="M37" s="65"/>
      <c r="N37" s="64"/>
      <c r="O37" s="65"/>
    </row>
    <row r="38" spans="1:15" s="50" customFormat="1">
      <c r="A38" s="7" t="s">
        <v>4</v>
      </c>
      <c r="B38" s="64"/>
      <c r="C38" s="64"/>
      <c r="D38" s="64"/>
      <c r="E38" s="64"/>
      <c r="F38" s="64"/>
      <c r="G38" s="69"/>
      <c r="H38" s="64"/>
      <c r="I38" s="69"/>
      <c r="J38" s="64"/>
      <c r="K38" s="69"/>
      <c r="L38" s="64"/>
      <c r="M38" s="65"/>
      <c r="N38" s="64"/>
      <c r="O38" s="65"/>
    </row>
    <row r="39" spans="1:15">
      <c r="A39" s="156" t="s">
        <v>105</v>
      </c>
      <c r="B39" s="156"/>
      <c r="C39" s="156"/>
      <c r="D39" s="156"/>
      <c r="E39" s="70"/>
      <c r="F39" s="64"/>
      <c r="G39" s="69"/>
      <c r="H39" s="64"/>
      <c r="I39" s="69"/>
      <c r="J39" s="64"/>
      <c r="K39" s="69"/>
      <c r="L39" s="64"/>
      <c r="M39" s="65"/>
    </row>
    <row r="40" spans="1:15" ht="24.75" customHeight="1">
      <c r="A40" s="154" t="s">
        <v>106</v>
      </c>
      <c r="B40" s="154"/>
      <c r="C40" s="154"/>
      <c r="D40" s="154"/>
      <c r="E40" s="154"/>
    </row>
    <row r="41" spans="1:15">
      <c r="A41" s="151" t="s">
        <v>100</v>
      </c>
      <c r="B41" s="151"/>
      <c r="C41" s="151"/>
      <c r="D41" s="151"/>
      <c r="E41" s="151"/>
      <c r="F41" s="64"/>
      <c r="G41" s="69"/>
      <c r="H41" s="64"/>
      <c r="I41" s="69"/>
      <c r="J41" s="64"/>
      <c r="K41" s="69"/>
      <c r="L41" s="64"/>
      <c r="M41" s="65"/>
    </row>
    <row r="42" spans="1:15" ht="24" customHeight="1">
      <c r="A42" s="145" t="s">
        <v>101</v>
      </c>
      <c r="B42" s="145"/>
      <c r="C42" s="145"/>
      <c r="D42" s="145"/>
      <c r="E42" s="145"/>
    </row>
    <row r="44" spans="1:15">
      <c r="A44" s="153" t="s">
        <v>37</v>
      </c>
      <c r="B44" s="153"/>
    </row>
  </sheetData>
  <mergeCells count="8">
    <mergeCell ref="A44:B44"/>
    <mergeCell ref="A40:E40"/>
    <mergeCell ref="A42:E42"/>
    <mergeCell ref="H1:I1"/>
    <mergeCell ref="A2:F2"/>
    <mergeCell ref="A39:D39"/>
    <mergeCell ref="A41:E41"/>
    <mergeCell ref="A1:F1"/>
  </mergeCells>
  <hyperlinks>
    <hyperlink ref="H1:I1" location="Contents!A1" display="Back to Contents"/>
  </hyperlinks>
  <pageMargins left="0.7" right="0.7" top="0.75" bottom="0.75" header="0.3" footer="0.3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sqref="A1:E1"/>
    </sheetView>
  </sheetViews>
  <sheetFormatPr defaultColWidth="10" defaultRowHeight="12.75"/>
  <cols>
    <col min="1" max="1" width="7.28515625" style="71" customWidth="1"/>
    <col min="2" max="2" width="9.140625" style="71" customWidth="1"/>
    <col min="3" max="3" width="12.42578125" style="71" customWidth="1"/>
    <col min="4" max="4" width="10.7109375" style="82" customWidth="1"/>
    <col min="5" max="5" width="4.42578125" style="71" customWidth="1"/>
    <col min="6" max="16384" width="10" style="71"/>
  </cols>
  <sheetData>
    <row r="1" spans="1:9" ht="15.75">
      <c r="A1" s="162" t="s">
        <v>136</v>
      </c>
      <c r="B1" s="162"/>
      <c r="C1" s="162"/>
      <c r="D1" s="162"/>
      <c r="E1" s="162"/>
      <c r="F1" s="162"/>
      <c r="G1" s="162"/>
      <c r="H1" s="143" t="s">
        <v>141</v>
      </c>
      <c r="I1" s="143"/>
    </row>
    <row r="2" spans="1:9" s="73" customFormat="1" ht="18.75">
      <c r="A2" s="158" t="s">
        <v>108</v>
      </c>
      <c r="B2" s="158"/>
      <c r="C2" s="158"/>
      <c r="D2" s="158"/>
      <c r="E2" s="158"/>
      <c r="F2" s="158"/>
      <c r="G2" s="72"/>
    </row>
    <row r="3" spans="1:9">
      <c r="A3" s="4"/>
      <c r="B3" s="4"/>
      <c r="C3" s="4"/>
      <c r="D3" s="4"/>
      <c r="E3" s="4"/>
      <c r="F3" s="4"/>
    </row>
    <row r="4" spans="1:9" ht="51">
      <c r="A4" s="74"/>
      <c r="B4" s="75" t="s">
        <v>76</v>
      </c>
      <c r="C4" s="75" t="s">
        <v>77</v>
      </c>
      <c r="D4" s="76" t="s">
        <v>43</v>
      </c>
      <c r="E4" s="73"/>
      <c r="F4" s="73"/>
    </row>
    <row r="5" spans="1:9">
      <c r="A5" s="77">
        <v>1970</v>
      </c>
      <c r="B5" s="64">
        <v>8220</v>
      </c>
      <c r="C5" s="64">
        <v>34906</v>
      </c>
      <c r="D5" s="64">
        <v>43126</v>
      </c>
    </row>
    <row r="6" spans="1:9">
      <c r="A6" s="77">
        <v>1971</v>
      </c>
      <c r="B6" s="64">
        <v>11614</v>
      </c>
      <c r="C6" s="64">
        <v>29169</v>
      </c>
      <c r="D6" s="64">
        <v>40783</v>
      </c>
    </row>
    <row r="7" spans="1:9">
      <c r="A7" s="77">
        <v>1972</v>
      </c>
      <c r="B7" s="64">
        <v>11835</v>
      </c>
      <c r="C7" s="64">
        <v>20157</v>
      </c>
      <c r="D7" s="64">
        <v>31992</v>
      </c>
    </row>
    <row r="8" spans="1:9">
      <c r="A8" s="77">
        <v>1973</v>
      </c>
      <c r="B8" s="64">
        <v>12215</v>
      </c>
      <c r="C8" s="64">
        <v>17818</v>
      </c>
      <c r="D8" s="64">
        <v>30033</v>
      </c>
    </row>
    <row r="9" spans="1:9">
      <c r="A9" s="77">
        <v>1974</v>
      </c>
      <c r="B9" s="64">
        <v>11239</v>
      </c>
      <c r="C9" s="64">
        <v>17097</v>
      </c>
      <c r="D9" s="64">
        <v>28336</v>
      </c>
    </row>
    <row r="10" spans="1:9">
      <c r="A10" s="77">
        <v>1975</v>
      </c>
      <c r="B10" s="64">
        <v>10371</v>
      </c>
      <c r="C10" s="64">
        <v>23952</v>
      </c>
      <c r="D10" s="64">
        <v>34323</v>
      </c>
    </row>
    <row r="11" spans="1:9">
      <c r="A11" s="77">
        <v>1976</v>
      </c>
      <c r="B11" s="64">
        <v>13704</v>
      </c>
      <c r="C11" s="64">
        <v>22823</v>
      </c>
      <c r="D11" s="64">
        <v>36527</v>
      </c>
    </row>
    <row r="12" spans="1:9">
      <c r="A12" s="77">
        <v>1977</v>
      </c>
      <c r="B12" s="64">
        <v>12132</v>
      </c>
      <c r="C12" s="64">
        <v>15188</v>
      </c>
      <c r="D12" s="64">
        <v>27320</v>
      </c>
    </row>
    <row r="13" spans="1:9">
      <c r="A13" s="77">
        <v>1978</v>
      </c>
      <c r="B13" s="64">
        <v>14443</v>
      </c>
      <c r="C13" s="64">
        <v>11335</v>
      </c>
      <c r="D13" s="64">
        <v>25778</v>
      </c>
    </row>
    <row r="14" spans="1:9">
      <c r="A14" s="77">
        <v>1979</v>
      </c>
      <c r="B14" s="64">
        <v>15175</v>
      </c>
      <c r="C14" s="64">
        <v>8607</v>
      </c>
      <c r="D14" s="64">
        <v>23782</v>
      </c>
    </row>
    <row r="15" spans="1:9">
      <c r="A15" s="77">
        <v>1980</v>
      </c>
      <c r="B15" s="64">
        <v>12242</v>
      </c>
      <c r="C15" s="64">
        <v>8369</v>
      </c>
      <c r="D15" s="64">
        <v>20611</v>
      </c>
    </row>
    <row r="16" spans="1:9">
      <c r="A16" s="77">
        <v>1981</v>
      </c>
      <c r="B16" s="64">
        <v>11021</v>
      </c>
      <c r="C16" s="64">
        <v>8990</v>
      </c>
      <c r="D16" s="64">
        <v>20011</v>
      </c>
    </row>
    <row r="17" spans="1:4">
      <c r="A17" s="77">
        <v>1982</v>
      </c>
      <c r="B17" s="64">
        <v>11523</v>
      </c>
      <c r="C17" s="64">
        <v>4900</v>
      </c>
      <c r="D17" s="64">
        <v>16423</v>
      </c>
    </row>
    <row r="18" spans="1:4">
      <c r="A18" s="77">
        <v>1983</v>
      </c>
      <c r="B18" s="64">
        <v>13166</v>
      </c>
      <c r="C18" s="64">
        <v>4763</v>
      </c>
      <c r="D18" s="64">
        <v>17929</v>
      </c>
    </row>
    <row r="19" spans="1:4">
      <c r="A19" s="77">
        <v>1984</v>
      </c>
      <c r="B19" s="64">
        <v>14115</v>
      </c>
      <c r="C19" s="64">
        <v>4723</v>
      </c>
      <c r="D19" s="64">
        <v>18838</v>
      </c>
    </row>
    <row r="20" spans="1:4">
      <c r="A20" s="77">
        <v>1985</v>
      </c>
      <c r="B20" s="64">
        <v>14435</v>
      </c>
      <c r="C20" s="64">
        <v>3976</v>
      </c>
      <c r="D20" s="64">
        <v>18411</v>
      </c>
    </row>
    <row r="21" spans="1:4">
      <c r="A21" s="77">
        <v>1986</v>
      </c>
      <c r="B21" s="64">
        <v>14870</v>
      </c>
      <c r="C21" s="64">
        <v>3767</v>
      </c>
      <c r="D21" s="64">
        <v>18637</v>
      </c>
    </row>
    <row r="22" spans="1:4">
      <c r="A22" s="77">
        <v>1987</v>
      </c>
      <c r="B22" s="64">
        <v>13904</v>
      </c>
      <c r="C22" s="64">
        <v>3803</v>
      </c>
      <c r="D22" s="64">
        <v>17707</v>
      </c>
    </row>
    <row r="23" spans="1:4">
      <c r="A23" s="77">
        <v>1988</v>
      </c>
      <c r="B23" s="64">
        <v>14179</v>
      </c>
      <c r="C23" s="64">
        <v>4093</v>
      </c>
      <c r="D23" s="64">
        <v>18272</v>
      </c>
    </row>
    <row r="24" spans="1:4">
      <c r="A24" s="77">
        <v>1989</v>
      </c>
      <c r="B24" s="64">
        <v>16287</v>
      </c>
      <c r="C24" s="64">
        <v>3903</v>
      </c>
      <c r="D24" s="64">
        <v>20190</v>
      </c>
    </row>
    <row r="25" spans="1:4">
      <c r="A25" s="77">
        <v>1990</v>
      </c>
      <c r="B25" s="64">
        <v>16461</v>
      </c>
      <c r="C25" s="64">
        <v>3901</v>
      </c>
      <c r="D25" s="64">
        <v>20362</v>
      </c>
    </row>
    <row r="26" spans="1:4">
      <c r="A26" s="77">
        <v>1991</v>
      </c>
      <c r="B26" s="64">
        <v>15533</v>
      </c>
      <c r="C26" s="64">
        <v>3996</v>
      </c>
      <c r="D26" s="64">
        <v>19529</v>
      </c>
    </row>
    <row r="27" spans="1:4">
      <c r="A27" s="77">
        <v>1992</v>
      </c>
      <c r="B27" s="64">
        <v>14389</v>
      </c>
      <c r="C27" s="64">
        <v>3231</v>
      </c>
      <c r="D27" s="64">
        <v>17620</v>
      </c>
    </row>
    <row r="28" spans="1:4">
      <c r="A28" s="77">
        <v>1993</v>
      </c>
      <c r="B28" s="64">
        <v>17738</v>
      </c>
      <c r="C28" s="64">
        <v>3510</v>
      </c>
      <c r="D28" s="64">
        <v>21248</v>
      </c>
    </row>
    <row r="29" spans="1:4">
      <c r="A29" s="77">
        <v>1994</v>
      </c>
      <c r="B29" s="64">
        <v>18337</v>
      </c>
      <c r="C29" s="64">
        <v>3450</v>
      </c>
      <c r="D29" s="64">
        <v>21787</v>
      </c>
    </row>
    <row r="30" spans="1:4">
      <c r="A30" s="77">
        <v>1995</v>
      </c>
      <c r="B30" s="64">
        <v>18521</v>
      </c>
      <c r="C30" s="64">
        <v>6019</v>
      </c>
      <c r="D30" s="64">
        <v>24540</v>
      </c>
    </row>
    <row r="31" spans="1:4">
      <c r="A31" s="77">
        <v>1996</v>
      </c>
      <c r="B31" s="64">
        <v>18423</v>
      </c>
      <c r="C31" s="64">
        <v>2858</v>
      </c>
      <c r="D31" s="64">
        <v>21281</v>
      </c>
    </row>
    <row r="32" spans="1:4">
      <c r="A32" s="77">
        <v>1997</v>
      </c>
      <c r="B32" s="64">
        <v>17877</v>
      </c>
      <c r="C32" s="64">
        <v>4684</v>
      </c>
      <c r="D32" s="64">
        <v>22561</v>
      </c>
    </row>
    <row r="33" spans="1:4">
      <c r="A33" s="77">
        <v>1998</v>
      </c>
      <c r="B33" s="64">
        <v>18356</v>
      </c>
      <c r="C33" s="64">
        <v>2050</v>
      </c>
      <c r="D33" s="64">
        <v>20406</v>
      </c>
    </row>
    <row r="34" spans="1:4">
      <c r="A34" s="77">
        <v>1999</v>
      </c>
      <c r="B34" s="64">
        <v>19393</v>
      </c>
      <c r="C34" s="64">
        <v>4090</v>
      </c>
      <c r="D34" s="64">
        <v>23483</v>
      </c>
    </row>
    <row r="35" spans="1:4">
      <c r="A35" s="77">
        <v>2000</v>
      </c>
      <c r="B35" s="64">
        <v>18187</v>
      </c>
      <c r="C35" s="64">
        <v>3535</v>
      </c>
      <c r="D35" s="64">
        <v>21722</v>
      </c>
    </row>
    <row r="36" spans="1:4">
      <c r="A36" s="77">
        <v>2001</v>
      </c>
      <c r="B36" s="64">
        <v>18073</v>
      </c>
      <c r="C36" s="64">
        <v>4324</v>
      </c>
      <c r="D36" s="64">
        <v>22397</v>
      </c>
    </row>
    <row r="37" spans="1:4">
      <c r="A37" s="77">
        <v>2002</v>
      </c>
      <c r="B37" s="64">
        <v>19117</v>
      </c>
      <c r="C37" s="64">
        <v>4030</v>
      </c>
      <c r="D37" s="64">
        <v>23147</v>
      </c>
    </row>
    <row r="38" spans="1:4">
      <c r="A38" s="77">
        <v>2003</v>
      </c>
      <c r="B38" s="64">
        <v>20130</v>
      </c>
      <c r="C38" s="64">
        <v>3527</v>
      </c>
      <c r="D38" s="64">
        <v>23657</v>
      </c>
    </row>
    <row r="39" spans="1:4">
      <c r="A39" s="77">
        <v>2004</v>
      </c>
      <c r="B39" s="64">
        <v>21881</v>
      </c>
      <c r="C39" s="64">
        <v>3097</v>
      </c>
      <c r="D39" s="64">
        <v>24978</v>
      </c>
    </row>
    <row r="40" spans="1:4">
      <c r="A40" s="77">
        <v>2005</v>
      </c>
      <c r="B40" s="64">
        <v>20648</v>
      </c>
      <c r="C40" s="64">
        <v>4649</v>
      </c>
      <c r="D40" s="64">
        <v>25297</v>
      </c>
    </row>
    <row r="41" spans="1:4">
      <c r="A41" s="77">
        <v>2006</v>
      </c>
      <c r="B41" s="64">
        <v>21358</v>
      </c>
      <c r="C41" s="64">
        <v>3947</v>
      </c>
      <c r="D41" s="64">
        <v>25305</v>
      </c>
    </row>
    <row r="42" spans="1:4">
      <c r="A42" s="77">
        <v>2007</v>
      </c>
      <c r="B42" s="64">
        <v>21683</v>
      </c>
      <c r="C42" s="64">
        <v>4062</v>
      </c>
      <c r="D42" s="64">
        <v>25745</v>
      </c>
    </row>
    <row r="43" spans="1:4">
      <c r="A43" s="77">
        <v>2008</v>
      </c>
      <c r="B43" s="64">
        <v>17734</v>
      </c>
      <c r="C43" s="64">
        <v>4304</v>
      </c>
      <c r="D43" s="64">
        <v>22038</v>
      </c>
    </row>
    <row r="44" spans="1:4">
      <c r="A44" s="77">
        <v>2009</v>
      </c>
      <c r="B44" s="64">
        <v>11356</v>
      </c>
      <c r="C44" s="64">
        <v>6285</v>
      </c>
      <c r="D44" s="64">
        <v>17641</v>
      </c>
    </row>
    <row r="45" spans="1:4">
      <c r="A45" s="77">
        <v>2010</v>
      </c>
      <c r="B45" s="64">
        <v>11211</v>
      </c>
      <c r="C45" s="64">
        <v>5710</v>
      </c>
      <c r="D45" s="64">
        <v>16921</v>
      </c>
    </row>
    <row r="46" spans="1:4">
      <c r="A46" s="77">
        <v>2011</v>
      </c>
      <c r="B46" s="64">
        <v>9991</v>
      </c>
      <c r="C46" s="64">
        <v>5257</v>
      </c>
      <c r="D46" s="64">
        <v>15248</v>
      </c>
    </row>
    <row r="47" spans="1:4">
      <c r="A47" s="78">
        <v>2012</v>
      </c>
      <c r="B47" s="64">
        <v>9968</v>
      </c>
      <c r="C47" s="64">
        <v>5021</v>
      </c>
      <c r="D47" s="64">
        <v>14989</v>
      </c>
    </row>
    <row r="48" spans="1:4">
      <c r="A48" s="78">
        <v>2013</v>
      </c>
      <c r="B48" s="64">
        <v>10475</v>
      </c>
      <c r="C48" s="64">
        <v>4403</v>
      </c>
      <c r="D48" s="64">
        <v>14878</v>
      </c>
    </row>
    <row r="49" spans="1:7">
      <c r="A49" s="78">
        <v>2014</v>
      </c>
      <c r="B49" s="64">
        <v>12154</v>
      </c>
      <c r="C49" s="64">
        <v>3353</v>
      </c>
      <c r="D49" s="64">
        <v>15507</v>
      </c>
    </row>
    <row r="50" spans="1:7">
      <c r="A50" s="78">
        <v>2015</v>
      </c>
      <c r="B50" s="64">
        <v>12373</v>
      </c>
      <c r="C50" s="64">
        <v>4037</v>
      </c>
      <c r="D50" s="64">
        <v>16410</v>
      </c>
    </row>
    <row r="51" spans="1:7">
      <c r="A51" s="79">
        <v>2016</v>
      </c>
      <c r="B51" s="80">
        <v>12576</v>
      </c>
      <c r="C51" s="80">
        <v>3922</v>
      </c>
      <c r="D51" s="80">
        <v>16498</v>
      </c>
    </row>
    <row r="52" spans="1:7">
      <c r="A52" s="78"/>
      <c r="B52" s="64"/>
      <c r="C52" s="64"/>
      <c r="D52" s="81"/>
    </row>
    <row r="53" spans="1:7">
      <c r="A53" s="161" t="s">
        <v>0</v>
      </c>
      <c r="B53" s="161"/>
      <c r="C53" s="64"/>
      <c r="D53" s="81"/>
    </row>
    <row r="54" spans="1:7" s="83" customFormat="1" ht="11.25">
      <c r="A54" s="159" t="s">
        <v>107</v>
      </c>
      <c r="B54" s="159"/>
      <c r="C54" s="159"/>
      <c r="D54" s="159"/>
      <c r="E54" s="159"/>
      <c r="F54" s="159"/>
      <c r="G54" s="159"/>
    </row>
    <row r="55" spans="1:7" s="83" customFormat="1" ht="11.25">
      <c r="A55" s="85"/>
      <c r="D55" s="84"/>
    </row>
    <row r="56" spans="1:7" s="83" customFormat="1" ht="11.25">
      <c r="A56" s="160" t="s">
        <v>37</v>
      </c>
      <c r="B56" s="160"/>
      <c r="C56" s="160"/>
      <c r="D56" s="84"/>
    </row>
  </sheetData>
  <mergeCells count="6">
    <mergeCell ref="H1:I1"/>
    <mergeCell ref="A2:F2"/>
    <mergeCell ref="A54:G54"/>
    <mergeCell ref="A56:C56"/>
    <mergeCell ref="A53:B53"/>
    <mergeCell ref="A1:G1"/>
  </mergeCells>
  <hyperlinks>
    <hyperlink ref="A54" r:id="rId1" display="Source: Scottish Government Housing Statistics"/>
    <hyperlink ref="H1:I1" location="Contents!A1" display="Back to Contents"/>
  </hyperlinks>
  <pageMargins left="0.75" right="0.75" top="1" bottom="1" header="0.5" footer="0.5"/>
  <pageSetup paperSize="9" scale="80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"/>
  <sheetViews>
    <sheetView zoomScaleNormal="100" workbookViewId="0">
      <selection sqref="A1:F1"/>
    </sheetView>
  </sheetViews>
  <sheetFormatPr defaultColWidth="9.140625" defaultRowHeight="15"/>
  <cols>
    <col min="1" max="1" width="19.5703125" style="87" customWidth="1"/>
    <col min="2" max="6" width="9.42578125" style="87" customWidth="1"/>
    <col min="7" max="7" width="9.140625" style="87" customWidth="1"/>
    <col min="8" max="16384" width="9.140625" style="87"/>
  </cols>
  <sheetData>
    <row r="1" spans="1:25" ht="15.75">
      <c r="A1" s="148" t="s">
        <v>136</v>
      </c>
      <c r="B1" s="148"/>
      <c r="C1" s="148"/>
      <c r="D1" s="148"/>
      <c r="E1" s="148"/>
      <c r="F1" s="148"/>
      <c r="G1" s="143" t="s">
        <v>141</v>
      </c>
      <c r="H1" s="143"/>
      <c r="V1" s="163"/>
      <c r="W1" s="163"/>
    </row>
    <row r="2" spans="1:25" s="89" customFormat="1" ht="18.75">
      <c r="A2" s="146" t="s">
        <v>140</v>
      </c>
      <c r="B2" s="146"/>
      <c r="C2" s="146"/>
      <c r="D2" s="146"/>
      <c r="E2" s="146"/>
      <c r="F2" s="146"/>
      <c r="G2" s="146"/>
      <c r="H2" s="146"/>
      <c r="I2" s="146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s="91" customForma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</row>
    <row r="4" spans="1:25" s="91" customFormat="1" ht="12.75">
      <c r="A4" s="92" t="s">
        <v>44</v>
      </c>
      <c r="B4" s="92">
        <v>1993</v>
      </c>
      <c r="C4" s="92">
        <v>1994</v>
      </c>
      <c r="D4" s="92">
        <v>1995</v>
      </c>
      <c r="E4" s="92">
        <v>1996</v>
      </c>
      <c r="F4" s="92">
        <v>1997</v>
      </c>
      <c r="G4" s="92">
        <v>1998</v>
      </c>
      <c r="H4" s="92">
        <v>1999</v>
      </c>
      <c r="I4" s="92">
        <v>2000</v>
      </c>
      <c r="J4" s="92">
        <v>2001</v>
      </c>
      <c r="K4" s="92">
        <v>2002</v>
      </c>
      <c r="L4" s="92">
        <v>2003</v>
      </c>
      <c r="M4" s="92">
        <v>2004</v>
      </c>
      <c r="N4" s="92">
        <v>2005</v>
      </c>
      <c r="O4" s="92">
        <v>2006</v>
      </c>
      <c r="P4" s="92">
        <v>2007</v>
      </c>
      <c r="Q4" s="92">
        <v>2008</v>
      </c>
      <c r="R4" s="92">
        <v>2009</v>
      </c>
      <c r="S4" s="92">
        <v>2010</v>
      </c>
      <c r="T4" s="92">
        <v>2011</v>
      </c>
      <c r="U4" s="89"/>
    </row>
    <row r="5" spans="1:25" s="91" customFormat="1" ht="12.75">
      <c r="A5" s="93" t="s">
        <v>36</v>
      </c>
      <c r="B5" s="94">
        <v>62487</v>
      </c>
      <c r="C5" s="94">
        <v>67359</v>
      </c>
      <c r="D5" s="94">
        <v>70390</v>
      </c>
      <c r="E5" s="94">
        <v>71968</v>
      </c>
      <c r="F5" s="94">
        <v>77292</v>
      </c>
      <c r="G5" s="94">
        <v>84337</v>
      </c>
      <c r="H5" s="94">
        <v>93389</v>
      </c>
      <c r="I5" s="94">
        <v>101199</v>
      </c>
      <c r="J5" s="94">
        <v>108547</v>
      </c>
      <c r="K5" s="94">
        <v>131137</v>
      </c>
      <c r="L5" s="94">
        <v>150538</v>
      </c>
      <c r="M5" s="94">
        <v>168610</v>
      </c>
      <c r="N5" s="94">
        <v>179258</v>
      </c>
      <c r="O5" s="94">
        <v>197915</v>
      </c>
      <c r="P5" s="94">
        <v>217372</v>
      </c>
      <c r="Q5" s="94">
        <v>222857</v>
      </c>
      <c r="R5" s="94">
        <v>210365</v>
      </c>
      <c r="S5" s="94">
        <v>221948</v>
      </c>
      <c r="T5" s="94">
        <v>221303</v>
      </c>
    </row>
    <row r="6" spans="1:25" s="91" customFormat="1" ht="12.75">
      <c r="A6" s="93" t="s">
        <v>13</v>
      </c>
      <c r="B6" s="94">
        <v>71617</v>
      </c>
      <c r="C6" s="94">
        <v>72262</v>
      </c>
      <c r="D6" s="94">
        <v>80629</v>
      </c>
      <c r="E6" s="94">
        <v>79974</v>
      </c>
      <c r="F6" s="94">
        <v>81182</v>
      </c>
      <c r="G6" s="94">
        <v>83447</v>
      </c>
      <c r="H6" s="94">
        <v>87325</v>
      </c>
      <c r="I6" s="94">
        <v>94754</v>
      </c>
      <c r="J6" s="94">
        <v>103119</v>
      </c>
      <c r="K6" s="94">
        <v>118870</v>
      </c>
      <c r="L6" s="94">
        <v>144608</v>
      </c>
      <c r="M6" s="94">
        <v>167992</v>
      </c>
      <c r="N6" s="94">
        <v>181235</v>
      </c>
      <c r="O6" s="94">
        <v>186460</v>
      </c>
      <c r="P6" s="94">
        <v>203731</v>
      </c>
      <c r="Q6" s="94">
        <v>214525</v>
      </c>
      <c r="R6" s="94">
        <v>199996</v>
      </c>
      <c r="S6" s="94">
        <v>204493</v>
      </c>
      <c r="T6" s="94">
        <v>213838</v>
      </c>
    </row>
    <row r="7" spans="1:25" s="91" customFormat="1" ht="12.75">
      <c r="A7" s="93" t="s">
        <v>23</v>
      </c>
      <c r="B7" s="94">
        <v>74762</v>
      </c>
      <c r="C7" s="94">
        <v>76378</v>
      </c>
      <c r="D7" s="94">
        <v>76750</v>
      </c>
      <c r="E7" s="94">
        <v>81277</v>
      </c>
      <c r="F7" s="94">
        <v>84541</v>
      </c>
      <c r="G7" s="94">
        <v>90525</v>
      </c>
      <c r="H7" s="94">
        <v>92520</v>
      </c>
      <c r="I7" s="94">
        <v>100533</v>
      </c>
      <c r="J7" s="94">
        <v>109441</v>
      </c>
      <c r="K7" s="94">
        <v>128925</v>
      </c>
      <c r="L7" s="94">
        <v>147718</v>
      </c>
      <c r="M7" s="94">
        <v>175398</v>
      </c>
      <c r="N7" s="94">
        <v>182177</v>
      </c>
      <c r="O7" s="94">
        <v>203342</v>
      </c>
      <c r="P7" s="94">
        <v>211574</v>
      </c>
      <c r="Q7" s="94">
        <v>220578</v>
      </c>
      <c r="R7" s="94">
        <v>205958</v>
      </c>
      <c r="S7" s="94">
        <v>211535</v>
      </c>
      <c r="T7" s="94">
        <v>212384</v>
      </c>
    </row>
    <row r="8" spans="1:25" s="91" customFormat="1" ht="12.75">
      <c r="A8" s="93" t="s">
        <v>32</v>
      </c>
      <c r="B8" s="94">
        <v>63952</v>
      </c>
      <c r="C8" s="94">
        <v>67675</v>
      </c>
      <c r="D8" s="94">
        <v>67932</v>
      </c>
      <c r="E8" s="94">
        <v>68846</v>
      </c>
      <c r="F8" s="94">
        <v>70669</v>
      </c>
      <c r="G8" s="94">
        <v>74293</v>
      </c>
      <c r="H8" s="94">
        <v>78485</v>
      </c>
      <c r="I8" s="94">
        <v>79947</v>
      </c>
      <c r="J8" s="94">
        <v>83822</v>
      </c>
      <c r="K8" s="94">
        <v>88457</v>
      </c>
      <c r="L8" s="94">
        <v>102011</v>
      </c>
      <c r="M8" s="94">
        <v>115522</v>
      </c>
      <c r="N8" s="94">
        <v>133341</v>
      </c>
      <c r="O8" s="94">
        <v>157666</v>
      </c>
      <c r="P8" s="94">
        <v>196823</v>
      </c>
      <c r="Q8" s="94">
        <v>205360</v>
      </c>
      <c r="R8" s="94">
        <v>198155</v>
      </c>
      <c r="S8" s="94">
        <v>206129</v>
      </c>
      <c r="T8" s="94">
        <v>210272</v>
      </c>
    </row>
    <row r="9" spans="1:25" s="91" customFormat="1" ht="12.75">
      <c r="A9" s="93" t="s">
        <v>35</v>
      </c>
      <c r="B9" s="94">
        <v>61657</v>
      </c>
      <c r="C9" s="94">
        <v>67612</v>
      </c>
      <c r="D9" s="94">
        <v>68379</v>
      </c>
      <c r="E9" s="94">
        <v>71845</v>
      </c>
      <c r="F9" s="94">
        <v>74295</v>
      </c>
      <c r="G9" s="94">
        <v>79126</v>
      </c>
      <c r="H9" s="94">
        <v>83770</v>
      </c>
      <c r="I9" s="94">
        <v>96681</v>
      </c>
      <c r="J9" s="94">
        <v>99738</v>
      </c>
      <c r="K9" s="94">
        <v>118878</v>
      </c>
      <c r="L9" s="94">
        <v>147356</v>
      </c>
      <c r="M9" s="94">
        <v>165374</v>
      </c>
      <c r="N9" s="94">
        <v>176741</v>
      </c>
      <c r="O9" s="94">
        <v>183697</v>
      </c>
      <c r="P9" s="94">
        <v>211414</v>
      </c>
      <c r="Q9" s="94">
        <v>208739</v>
      </c>
      <c r="R9" s="94">
        <v>202983</v>
      </c>
      <c r="S9" s="94">
        <v>224528</v>
      </c>
      <c r="T9" s="94">
        <v>202933</v>
      </c>
    </row>
    <row r="10" spans="1:25" s="91" customFormat="1" ht="12.75">
      <c r="A10" s="93" t="s">
        <v>33</v>
      </c>
      <c r="B10" s="94">
        <v>62601</v>
      </c>
      <c r="C10" s="94">
        <v>66747</v>
      </c>
      <c r="D10" s="94">
        <v>65194</v>
      </c>
      <c r="E10" s="94">
        <v>67367</v>
      </c>
      <c r="F10" s="94">
        <v>69634</v>
      </c>
      <c r="G10" s="94">
        <v>72194</v>
      </c>
      <c r="H10" s="94">
        <v>75770</v>
      </c>
      <c r="I10" s="94">
        <v>78665</v>
      </c>
      <c r="J10" s="94">
        <v>79317</v>
      </c>
      <c r="K10" s="94">
        <v>83476</v>
      </c>
      <c r="L10" s="94">
        <v>93082</v>
      </c>
      <c r="M10" s="94">
        <v>102529</v>
      </c>
      <c r="N10" s="94">
        <v>120634</v>
      </c>
      <c r="O10" s="94">
        <v>140969</v>
      </c>
      <c r="P10" s="94">
        <v>184081</v>
      </c>
      <c r="Q10" s="94">
        <v>185853</v>
      </c>
      <c r="R10" s="94">
        <v>178330</v>
      </c>
      <c r="S10" s="94">
        <v>188299</v>
      </c>
      <c r="T10" s="94">
        <v>192384</v>
      </c>
    </row>
    <row r="11" spans="1:25" s="91" customFormat="1" ht="12.75">
      <c r="A11" s="93" t="s">
        <v>27</v>
      </c>
      <c r="B11" s="94">
        <v>71346</v>
      </c>
      <c r="C11" s="94">
        <v>72177</v>
      </c>
      <c r="D11" s="94">
        <v>74006</v>
      </c>
      <c r="E11" s="94">
        <v>71543</v>
      </c>
      <c r="F11" s="94">
        <v>80646</v>
      </c>
      <c r="G11" s="94">
        <v>79023</v>
      </c>
      <c r="H11" s="94">
        <v>84419</v>
      </c>
      <c r="I11" s="94">
        <v>97946</v>
      </c>
      <c r="J11" s="94">
        <v>100750</v>
      </c>
      <c r="K11" s="94">
        <v>112174</v>
      </c>
      <c r="L11" s="94">
        <v>133888</v>
      </c>
      <c r="M11" s="94">
        <v>155244</v>
      </c>
      <c r="N11" s="94">
        <v>163545</v>
      </c>
      <c r="O11" s="94">
        <v>175053</v>
      </c>
      <c r="P11" s="94">
        <v>191663</v>
      </c>
      <c r="Q11" s="94">
        <v>195569</v>
      </c>
      <c r="R11" s="94">
        <v>188445</v>
      </c>
      <c r="S11" s="94">
        <v>190055</v>
      </c>
      <c r="T11" s="94">
        <v>189726</v>
      </c>
    </row>
    <row r="12" spans="1:25" s="91" customFormat="1" ht="12.75">
      <c r="A12" s="93" t="s">
        <v>30</v>
      </c>
      <c r="B12" s="94">
        <v>60037</v>
      </c>
      <c r="C12" s="94">
        <v>63341</v>
      </c>
      <c r="D12" s="94">
        <v>66197</v>
      </c>
      <c r="E12" s="94">
        <v>68769</v>
      </c>
      <c r="F12" s="94">
        <v>69918</v>
      </c>
      <c r="G12" s="94">
        <v>71300</v>
      </c>
      <c r="H12" s="94">
        <v>76691</v>
      </c>
      <c r="I12" s="94">
        <v>82638</v>
      </c>
      <c r="J12" s="94">
        <v>86687</v>
      </c>
      <c r="K12" s="94">
        <v>95825</v>
      </c>
      <c r="L12" s="94">
        <v>112038</v>
      </c>
      <c r="M12" s="94">
        <v>129904</v>
      </c>
      <c r="N12" s="94">
        <v>143252</v>
      </c>
      <c r="O12" s="94">
        <v>160715</v>
      </c>
      <c r="P12" s="94">
        <v>180496</v>
      </c>
      <c r="Q12" s="94">
        <v>183883</v>
      </c>
      <c r="R12" s="94">
        <v>179208</v>
      </c>
      <c r="S12" s="94">
        <v>177835</v>
      </c>
      <c r="T12" s="94">
        <v>179187</v>
      </c>
    </row>
    <row r="13" spans="1:25" s="91" customFormat="1" ht="12.75">
      <c r="A13" s="93" t="s">
        <v>17</v>
      </c>
      <c r="B13" s="94">
        <v>53301</v>
      </c>
      <c r="C13" s="94">
        <v>56477</v>
      </c>
      <c r="D13" s="94">
        <v>56978</v>
      </c>
      <c r="E13" s="94">
        <v>58484</v>
      </c>
      <c r="F13" s="94">
        <v>64691</v>
      </c>
      <c r="G13" s="94">
        <v>67227</v>
      </c>
      <c r="H13" s="94">
        <v>73222</v>
      </c>
      <c r="I13" s="94">
        <v>80720</v>
      </c>
      <c r="J13" s="94">
        <v>81293</v>
      </c>
      <c r="K13" s="94">
        <v>93968</v>
      </c>
      <c r="L13" s="94">
        <v>111580</v>
      </c>
      <c r="M13" s="94">
        <v>134798</v>
      </c>
      <c r="N13" s="94">
        <v>141373</v>
      </c>
      <c r="O13" s="94">
        <v>156546</v>
      </c>
      <c r="P13" s="94">
        <v>175654</v>
      </c>
      <c r="Q13" s="94">
        <v>181628</v>
      </c>
      <c r="R13" s="94">
        <v>173398</v>
      </c>
      <c r="S13" s="94">
        <v>175299</v>
      </c>
      <c r="T13" s="94">
        <v>178485</v>
      </c>
    </row>
    <row r="14" spans="1:25" s="91" customFormat="1" ht="12.75">
      <c r="A14" s="93" t="s">
        <v>34</v>
      </c>
      <c r="B14" s="94">
        <v>55741</v>
      </c>
      <c r="C14" s="94">
        <v>59676</v>
      </c>
      <c r="D14" s="94">
        <v>65461</v>
      </c>
      <c r="E14" s="94">
        <v>65724</v>
      </c>
      <c r="F14" s="94">
        <v>68777</v>
      </c>
      <c r="G14" s="94">
        <v>72693</v>
      </c>
      <c r="H14" s="94">
        <v>78529</v>
      </c>
      <c r="I14" s="94">
        <v>84729</v>
      </c>
      <c r="J14" s="94">
        <v>92523</v>
      </c>
      <c r="K14" s="94">
        <v>100830</v>
      </c>
      <c r="L14" s="94">
        <v>127173</v>
      </c>
      <c r="M14" s="94">
        <v>141502</v>
      </c>
      <c r="N14" s="94">
        <v>147791</v>
      </c>
      <c r="O14" s="94">
        <v>162883</v>
      </c>
      <c r="P14" s="94">
        <v>181151</v>
      </c>
      <c r="Q14" s="94">
        <v>185855</v>
      </c>
      <c r="R14" s="94">
        <v>178034</v>
      </c>
      <c r="S14" s="94">
        <v>177094</v>
      </c>
      <c r="T14" s="94">
        <v>170766</v>
      </c>
    </row>
    <row r="15" spans="1:25" s="91" customFormat="1" ht="12.75">
      <c r="A15" s="93" t="s">
        <v>26</v>
      </c>
      <c r="B15" s="94">
        <v>52277</v>
      </c>
      <c r="C15" s="94">
        <v>55451</v>
      </c>
      <c r="D15" s="94">
        <v>54864</v>
      </c>
      <c r="E15" s="94">
        <v>56113</v>
      </c>
      <c r="F15" s="94">
        <v>57527</v>
      </c>
      <c r="G15" s="94">
        <v>59037</v>
      </c>
      <c r="H15" s="94">
        <v>63762</v>
      </c>
      <c r="I15" s="94">
        <v>64898</v>
      </c>
      <c r="J15" s="94">
        <v>69675</v>
      </c>
      <c r="K15" s="94">
        <v>78784</v>
      </c>
      <c r="L15" s="94">
        <v>93975</v>
      </c>
      <c r="M15" s="94">
        <v>117745</v>
      </c>
      <c r="N15" s="94">
        <v>132573</v>
      </c>
      <c r="O15" s="94">
        <v>151937</v>
      </c>
      <c r="P15" s="94">
        <v>165160</v>
      </c>
      <c r="Q15" s="94">
        <v>170321</v>
      </c>
      <c r="R15" s="94">
        <v>159735</v>
      </c>
      <c r="S15" s="94">
        <v>162015</v>
      </c>
      <c r="T15" s="94">
        <v>159474</v>
      </c>
    </row>
    <row r="16" spans="1:25" s="91" customFormat="1" ht="12.75">
      <c r="A16" s="93" t="s">
        <v>5</v>
      </c>
      <c r="B16" s="94">
        <v>58199</v>
      </c>
      <c r="C16" s="94">
        <v>61329</v>
      </c>
      <c r="D16" s="94">
        <v>60683</v>
      </c>
      <c r="E16" s="94">
        <v>63402</v>
      </c>
      <c r="F16" s="94">
        <v>65042</v>
      </c>
      <c r="G16" s="94">
        <v>74949</v>
      </c>
      <c r="H16" s="94">
        <v>68691</v>
      </c>
      <c r="I16" s="94">
        <v>74841</v>
      </c>
      <c r="J16" s="94">
        <v>76173</v>
      </c>
      <c r="K16" s="94">
        <v>81923</v>
      </c>
      <c r="L16" s="94">
        <v>100445</v>
      </c>
      <c r="M16" s="94">
        <v>121052</v>
      </c>
      <c r="N16" s="94">
        <v>137366</v>
      </c>
      <c r="O16" s="94">
        <v>143196</v>
      </c>
      <c r="P16" s="94">
        <v>165188</v>
      </c>
      <c r="Q16" s="94">
        <v>163199</v>
      </c>
      <c r="R16" s="94">
        <v>152428</v>
      </c>
      <c r="S16" s="94">
        <v>157444</v>
      </c>
      <c r="T16" s="94">
        <v>157246</v>
      </c>
    </row>
    <row r="17" spans="1:20" s="91" customFormat="1" ht="12.75">
      <c r="A17" s="93" t="s">
        <v>11</v>
      </c>
      <c r="B17" s="94">
        <v>57394</v>
      </c>
      <c r="C17" s="94">
        <v>58220</v>
      </c>
      <c r="D17" s="94">
        <v>59007</v>
      </c>
      <c r="E17" s="94">
        <v>61670</v>
      </c>
      <c r="F17" s="94">
        <v>64015</v>
      </c>
      <c r="G17" s="94">
        <v>64687</v>
      </c>
      <c r="H17" s="94">
        <v>69566</v>
      </c>
      <c r="I17" s="94">
        <v>69949</v>
      </c>
      <c r="J17" s="94">
        <v>73335</v>
      </c>
      <c r="K17" s="94">
        <v>82158</v>
      </c>
      <c r="L17" s="94">
        <v>100476</v>
      </c>
      <c r="M17" s="94">
        <v>113794</v>
      </c>
      <c r="N17" s="94">
        <v>131630</v>
      </c>
      <c r="O17" s="94">
        <v>154908</v>
      </c>
      <c r="P17" s="94">
        <v>165103</v>
      </c>
      <c r="Q17" s="94">
        <v>157272</v>
      </c>
      <c r="R17" s="94">
        <v>151891</v>
      </c>
      <c r="S17" s="94">
        <v>156544</v>
      </c>
      <c r="T17" s="94">
        <v>152166</v>
      </c>
    </row>
    <row r="18" spans="1:20" s="91" customFormat="1" ht="12.75">
      <c r="A18" s="93" t="s">
        <v>29</v>
      </c>
      <c r="B18" s="94">
        <v>51575</v>
      </c>
      <c r="C18" s="94">
        <v>53441</v>
      </c>
      <c r="D18" s="94">
        <v>56265</v>
      </c>
      <c r="E18" s="94">
        <v>56916</v>
      </c>
      <c r="F18" s="94">
        <v>60804</v>
      </c>
      <c r="G18" s="94">
        <v>63058</v>
      </c>
      <c r="H18" s="94">
        <v>65922</v>
      </c>
      <c r="I18" s="94">
        <v>71570</v>
      </c>
      <c r="J18" s="94">
        <v>74235</v>
      </c>
      <c r="K18" s="94">
        <v>82709</v>
      </c>
      <c r="L18" s="94">
        <v>98979</v>
      </c>
      <c r="M18" s="94">
        <v>116208</v>
      </c>
      <c r="N18" s="94">
        <v>122630</v>
      </c>
      <c r="O18" s="94">
        <v>136623</v>
      </c>
      <c r="P18" s="94">
        <v>150565</v>
      </c>
      <c r="Q18" s="94">
        <v>153621</v>
      </c>
      <c r="R18" s="94">
        <v>144100</v>
      </c>
      <c r="S18" s="94">
        <v>152252</v>
      </c>
      <c r="T18" s="94">
        <v>151761</v>
      </c>
    </row>
    <row r="19" spans="1:20" s="91" customFormat="1" ht="12.75">
      <c r="A19" s="93" t="s">
        <v>19</v>
      </c>
      <c r="B19" s="94">
        <v>50774</v>
      </c>
      <c r="C19" s="94">
        <v>52543</v>
      </c>
      <c r="D19" s="94">
        <v>53604</v>
      </c>
      <c r="E19" s="94">
        <v>55039</v>
      </c>
      <c r="F19" s="94">
        <v>57474</v>
      </c>
      <c r="G19" s="94">
        <v>57694</v>
      </c>
      <c r="H19" s="94">
        <v>60502</v>
      </c>
      <c r="I19" s="94">
        <v>64933</v>
      </c>
      <c r="J19" s="94">
        <v>68564</v>
      </c>
      <c r="K19" s="94">
        <v>73535</v>
      </c>
      <c r="L19" s="94">
        <v>85524</v>
      </c>
      <c r="M19" s="94">
        <v>100114</v>
      </c>
      <c r="N19" s="94">
        <v>115199</v>
      </c>
      <c r="O19" s="94">
        <v>129412</v>
      </c>
      <c r="P19" s="94">
        <v>151367</v>
      </c>
      <c r="Q19" s="94">
        <v>156095</v>
      </c>
      <c r="R19" s="94">
        <v>146889</v>
      </c>
      <c r="S19" s="94">
        <v>149402</v>
      </c>
      <c r="T19" s="94">
        <v>147126</v>
      </c>
    </row>
    <row r="20" spans="1:20" s="91" customFormat="1" ht="12.75">
      <c r="A20" s="93" t="s">
        <v>25</v>
      </c>
      <c r="B20" s="94">
        <v>49148</v>
      </c>
      <c r="C20" s="94">
        <v>55225</v>
      </c>
      <c r="D20" s="94">
        <v>53581</v>
      </c>
      <c r="E20" s="94">
        <v>54287</v>
      </c>
      <c r="F20" s="94">
        <v>56987</v>
      </c>
      <c r="G20" s="94">
        <v>59068</v>
      </c>
      <c r="H20" s="94">
        <v>60823</v>
      </c>
      <c r="I20" s="94">
        <v>62076</v>
      </c>
      <c r="J20" s="94">
        <v>62870</v>
      </c>
      <c r="K20" s="94">
        <v>66631</v>
      </c>
      <c r="L20" s="94">
        <v>80847</v>
      </c>
      <c r="M20" s="94">
        <v>92040</v>
      </c>
      <c r="N20" s="94">
        <v>109175</v>
      </c>
      <c r="O20" s="94">
        <v>125071</v>
      </c>
      <c r="P20" s="94">
        <v>149103</v>
      </c>
      <c r="Q20" s="94">
        <v>154253</v>
      </c>
      <c r="R20" s="94">
        <v>150859</v>
      </c>
      <c r="S20" s="94">
        <v>148348</v>
      </c>
      <c r="T20" s="94">
        <v>143139</v>
      </c>
    </row>
    <row r="21" spans="1:20" s="91" customFormat="1" ht="12.75">
      <c r="A21" s="93" t="s">
        <v>31</v>
      </c>
      <c r="B21" s="94">
        <v>47711</v>
      </c>
      <c r="C21" s="94">
        <v>49733</v>
      </c>
      <c r="D21" s="94">
        <v>50832</v>
      </c>
      <c r="E21" s="94">
        <v>52369</v>
      </c>
      <c r="F21" s="94">
        <v>56025</v>
      </c>
      <c r="G21" s="94">
        <v>57851</v>
      </c>
      <c r="H21" s="94">
        <v>62086</v>
      </c>
      <c r="I21" s="94">
        <v>67150</v>
      </c>
      <c r="J21" s="94">
        <v>71147</v>
      </c>
      <c r="K21" s="94">
        <v>81045</v>
      </c>
      <c r="L21" s="94">
        <v>99572</v>
      </c>
      <c r="M21" s="94">
        <v>116917</v>
      </c>
      <c r="N21" s="94">
        <v>124819</v>
      </c>
      <c r="O21" s="94">
        <v>135718</v>
      </c>
      <c r="P21" s="94">
        <v>148061</v>
      </c>
      <c r="Q21" s="94">
        <v>147975</v>
      </c>
      <c r="R21" s="94">
        <v>138708</v>
      </c>
      <c r="S21" s="94">
        <v>143561</v>
      </c>
      <c r="T21" s="94">
        <v>142601</v>
      </c>
    </row>
    <row r="22" spans="1:20" s="91" customFormat="1" ht="12.75">
      <c r="A22" s="93" t="s">
        <v>21</v>
      </c>
      <c r="B22" s="94">
        <v>50093</v>
      </c>
      <c r="C22" s="94">
        <v>51619</v>
      </c>
      <c r="D22" s="94">
        <v>52057</v>
      </c>
      <c r="E22" s="94">
        <v>53342</v>
      </c>
      <c r="F22" s="94">
        <v>60976</v>
      </c>
      <c r="G22" s="94">
        <v>58959</v>
      </c>
      <c r="H22" s="94">
        <v>61957</v>
      </c>
      <c r="I22" s="94">
        <v>65413</v>
      </c>
      <c r="J22" s="94">
        <v>67900</v>
      </c>
      <c r="K22" s="94">
        <v>76512</v>
      </c>
      <c r="L22" s="94">
        <v>89636</v>
      </c>
      <c r="M22" s="94">
        <v>106547</v>
      </c>
      <c r="N22" s="94">
        <v>118241</v>
      </c>
      <c r="O22" s="94">
        <v>127791</v>
      </c>
      <c r="P22" s="94">
        <v>142597</v>
      </c>
      <c r="Q22" s="94">
        <v>151209</v>
      </c>
      <c r="R22" s="94">
        <v>140176</v>
      </c>
      <c r="S22" s="94">
        <v>141163</v>
      </c>
      <c r="T22" s="94">
        <v>141196</v>
      </c>
    </row>
    <row r="23" spans="1:20" s="91" customFormat="1" ht="12.75">
      <c r="A23" s="93" t="s">
        <v>15</v>
      </c>
      <c r="B23" s="94">
        <v>51283</v>
      </c>
      <c r="C23" s="94">
        <v>52357</v>
      </c>
      <c r="D23" s="94">
        <v>54528</v>
      </c>
      <c r="E23" s="94">
        <v>54882</v>
      </c>
      <c r="F23" s="94">
        <v>56879</v>
      </c>
      <c r="G23" s="94">
        <v>60402</v>
      </c>
      <c r="H23" s="94">
        <v>63541</v>
      </c>
      <c r="I23" s="94">
        <v>65302</v>
      </c>
      <c r="J23" s="94">
        <v>72310</v>
      </c>
      <c r="K23" s="94">
        <v>79822</v>
      </c>
      <c r="L23" s="94">
        <v>90772</v>
      </c>
      <c r="M23" s="94">
        <v>109386</v>
      </c>
      <c r="N23" s="94">
        <v>119578</v>
      </c>
      <c r="O23" s="94">
        <v>132420</v>
      </c>
      <c r="P23" s="94">
        <v>140873</v>
      </c>
      <c r="Q23" s="94">
        <v>149533</v>
      </c>
      <c r="R23" s="94">
        <v>138689</v>
      </c>
      <c r="S23" s="94">
        <v>138123</v>
      </c>
      <c r="T23" s="94">
        <v>140198</v>
      </c>
    </row>
    <row r="24" spans="1:20" s="91" customFormat="1" ht="12.75">
      <c r="A24" s="93" t="s">
        <v>10</v>
      </c>
      <c r="B24" s="94">
        <v>52017</v>
      </c>
      <c r="C24" s="94">
        <v>55008</v>
      </c>
      <c r="D24" s="94">
        <v>53687</v>
      </c>
      <c r="E24" s="94">
        <v>54991</v>
      </c>
      <c r="F24" s="94">
        <v>58666</v>
      </c>
      <c r="G24" s="94">
        <v>58114</v>
      </c>
      <c r="H24" s="94">
        <v>62567</v>
      </c>
      <c r="I24" s="94">
        <v>64122</v>
      </c>
      <c r="J24" s="94">
        <v>66363</v>
      </c>
      <c r="K24" s="94">
        <v>71116</v>
      </c>
      <c r="L24" s="94">
        <v>84727</v>
      </c>
      <c r="M24" s="94">
        <v>110856</v>
      </c>
      <c r="N24" s="94">
        <v>123503</v>
      </c>
      <c r="O24" s="94">
        <v>134472</v>
      </c>
      <c r="P24" s="94">
        <v>144538</v>
      </c>
      <c r="Q24" s="94">
        <v>149636</v>
      </c>
      <c r="R24" s="94">
        <v>139254</v>
      </c>
      <c r="S24" s="94">
        <v>143694</v>
      </c>
      <c r="T24" s="94">
        <v>136414</v>
      </c>
    </row>
    <row r="25" spans="1:20" s="91" customFormat="1" ht="12.75">
      <c r="A25" s="93" t="s">
        <v>6</v>
      </c>
      <c r="B25" s="94">
        <v>52354</v>
      </c>
      <c r="C25" s="94">
        <v>54027</v>
      </c>
      <c r="D25" s="94">
        <v>55419</v>
      </c>
      <c r="E25" s="94">
        <v>56884</v>
      </c>
      <c r="F25" s="94">
        <v>55986</v>
      </c>
      <c r="G25" s="94">
        <v>56673</v>
      </c>
      <c r="H25" s="94">
        <v>59868</v>
      </c>
      <c r="I25" s="94">
        <v>62633</v>
      </c>
      <c r="J25" s="94">
        <v>71046</v>
      </c>
      <c r="K25" s="94">
        <v>72907</v>
      </c>
      <c r="L25" s="94">
        <v>83285</v>
      </c>
      <c r="M25" s="94">
        <v>108934</v>
      </c>
      <c r="N25" s="94">
        <v>110599</v>
      </c>
      <c r="O25" s="94">
        <v>125343</v>
      </c>
      <c r="P25" s="94">
        <v>132382</v>
      </c>
      <c r="Q25" s="94">
        <v>139540</v>
      </c>
      <c r="R25" s="94">
        <v>135788</v>
      </c>
      <c r="S25" s="94">
        <v>133121</v>
      </c>
      <c r="T25" s="94">
        <v>129535</v>
      </c>
    </row>
    <row r="26" spans="1:20" s="91" customFormat="1" ht="12.75">
      <c r="A26" s="93" t="s">
        <v>24</v>
      </c>
      <c r="B26" s="94">
        <v>48231</v>
      </c>
      <c r="C26" s="94">
        <v>48981</v>
      </c>
      <c r="D26" s="94">
        <v>50951</v>
      </c>
      <c r="E26" s="94">
        <v>52591</v>
      </c>
      <c r="F26" s="94">
        <v>54449</v>
      </c>
      <c r="G26" s="94">
        <v>55139</v>
      </c>
      <c r="H26" s="94">
        <v>58709</v>
      </c>
      <c r="I26" s="94">
        <v>62478</v>
      </c>
      <c r="J26" s="94">
        <v>63333</v>
      </c>
      <c r="K26" s="94">
        <v>71844</v>
      </c>
      <c r="L26" s="94">
        <v>81184</v>
      </c>
      <c r="M26" s="94">
        <v>100733</v>
      </c>
      <c r="N26" s="94">
        <v>110110</v>
      </c>
      <c r="O26" s="94">
        <v>120299</v>
      </c>
      <c r="P26" s="94">
        <v>134805</v>
      </c>
      <c r="Q26" s="94">
        <v>137326</v>
      </c>
      <c r="R26" s="94">
        <v>125358</v>
      </c>
      <c r="S26" s="94">
        <v>126651</v>
      </c>
      <c r="T26" s="94">
        <v>129256</v>
      </c>
    </row>
    <row r="27" spans="1:20" s="91" customFormat="1" ht="12.75">
      <c r="A27" s="93" t="s">
        <v>20</v>
      </c>
      <c r="B27" s="94">
        <v>53365</v>
      </c>
      <c r="C27" s="94">
        <v>52904</v>
      </c>
      <c r="D27" s="94">
        <v>54182</v>
      </c>
      <c r="E27" s="94">
        <v>52301</v>
      </c>
      <c r="F27" s="94">
        <v>59573</v>
      </c>
      <c r="G27" s="94">
        <v>58952</v>
      </c>
      <c r="H27" s="94">
        <v>60319</v>
      </c>
      <c r="I27" s="94">
        <v>62541</v>
      </c>
      <c r="J27" s="94">
        <v>67170</v>
      </c>
      <c r="K27" s="94">
        <v>70569</v>
      </c>
      <c r="L27" s="94">
        <v>81727</v>
      </c>
      <c r="M27" s="94">
        <v>98126</v>
      </c>
      <c r="N27" s="94">
        <v>108971</v>
      </c>
      <c r="O27" s="94">
        <v>128755</v>
      </c>
      <c r="P27" s="94">
        <v>146972</v>
      </c>
      <c r="Q27" s="94">
        <v>139899</v>
      </c>
      <c r="R27" s="94">
        <v>137181</v>
      </c>
      <c r="S27" s="94">
        <v>134226</v>
      </c>
      <c r="T27" s="94">
        <v>128829</v>
      </c>
    </row>
    <row r="28" spans="1:20" s="91" customFormat="1" ht="12.75">
      <c r="A28" s="93" t="s">
        <v>18</v>
      </c>
      <c r="B28" s="94">
        <v>44453</v>
      </c>
      <c r="C28" s="94">
        <v>46626</v>
      </c>
      <c r="D28" s="94">
        <v>48278</v>
      </c>
      <c r="E28" s="94">
        <v>48844</v>
      </c>
      <c r="F28" s="94">
        <v>50052</v>
      </c>
      <c r="G28" s="94">
        <v>52683</v>
      </c>
      <c r="H28" s="94">
        <v>55562</v>
      </c>
      <c r="I28" s="94">
        <v>57466</v>
      </c>
      <c r="J28" s="94">
        <v>60788</v>
      </c>
      <c r="K28" s="94">
        <v>64812</v>
      </c>
      <c r="L28" s="94">
        <v>72969</v>
      </c>
      <c r="M28" s="94">
        <v>82791</v>
      </c>
      <c r="N28" s="94">
        <v>98597</v>
      </c>
      <c r="O28" s="94">
        <v>114273</v>
      </c>
      <c r="P28" s="94">
        <v>131574</v>
      </c>
      <c r="Q28" s="94">
        <v>132378</v>
      </c>
      <c r="R28" s="94">
        <v>131438</v>
      </c>
      <c r="S28" s="94">
        <v>127998</v>
      </c>
      <c r="T28" s="94">
        <v>125579</v>
      </c>
    </row>
    <row r="29" spans="1:20" s="91" customFormat="1" ht="12.75">
      <c r="A29" s="93" t="s">
        <v>14</v>
      </c>
      <c r="B29" s="94">
        <v>51384</v>
      </c>
      <c r="C29" s="94">
        <v>54172</v>
      </c>
      <c r="D29" s="94">
        <v>55322</v>
      </c>
      <c r="E29" s="94">
        <v>55302</v>
      </c>
      <c r="F29" s="94">
        <v>57433</v>
      </c>
      <c r="G29" s="94">
        <v>59073</v>
      </c>
      <c r="H29" s="94">
        <v>61755</v>
      </c>
      <c r="I29" s="94">
        <v>65566</v>
      </c>
      <c r="J29" s="94">
        <v>68151</v>
      </c>
      <c r="K29" s="94">
        <v>72638</v>
      </c>
      <c r="L29" s="94">
        <v>84641</v>
      </c>
      <c r="M29" s="94">
        <v>101118</v>
      </c>
      <c r="N29" s="94">
        <v>109144</v>
      </c>
      <c r="O29" s="94">
        <v>120050</v>
      </c>
      <c r="P29" s="94">
        <v>132196</v>
      </c>
      <c r="Q29" s="94">
        <v>136276</v>
      </c>
      <c r="R29" s="94">
        <v>128867</v>
      </c>
      <c r="S29" s="94">
        <v>137688</v>
      </c>
      <c r="T29" s="94">
        <v>124942</v>
      </c>
    </row>
    <row r="30" spans="1:20" s="91" customFormat="1" ht="12.75">
      <c r="A30" s="93" t="s">
        <v>28</v>
      </c>
      <c r="B30" s="94">
        <v>48310</v>
      </c>
      <c r="C30" s="94">
        <v>45320</v>
      </c>
      <c r="D30" s="94">
        <v>48389</v>
      </c>
      <c r="E30" s="94">
        <v>47505</v>
      </c>
      <c r="F30" s="94">
        <v>49695</v>
      </c>
      <c r="G30" s="94">
        <v>49289</v>
      </c>
      <c r="H30" s="94">
        <v>50538</v>
      </c>
      <c r="I30" s="94">
        <v>54285</v>
      </c>
      <c r="J30" s="94">
        <v>52225</v>
      </c>
      <c r="K30" s="94">
        <v>56127</v>
      </c>
      <c r="L30" s="94">
        <v>65025</v>
      </c>
      <c r="M30" s="94">
        <v>83030</v>
      </c>
      <c r="N30" s="94">
        <v>101671</v>
      </c>
      <c r="O30" s="94">
        <v>112078</v>
      </c>
      <c r="P30" s="94">
        <v>120771</v>
      </c>
      <c r="Q30" s="94">
        <v>126777</v>
      </c>
      <c r="R30" s="94">
        <v>122200</v>
      </c>
      <c r="S30" s="94">
        <v>116026</v>
      </c>
      <c r="T30" s="94">
        <v>123310</v>
      </c>
    </row>
    <row r="31" spans="1:20" s="91" customFormat="1" ht="12.75">
      <c r="A31" s="93" t="s">
        <v>8</v>
      </c>
      <c r="B31" s="94">
        <v>47359</v>
      </c>
      <c r="C31" s="94">
        <v>49554</v>
      </c>
      <c r="D31" s="94">
        <v>49631</v>
      </c>
      <c r="E31" s="94">
        <v>49890</v>
      </c>
      <c r="F31" s="94">
        <v>52017</v>
      </c>
      <c r="G31" s="94">
        <v>53032</v>
      </c>
      <c r="H31" s="94">
        <v>56477</v>
      </c>
      <c r="I31" s="94">
        <v>56315</v>
      </c>
      <c r="J31" s="94">
        <v>57268</v>
      </c>
      <c r="K31" s="94">
        <v>64111</v>
      </c>
      <c r="L31" s="94">
        <v>72708</v>
      </c>
      <c r="M31" s="94">
        <v>89367</v>
      </c>
      <c r="N31" s="94">
        <v>103410</v>
      </c>
      <c r="O31" s="94">
        <v>117958</v>
      </c>
      <c r="P31" s="94">
        <v>127470</v>
      </c>
      <c r="Q31" s="94">
        <v>130526</v>
      </c>
      <c r="R31" s="94">
        <v>120311</v>
      </c>
      <c r="S31" s="94">
        <v>123356</v>
      </c>
      <c r="T31" s="94">
        <v>123185</v>
      </c>
    </row>
    <row r="32" spans="1:20" s="91" customFormat="1" ht="12.75">
      <c r="A32" s="93" t="s">
        <v>16</v>
      </c>
      <c r="B32" s="94">
        <v>45702</v>
      </c>
      <c r="C32" s="94">
        <v>46549</v>
      </c>
      <c r="D32" s="94">
        <v>49713</v>
      </c>
      <c r="E32" s="94">
        <v>48786</v>
      </c>
      <c r="F32" s="94">
        <v>51983</v>
      </c>
      <c r="G32" s="94">
        <v>54231</v>
      </c>
      <c r="H32" s="94">
        <v>55654</v>
      </c>
      <c r="I32" s="94">
        <v>59047</v>
      </c>
      <c r="J32" s="94">
        <v>62391</v>
      </c>
      <c r="K32" s="94">
        <v>68848</v>
      </c>
      <c r="L32" s="94">
        <v>75323</v>
      </c>
      <c r="M32" s="94">
        <v>89295</v>
      </c>
      <c r="N32" s="94">
        <v>101880</v>
      </c>
      <c r="O32" s="94">
        <v>112333</v>
      </c>
      <c r="P32" s="94">
        <v>121907</v>
      </c>
      <c r="Q32" s="94">
        <v>124385</v>
      </c>
      <c r="R32" s="94">
        <v>116587</v>
      </c>
      <c r="S32" s="94">
        <v>117399</v>
      </c>
      <c r="T32" s="94">
        <v>122273</v>
      </c>
    </row>
    <row r="33" spans="1:25" s="91" customFormat="1" ht="12.75">
      <c r="A33" s="93" t="s">
        <v>12</v>
      </c>
      <c r="B33" s="94">
        <v>45149</v>
      </c>
      <c r="C33" s="94">
        <v>47164</v>
      </c>
      <c r="D33" s="94">
        <v>48138</v>
      </c>
      <c r="E33" s="94">
        <v>49152</v>
      </c>
      <c r="F33" s="94">
        <v>49807</v>
      </c>
      <c r="G33" s="94">
        <v>50379</v>
      </c>
      <c r="H33" s="94">
        <v>55463</v>
      </c>
      <c r="I33" s="94">
        <v>56102</v>
      </c>
      <c r="J33" s="94">
        <v>61058</v>
      </c>
      <c r="K33" s="94">
        <v>61331</v>
      </c>
      <c r="L33" s="94">
        <v>72426</v>
      </c>
      <c r="M33" s="94">
        <v>86217</v>
      </c>
      <c r="N33" s="94">
        <v>101835</v>
      </c>
      <c r="O33" s="94">
        <v>110915</v>
      </c>
      <c r="P33" s="94">
        <v>126763</v>
      </c>
      <c r="Q33" s="94">
        <v>134593</v>
      </c>
      <c r="R33" s="94">
        <v>121101</v>
      </c>
      <c r="S33" s="94">
        <v>120399</v>
      </c>
      <c r="T33" s="94">
        <v>121842</v>
      </c>
    </row>
    <row r="34" spans="1:25" s="91" customFormat="1" ht="12.75">
      <c r="A34" s="93" t="s">
        <v>7</v>
      </c>
      <c r="B34" s="94">
        <v>47708</v>
      </c>
      <c r="C34" s="94">
        <v>49056</v>
      </c>
      <c r="D34" s="94">
        <v>50065</v>
      </c>
      <c r="E34" s="94">
        <v>52136</v>
      </c>
      <c r="F34" s="94">
        <v>51652</v>
      </c>
      <c r="G34" s="94">
        <v>49821</v>
      </c>
      <c r="H34" s="94">
        <v>52842</v>
      </c>
      <c r="I34" s="94">
        <v>53885</v>
      </c>
      <c r="J34" s="94">
        <v>58313</v>
      </c>
      <c r="K34" s="94">
        <v>64704</v>
      </c>
      <c r="L34" s="94">
        <v>74307</v>
      </c>
      <c r="M34" s="94">
        <v>89556</v>
      </c>
      <c r="N34" s="94">
        <v>99925</v>
      </c>
      <c r="O34" s="94">
        <v>105562</v>
      </c>
      <c r="P34" s="94">
        <v>115104</v>
      </c>
      <c r="Q34" s="94">
        <v>124523</v>
      </c>
      <c r="R34" s="94">
        <v>111705</v>
      </c>
      <c r="S34" s="94">
        <v>111974</v>
      </c>
      <c r="T34" s="94">
        <v>119882</v>
      </c>
    </row>
    <row r="35" spans="1:25">
      <c r="A35" s="93" t="s">
        <v>22</v>
      </c>
      <c r="B35" s="94">
        <v>52870</v>
      </c>
      <c r="C35" s="94">
        <v>56573</v>
      </c>
      <c r="D35" s="94">
        <v>57906</v>
      </c>
      <c r="E35" s="94">
        <v>55031</v>
      </c>
      <c r="F35" s="94">
        <v>55458</v>
      </c>
      <c r="G35" s="94">
        <v>55403</v>
      </c>
      <c r="H35" s="94">
        <v>57094</v>
      </c>
      <c r="I35" s="94">
        <v>59385</v>
      </c>
      <c r="J35" s="94">
        <v>61161</v>
      </c>
      <c r="K35" s="94">
        <v>68767</v>
      </c>
      <c r="L35" s="94">
        <v>66810</v>
      </c>
      <c r="M35" s="94">
        <v>80025</v>
      </c>
      <c r="N35" s="94">
        <v>87617</v>
      </c>
      <c r="O35" s="94">
        <v>98415</v>
      </c>
      <c r="P35" s="94">
        <v>121819</v>
      </c>
      <c r="Q35" s="94">
        <v>132561</v>
      </c>
      <c r="R35" s="94">
        <v>112092</v>
      </c>
      <c r="S35" s="94">
        <v>114424</v>
      </c>
      <c r="T35" s="94">
        <v>117848</v>
      </c>
      <c r="U35" s="91"/>
    </row>
    <row r="36" spans="1:25" ht="15" customHeight="1">
      <c r="A36" s="96" t="s">
        <v>9</v>
      </c>
      <c r="B36" s="97">
        <v>43681</v>
      </c>
      <c r="C36" s="97"/>
      <c r="D36" s="97"/>
      <c r="E36" s="97">
        <v>42739</v>
      </c>
      <c r="F36" s="97">
        <v>43845</v>
      </c>
      <c r="G36" s="97">
        <v>44975</v>
      </c>
      <c r="H36" s="97">
        <v>44126</v>
      </c>
      <c r="I36" s="97">
        <v>47837</v>
      </c>
      <c r="J36" s="97">
        <v>50815</v>
      </c>
      <c r="K36" s="97">
        <v>49907</v>
      </c>
      <c r="L36" s="97">
        <v>55808</v>
      </c>
      <c r="M36" s="97">
        <v>69816</v>
      </c>
      <c r="N36" s="97">
        <v>82989</v>
      </c>
      <c r="O36" s="97">
        <v>87898</v>
      </c>
      <c r="P36" s="97">
        <v>99373</v>
      </c>
      <c r="Q36" s="97">
        <v>116459</v>
      </c>
      <c r="R36" s="97">
        <v>106247</v>
      </c>
      <c r="S36" s="97">
        <v>83804</v>
      </c>
      <c r="T36" s="97">
        <v>88126</v>
      </c>
      <c r="U36" s="91"/>
    </row>
    <row r="37" spans="1:25" ht="11.25" customHeight="1">
      <c r="A37" s="93"/>
      <c r="B37" s="93"/>
      <c r="C37" s="93"/>
      <c r="D37" s="93"/>
      <c r="E37" s="93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5"/>
      <c r="T37" s="95"/>
      <c r="U37" s="95"/>
      <c r="V37" s="95"/>
      <c r="W37" s="95"/>
      <c r="X37" s="95"/>
      <c r="Y37" s="91"/>
    </row>
    <row r="38" spans="1:25" ht="11.25" customHeight="1">
      <c r="A38" s="7" t="s">
        <v>0</v>
      </c>
    </row>
    <row r="39" spans="1:25" ht="11.25" customHeight="1">
      <c r="A39" s="164" t="s">
        <v>129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</row>
    <row r="40" spans="1:25" ht="11.25" customHeight="1"/>
    <row r="41" spans="1:25" ht="11.25" customHeight="1">
      <c r="A41" s="36" t="s">
        <v>37</v>
      </c>
    </row>
    <row r="51" spans="1:10">
      <c r="A51" s="98"/>
      <c r="B51" s="98"/>
      <c r="C51" s="98"/>
      <c r="D51" s="98"/>
      <c r="E51" s="98"/>
      <c r="F51" s="98"/>
      <c r="G51" s="98"/>
      <c r="H51" s="98"/>
      <c r="I51" s="98"/>
      <c r="J51" s="98"/>
    </row>
    <row r="52" spans="1:10">
      <c r="A52" s="99"/>
    </row>
    <row r="53" spans="1:10">
      <c r="A53" s="99"/>
    </row>
    <row r="54" spans="1:10">
      <c r="A54" s="99"/>
    </row>
    <row r="55" spans="1:10">
      <c r="A55" s="99"/>
    </row>
    <row r="56" spans="1:10">
      <c r="A56" s="100"/>
    </row>
    <row r="57" spans="1:10">
      <c r="A57" s="100"/>
    </row>
    <row r="58" spans="1:10">
      <c r="A58" s="100"/>
    </row>
    <row r="59" spans="1:10">
      <c r="A59" s="100"/>
    </row>
    <row r="60" spans="1:10">
      <c r="A60" s="101"/>
    </row>
    <row r="61" spans="1:10">
      <c r="A61" s="101"/>
    </row>
    <row r="62" spans="1:10">
      <c r="A62" s="101"/>
    </row>
    <row r="63" spans="1:10">
      <c r="A63" s="101"/>
    </row>
    <row r="64" spans="1:10">
      <c r="A64" s="102"/>
    </row>
    <row r="65" spans="1:10">
      <c r="A65" s="102"/>
    </row>
    <row r="66" spans="1:10">
      <c r="A66" s="102"/>
    </row>
    <row r="67" spans="1:10">
      <c r="A67" s="102"/>
    </row>
    <row r="68" spans="1:10">
      <c r="A68" s="103"/>
    </row>
    <row r="69" spans="1:10">
      <c r="A69" s="103"/>
    </row>
    <row r="70" spans="1:10">
      <c r="A70" s="103"/>
    </row>
    <row r="71" spans="1:10">
      <c r="A71" s="103"/>
    </row>
    <row r="72" spans="1:10">
      <c r="A72" s="104"/>
    </row>
    <row r="73" spans="1:10">
      <c r="A73" s="104"/>
    </row>
    <row r="74" spans="1:10">
      <c r="A74" s="104"/>
    </row>
    <row r="75" spans="1:10">
      <c r="A75" s="104"/>
    </row>
    <row r="76" spans="1:10">
      <c r="A76" s="105"/>
    </row>
    <row r="77" spans="1:10">
      <c r="A77" s="105"/>
      <c r="B77" s="106"/>
      <c r="C77" s="106"/>
      <c r="D77" s="106"/>
      <c r="E77" s="106"/>
      <c r="F77" s="106"/>
      <c r="G77" s="106"/>
      <c r="H77" s="106"/>
      <c r="I77" s="106"/>
      <c r="J77" s="106"/>
    </row>
    <row r="78" spans="1:10">
      <c r="A78" s="105"/>
    </row>
    <row r="79" spans="1:10">
      <c r="A79" s="105"/>
    </row>
    <row r="82" spans="2:10">
      <c r="B82" s="106"/>
      <c r="C82" s="106"/>
      <c r="D82" s="106"/>
      <c r="E82" s="106"/>
      <c r="F82" s="106"/>
      <c r="G82" s="106"/>
      <c r="H82" s="106"/>
      <c r="I82" s="106"/>
      <c r="J82" s="106"/>
    </row>
    <row r="83" spans="2:10">
      <c r="B83" s="106"/>
      <c r="C83" s="106"/>
      <c r="D83" s="106"/>
      <c r="E83" s="106"/>
      <c r="F83" s="106"/>
      <c r="G83" s="106"/>
      <c r="H83" s="106"/>
      <c r="I83" s="106"/>
      <c r="J83" s="106"/>
    </row>
  </sheetData>
  <mergeCells count="5">
    <mergeCell ref="V1:W1"/>
    <mergeCell ref="A2:I2"/>
    <mergeCell ref="A39:K39"/>
    <mergeCell ref="A1:F1"/>
    <mergeCell ref="G1:H1"/>
  </mergeCells>
  <hyperlinks>
    <hyperlink ref="A39" r:id="rId1" display="Source: Data come from the Registers of Scotland, which record all residential property transactions with a purchase price between £20,000 and £1,000,000 (http://statistics.gov.scot/data/house-sales-prices)"/>
    <hyperlink ref="G1:H1" location="Contents!A1" display="Back to Contents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sqref="A1:E1"/>
    </sheetView>
  </sheetViews>
  <sheetFormatPr defaultColWidth="9.140625" defaultRowHeight="15"/>
  <cols>
    <col min="1" max="1" width="22.140625" style="87" customWidth="1"/>
    <col min="2" max="5" width="12.7109375" style="121" customWidth="1"/>
    <col min="6" max="8" width="9.140625" style="87"/>
    <col min="9" max="9" width="10.28515625" style="87" customWidth="1"/>
    <col min="10" max="16384" width="9.140625" style="87"/>
  </cols>
  <sheetData>
    <row r="1" spans="1:14" ht="15.75">
      <c r="A1" s="148" t="s">
        <v>136</v>
      </c>
      <c r="B1" s="148"/>
      <c r="C1" s="148"/>
      <c r="D1" s="148"/>
      <c r="E1" s="148"/>
      <c r="F1" s="148"/>
      <c r="G1" s="86"/>
      <c r="H1" s="86"/>
      <c r="I1" s="86"/>
      <c r="K1" s="143" t="s">
        <v>141</v>
      </c>
      <c r="L1" s="143"/>
    </row>
    <row r="2" spans="1:14" ht="18.75">
      <c r="A2" s="146" t="s">
        <v>110</v>
      </c>
      <c r="B2" s="146"/>
      <c r="C2" s="146"/>
      <c r="D2" s="146"/>
      <c r="E2" s="146"/>
      <c r="F2" s="146"/>
      <c r="G2" s="146"/>
      <c r="H2" s="146"/>
      <c r="I2" s="146"/>
      <c r="J2" s="88"/>
    </row>
    <row r="3" spans="1:14" ht="12.75" customHeight="1">
      <c r="A3" s="108"/>
      <c r="B3" s="114"/>
      <c r="C3" s="114"/>
      <c r="D3" s="114"/>
      <c r="E3" s="114"/>
      <c r="F3" s="108"/>
      <c r="G3" s="108"/>
      <c r="H3" s="108"/>
      <c r="I3" s="108"/>
    </row>
    <row r="4" spans="1:14">
      <c r="A4" s="109" t="s">
        <v>78</v>
      </c>
      <c r="B4" s="115" t="s">
        <v>79</v>
      </c>
      <c r="C4" s="115" t="s">
        <v>80</v>
      </c>
      <c r="D4" s="115" t="s">
        <v>79</v>
      </c>
      <c r="E4" s="115" t="s">
        <v>80</v>
      </c>
      <c r="F4" s="108"/>
      <c r="G4" s="108"/>
      <c r="H4" s="108"/>
      <c r="I4" s="108"/>
    </row>
    <row r="5" spans="1:14">
      <c r="A5" s="111" t="s">
        <v>81</v>
      </c>
      <c r="B5" s="116">
        <v>1620</v>
      </c>
      <c r="C5" s="116">
        <v>1603</v>
      </c>
      <c r="D5" s="117">
        <v>0.23008095440988496</v>
      </c>
      <c r="E5" s="117">
        <v>0.27271180673698536</v>
      </c>
      <c r="F5" s="112"/>
      <c r="G5" s="112"/>
      <c r="H5" s="108"/>
      <c r="I5" s="108"/>
    </row>
    <row r="6" spans="1:14">
      <c r="A6" s="111" t="s">
        <v>82</v>
      </c>
      <c r="B6" s="116">
        <v>2056</v>
      </c>
      <c r="C6" s="116">
        <v>1362</v>
      </c>
      <c r="D6" s="117">
        <v>0.292003976707854</v>
      </c>
      <c r="E6" s="117">
        <v>0.23171146648519905</v>
      </c>
      <c r="F6" s="112"/>
      <c r="G6" s="112"/>
      <c r="H6" s="108"/>
      <c r="I6" s="108"/>
    </row>
    <row r="7" spans="1:14">
      <c r="A7" s="113" t="s">
        <v>83</v>
      </c>
      <c r="B7" s="118">
        <v>3365</v>
      </c>
      <c r="C7" s="118">
        <v>2913</v>
      </c>
      <c r="D7" s="117">
        <v>0.47791506888226104</v>
      </c>
      <c r="E7" s="117">
        <v>0.49557672677781556</v>
      </c>
      <c r="F7" s="112"/>
      <c r="G7" s="112"/>
      <c r="H7" s="108"/>
      <c r="I7" s="108"/>
    </row>
    <row r="8" spans="1:14">
      <c r="A8" s="109" t="s">
        <v>84</v>
      </c>
      <c r="B8" s="119">
        <v>7041</v>
      </c>
      <c r="C8" s="119">
        <v>5878</v>
      </c>
      <c r="D8" s="120">
        <v>1</v>
      </c>
      <c r="E8" s="120">
        <v>1</v>
      </c>
      <c r="F8" s="112"/>
      <c r="G8" s="112"/>
      <c r="H8" s="108"/>
      <c r="I8" s="108"/>
    </row>
    <row r="9" spans="1:14">
      <c r="A9" s="111"/>
      <c r="B9" s="116"/>
      <c r="C9" s="116"/>
      <c r="D9" s="117"/>
      <c r="E9" s="117"/>
      <c r="F9" s="112"/>
      <c r="G9" s="112"/>
      <c r="H9" s="108"/>
      <c r="I9" s="108"/>
    </row>
    <row r="10" spans="1:14" ht="12.75" customHeight="1">
      <c r="A10" s="7" t="s">
        <v>4</v>
      </c>
    </row>
    <row r="11" spans="1:14" ht="15" customHeight="1">
      <c r="A11" s="167" t="s">
        <v>139</v>
      </c>
      <c r="B11" s="167"/>
      <c r="C11" s="167"/>
      <c r="D11" s="167"/>
      <c r="E11" s="167"/>
      <c r="F11" s="135"/>
      <c r="G11" s="135"/>
      <c r="H11" s="135"/>
    </row>
    <row r="12" spans="1:14" ht="15" customHeight="1">
      <c r="A12" s="166" t="s">
        <v>138</v>
      </c>
      <c r="B12" s="166"/>
      <c r="C12" s="166"/>
      <c r="D12" s="166"/>
      <c r="E12" s="122"/>
      <c r="F12" s="107"/>
      <c r="G12" s="107"/>
      <c r="H12" s="107"/>
    </row>
    <row r="13" spans="1:14" ht="15" customHeight="1"/>
    <row r="14" spans="1:14" ht="12.75" customHeight="1">
      <c r="A14" s="36" t="s">
        <v>37</v>
      </c>
      <c r="H14" s="165"/>
      <c r="I14" s="165"/>
      <c r="J14" s="165"/>
      <c r="K14" s="165"/>
      <c r="L14" s="165"/>
      <c r="M14" s="165"/>
      <c r="N14" s="165"/>
    </row>
  </sheetData>
  <mergeCells count="6">
    <mergeCell ref="H14:N14"/>
    <mergeCell ref="K1:L1"/>
    <mergeCell ref="A2:I2"/>
    <mergeCell ref="A12:D12"/>
    <mergeCell ref="A1:F1"/>
    <mergeCell ref="A11:E11"/>
  </mergeCells>
  <hyperlinks>
    <hyperlink ref="K1:L1" location="Contents!A1" display="Back to Contents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sqref="A1:E1"/>
    </sheetView>
  </sheetViews>
  <sheetFormatPr defaultColWidth="9.140625" defaultRowHeight="15"/>
  <cols>
    <col min="1" max="1" width="28.7109375" style="87" customWidth="1"/>
    <col min="2" max="5" width="12.28515625" style="121" customWidth="1"/>
    <col min="6" max="16384" width="9.140625" style="87"/>
  </cols>
  <sheetData>
    <row r="1" spans="1:14" ht="15.75">
      <c r="A1" s="169" t="s">
        <v>136</v>
      </c>
      <c r="B1" s="169"/>
      <c r="C1" s="169"/>
      <c r="D1" s="169"/>
      <c r="E1" s="136"/>
      <c r="F1" s="136"/>
      <c r="L1" s="143" t="s">
        <v>141</v>
      </c>
      <c r="M1" s="143"/>
    </row>
    <row r="2" spans="1:14" ht="18.75">
      <c r="A2" s="146" t="s">
        <v>112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4">
      <c r="A3" s="168"/>
      <c r="B3" s="168"/>
      <c r="C3" s="168"/>
      <c r="D3" s="168"/>
      <c r="E3" s="168"/>
      <c r="F3" s="168"/>
      <c r="G3" s="108"/>
      <c r="H3" s="108"/>
      <c r="I3" s="108"/>
    </row>
    <row r="4" spans="1:14">
      <c r="A4" s="110" t="s">
        <v>85</v>
      </c>
      <c r="B4" s="124" t="s">
        <v>79</v>
      </c>
      <c r="C4" s="124" t="s">
        <v>80</v>
      </c>
      <c r="D4" s="124" t="s">
        <v>79</v>
      </c>
      <c r="E4" s="124" t="s">
        <v>80</v>
      </c>
      <c r="F4" s="108"/>
      <c r="G4" s="108"/>
      <c r="H4" s="108"/>
      <c r="I4" s="108"/>
    </row>
    <row r="5" spans="1:14">
      <c r="A5" s="123" t="s">
        <v>86</v>
      </c>
      <c r="B5" s="125">
        <v>70</v>
      </c>
      <c r="C5" s="125">
        <v>49</v>
      </c>
      <c r="D5" s="126">
        <f>B5/B$9</f>
        <v>5.4841742400501409E-3</v>
      </c>
      <c r="E5" s="126">
        <f>C5/C$9</f>
        <v>4.8936382702486764E-3</v>
      </c>
      <c r="F5" s="112"/>
      <c r="G5" s="112"/>
      <c r="H5" s="108"/>
      <c r="I5" s="108"/>
    </row>
    <row r="6" spans="1:14">
      <c r="A6" s="111" t="s">
        <v>87</v>
      </c>
      <c r="B6" s="116">
        <v>1051</v>
      </c>
      <c r="C6" s="116">
        <v>2020</v>
      </c>
      <c r="D6" s="117">
        <f t="shared" ref="D6:E9" si="0">B6/B$9</f>
        <v>8.2340958947038551E-2</v>
      </c>
      <c r="E6" s="117">
        <f t="shared" si="0"/>
        <v>0.20173774093678218</v>
      </c>
      <c r="F6" s="112"/>
      <c r="G6" s="112"/>
      <c r="H6" s="108"/>
      <c r="I6" s="108"/>
    </row>
    <row r="7" spans="1:14">
      <c r="A7" s="111" t="s">
        <v>88</v>
      </c>
      <c r="B7" s="116">
        <v>2519</v>
      </c>
      <c r="C7" s="116">
        <v>1605</v>
      </c>
      <c r="D7" s="117">
        <f t="shared" si="0"/>
        <v>0.19735192729551865</v>
      </c>
      <c r="E7" s="117">
        <f t="shared" si="0"/>
        <v>0.1602916208928393</v>
      </c>
      <c r="F7" s="112"/>
      <c r="G7" s="112"/>
      <c r="H7" s="108"/>
      <c r="I7" s="108"/>
    </row>
    <row r="8" spans="1:14">
      <c r="A8" s="113" t="s">
        <v>89</v>
      </c>
      <c r="B8" s="118">
        <v>9124</v>
      </c>
      <c r="C8" s="118">
        <v>6339</v>
      </c>
      <c r="D8" s="127">
        <f t="shared" si="0"/>
        <v>0.71482293951739262</v>
      </c>
      <c r="E8" s="127">
        <f t="shared" si="0"/>
        <v>0.63307699990012978</v>
      </c>
      <c r="F8" s="112"/>
      <c r="G8" s="112"/>
      <c r="H8" s="108"/>
      <c r="I8" s="108"/>
    </row>
    <row r="9" spans="1:14">
      <c r="A9" s="109" t="s">
        <v>84</v>
      </c>
      <c r="B9" s="119">
        <f>SUM(B5:B8)</f>
        <v>12764</v>
      </c>
      <c r="C9" s="119">
        <f>SUM(C5:C8)</f>
        <v>10013</v>
      </c>
      <c r="D9" s="120">
        <f t="shared" si="0"/>
        <v>1</v>
      </c>
      <c r="E9" s="120">
        <f t="shared" si="0"/>
        <v>1</v>
      </c>
      <c r="F9" s="112"/>
      <c r="G9" s="112"/>
      <c r="H9" s="108"/>
      <c r="I9" s="108"/>
    </row>
    <row r="10" spans="1:14" ht="10.5" customHeight="1"/>
    <row r="11" spans="1:14" ht="10.5" customHeight="1">
      <c r="A11" s="7" t="s">
        <v>4</v>
      </c>
    </row>
    <row r="12" spans="1:14" ht="10.5" customHeight="1">
      <c r="A12" s="167" t="s">
        <v>111</v>
      </c>
      <c r="B12" s="167"/>
      <c r="C12" s="167"/>
      <c r="D12" s="167"/>
      <c r="E12" s="167"/>
      <c r="F12" s="135"/>
      <c r="G12" s="135"/>
      <c r="H12" s="135"/>
    </row>
    <row r="13" spans="1:14" ht="10.5" customHeight="1">
      <c r="A13" s="166" t="s">
        <v>109</v>
      </c>
      <c r="B13" s="166"/>
      <c r="C13" s="166"/>
      <c r="D13" s="122"/>
      <c r="E13" s="122"/>
      <c r="F13" s="107"/>
      <c r="G13" s="107"/>
      <c r="H13" s="107"/>
    </row>
    <row r="14" spans="1:14" ht="10.5" customHeight="1"/>
    <row r="15" spans="1:14" ht="10.5" customHeight="1">
      <c r="A15" s="36" t="s">
        <v>37</v>
      </c>
      <c r="H15" s="165"/>
      <c r="I15" s="165"/>
      <c r="J15" s="165"/>
      <c r="K15" s="165"/>
      <c r="L15" s="165"/>
      <c r="M15" s="165"/>
      <c r="N15" s="165"/>
    </row>
  </sheetData>
  <mergeCells count="7">
    <mergeCell ref="A3:F3"/>
    <mergeCell ref="H15:N15"/>
    <mergeCell ref="L1:M1"/>
    <mergeCell ref="A2:K2"/>
    <mergeCell ref="A13:C13"/>
    <mergeCell ref="A1:D1"/>
    <mergeCell ref="A12:E12"/>
  </mergeCells>
  <hyperlinks>
    <hyperlink ref="L1:M1" location="Contents!A1" display="Back to Contents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A18412212</value>
    </field>
    <field name="Objective-Title">
      <value order="0">RGAR 2016 - All figures</value>
    </field>
    <field name="Objective-Description">
      <value order="0"/>
    </field>
    <field name="Objective-CreationStamp">
      <value order="0">2017-07-10T09:46:44Z</value>
    </field>
    <field name="Objective-IsApproved">
      <value order="0">false</value>
    </field>
    <field name="Objective-IsPublished">
      <value order="0">true</value>
    </field>
    <field name="Objective-DatePublished">
      <value order="0">2017-07-19T08:11:18Z</value>
    </field>
    <field name="Objective-ModificationStamp">
      <value order="0">2017-07-19T08:11:18Z</value>
    </field>
    <field name="Objective-Owner">
      <value order="0">Macfie, Martin M (U207329)</value>
    </field>
    <field name="Objective-Path">
      <value order="0">Objective Global Folder:SG File Plan:People, communities and living:Population and migration:Demography:Research and analysis: Demography:National Records of Scotland (NRS): Demographic Statistics: The Registrar Generals Annual Review of Demographic Trends (RGAR): (2017-2018): 2017-2022</value>
    </field>
    <field name="Objective-Parent">
      <value order="0">National Records of Scotland (NRS): Demographic Statistics: The Registrar Generals Annual Review of Demographic Trends (RGAR): (2017-2018): 2017-2022</value>
    </field>
    <field name="Objective-State">
      <value order="0">Published</value>
    </field>
    <field name="Objective-VersionId">
      <value order="0">vA25605331</value>
    </field>
    <field name="Objective-Version">
      <value order="0">5.0</value>
    </field>
    <field name="Objective-VersionNumber">
      <value order="0">23</value>
    </field>
    <field name="Objective-VersionComment">
      <value order="0"/>
    </field>
    <field name="Objective-FileNumber">
      <value order="0">qA636280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Received">
        <value order="0"/>
      </field>
      <field name="Objective-Date of Original">
        <value order="0"/>
      </field>
      <field name="Objective-SG Web Publication - Category">
        <value order="0"/>
      </field>
      <field name="Objective-SG Web Publication - Category 2 Classifica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Charts</vt:lpstr>
      </vt:variant>
      <vt:variant>
        <vt:i4>8</vt:i4>
      </vt:variant>
    </vt:vector>
  </HeadingPairs>
  <TitlesOfParts>
    <vt:vector size="17" baseType="lpstr">
      <vt:lpstr>Contents</vt:lpstr>
      <vt:lpstr>Data 10.1</vt:lpstr>
      <vt:lpstr>Data 10.2 </vt:lpstr>
      <vt:lpstr>Data 10.3</vt:lpstr>
      <vt:lpstr>Data 10.4</vt:lpstr>
      <vt:lpstr>Data 10.5</vt:lpstr>
      <vt:lpstr>Data 10.6</vt:lpstr>
      <vt:lpstr>Data 10.7</vt:lpstr>
      <vt:lpstr>Data 10.9</vt:lpstr>
      <vt:lpstr>Figure 10.1</vt:lpstr>
      <vt:lpstr>Figure 10.2</vt:lpstr>
      <vt:lpstr>Figure 10.3</vt:lpstr>
      <vt:lpstr>Figure 10.4</vt:lpstr>
      <vt:lpstr>Figure 10.5</vt:lpstr>
      <vt:lpstr>Figure 10.6</vt:lpstr>
      <vt:lpstr>Figure 10.7</vt:lpstr>
      <vt:lpstr>Figure 10.9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cp:lastPrinted>2017-07-17T14:39:18Z</cp:lastPrinted>
  <dcterms:created xsi:type="dcterms:W3CDTF">2017-07-10T09:43:58Z</dcterms:created>
  <dcterms:modified xsi:type="dcterms:W3CDTF">2017-07-28T12:02:39Z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A18412212</vt:lpwstr>
  </property>
  <property fmtid="{D5CDD505-2E9C-101B-9397-08002B2CF9AE}" pid="4" name="Objective-Title">
    <vt:lpwstr>RGAR 2016 - All figures</vt:lpwstr>
  </property>
  <property fmtid="{D5CDD505-2E9C-101B-9397-08002B2CF9AE}" pid="5" name="Objective-Description">
    <vt:lpwstr/>
  </property>
  <property fmtid="{D5CDD505-2E9C-101B-9397-08002B2CF9AE}" pid="6" name="Objective-CreationStamp">
    <vt:filetime>2017-07-10T09:46:44Z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2017-07-19T08:11:18Z</vt:filetime>
  </property>
  <property fmtid="{D5CDD505-2E9C-101B-9397-08002B2CF9AE}" pid="10" name="Objective-ModificationStamp">
    <vt:filetime>2017-07-19T08:11:18Z</vt:filetime>
  </property>
  <property fmtid="{D5CDD505-2E9C-101B-9397-08002B2CF9AE}" pid="11" name="Objective-Owner">
    <vt:lpwstr>Macfie, Martin M (U207329)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Demographic Statistics: The Registrar Generals Annual Review of Demographic Trend</vt:lpwstr>
  </property>
  <property fmtid="{D5CDD505-2E9C-101B-9397-08002B2CF9AE}" pid="13" name="Objective-Parent">
    <vt:lpwstr>National Records of Scotland (NRS): Demographic Statistics: The Registrar Generals Annual Review of Demographic Trends (RGAR): (2017-2018): 2017-2022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vA25605331</vt:lpwstr>
  </property>
  <property fmtid="{D5CDD505-2E9C-101B-9397-08002B2CF9AE}" pid="16" name="Objective-Version">
    <vt:lpwstr>5.0</vt:lpwstr>
  </property>
  <property fmtid="{D5CDD505-2E9C-101B-9397-08002B2CF9AE}" pid="17" name="Objective-VersionNumber">
    <vt:r8>23</vt:r8>
  </property>
  <property fmtid="{D5CDD505-2E9C-101B-9397-08002B2CF9AE}" pid="18" name="Objective-VersionComment">
    <vt:lpwstr/>
  </property>
  <property fmtid="{D5CDD505-2E9C-101B-9397-08002B2CF9AE}" pid="19" name="Objective-FileNumber">
    <vt:lpwstr>qA636280</vt:lpwstr>
  </property>
  <property fmtid="{D5CDD505-2E9C-101B-9397-08002B2CF9AE}" pid="20" name="Objective-Classification">
    <vt:lpwstr>OFFICIAL-SENSITIVE</vt:lpwstr>
  </property>
  <property fmtid="{D5CDD505-2E9C-101B-9397-08002B2CF9AE}" pid="21" name="Objective-Caveats">
    <vt:lpwstr>Caveat for access to SG Fileplan</vt:lpwstr>
  </property>
  <property fmtid="{D5CDD505-2E9C-101B-9397-08002B2CF9AE}" pid="22" name="Objective-Date Received">
    <vt:lpwstr/>
  </property>
  <property fmtid="{D5CDD505-2E9C-101B-9397-08002B2CF9AE}" pid="23" name="Objective-Date of Original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mment">
    <vt:lpwstr/>
  </property>
  <property fmtid="{D5CDD505-2E9C-101B-9397-08002B2CF9AE}" pid="27" name="Objective-Date of Original [system]">
    <vt:lpwstr/>
  </property>
  <property fmtid="{D5CDD505-2E9C-101B-9397-08002B2CF9AE}" pid="28" name="Objective-Date Received [system]">
    <vt:lpwstr/>
  </property>
  <property fmtid="{D5CDD505-2E9C-101B-9397-08002B2CF9AE}" pid="29" name="Objective-SG Web Publication - Category [system]">
    <vt:lpwstr/>
  </property>
  <property fmtid="{D5CDD505-2E9C-101B-9397-08002B2CF9AE}" pid="30" name="Objective-SG Web Publication - Category 2 Classification [system]">
    <vt:lpwstr/>
  </property>
</Properties>
</file>