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5.10" sheetId="178" r:id="rId1"/>
    <sheet name="Figure 5.10" sheetId="179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Figure5_10" localSheetId="0">'Data 5.10'!$A$2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F23" i="178" l="1"/>
  <c r="E23" i="178"/>
  <c r="D23" i="178"/>
  <c r="C23" i="178"/>
  <c r="B23" i="178"/>
  <c r="B9" i="178" s="1"/>
  <c r="G9" i="178" s="1"/>
  <c r="F16" i="178"/>
  <c r="E16" i="178"/>
  <c r="D16" i="178"/>
  <c r="C16" i="178"/>
  <c r="E9" i="178" s="1"/>
  <c r="J9" i="178" s="1"/>
  <c r="B16" i="178"/>
  <c r="C9" i="178"/>
  <c r="H9" i="178" s="1"/>
  <c r="E8" i="178"/>
  <c r="J8" i="178" s="1"/>
  <c r="D8" i="178"/>
  <c r="I8" i="178" s="1"/>
  <c r="C8" i="178"/>
  <c r="H8" i="178" s="1"/>
  <c r="B8" i="178"/>
  <c r="G8" i="178" s="1"/>
  <c r="E7" i="178"/>
  <c r="J7" i="178" s="1"/>
  <c r="D7" i="178"/>
  <c r="I7" i="178" s="1"/>
  <c r="C7" i="178"/>
  <c r="H7" i="178" s="1"/>
  <c r="B7" i="178"/>
  <c r="G7" i="178" s="1"/>
  <c r="E6" i="178"/>
  <c r="J6" i="178" s="1"/>
  <c r="D6" i="178"/>
  <c r="I6" i="178" s="1"/>
  <c r="C6" i="178"/>
  <c r="H6" i="178" s="1"/>
  <c r="B6" i="178"/>
  <c r="G6" i="178" s="1"/>
  <c r="D9" i="178" l="1"/>
  <c r="I9" i="178" s="1"/>
</calcChain>
</file>

<file path=xl/sharedStrings.xml><?xml version="1.0" encoding="utf-8"?>
<sst xmlns="http://schemas.openxmlformats.org/spreadsheetml/2006/main" count="40" uniqueCount="20">
  <si>
    <t>Wales</t>
  </si>
  <si>
    <t>England</t>
  </si>
  <si>
    <t>Scotland</t>
  </si>
  <si>
    <t>© Crown Copyright 2017</t>
  </si>
  <si>
    <t>UK</t>
  </si>
  <si>
    <t>N.Ireland</t>
  </si>
  <si>
    <t>Children</t>
  </si>
  <si>
    <t>Working age</t>
  </si>
  <si>
    <t>Pension age</t>
  </si>
  <si>
    <t>Total</t>
  </si>
  <si>
    <t>Population (thousands) - principal</t>
  </si>
  <si>
    <t>Population (thousands) - zero eu mig</t>
  </si>
  <si>
    <t>Percentage growth/change for each age group, 2014-2039</t>
  </si>
  <si>
    <t>Principal</t>
  </si>
  <si>
    <t>Zero future EU migration</t>
  </si>
  <si>
    <t>Scotland Principal</t>
  </si>
  <si>
    <t>Annual Review 2016 - Chapter 5 - Migration</t>
  </si>
  <si>
    <r>
      <t>Figure 5.10: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Projected change in number of children, working age and pension age population, principal and zero future EU migration variants, 2014 to 2039</t>
    </r>
  </si>
  <si>
    <t>Scotland Zero EU migration</t>
  </si>
  <si>
    <r>
      <t>Figure 5.10:</t>
    </r>
    <r>
      <rPr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Projected change in number of children, working age and pension age population, principal and zero future EU migration variants, 2014 to 2039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</si>
</sst>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#,##0.000;#,##0.000"/>
    <numFmt numFmtId="168" formatCode="0_)"/>
    <numFmt numFmtId="169" formatCode="_-* #,##0_-;\-* #,##0_-;_-* &quot;-&quot;??_-;_-@_-"/>
    <numFmt numFmtId="170" formatCode="##\ ##0"/>
    <numFmt numFmtId="171" formatCode="#,##0.000;[Black]#,##0.000"/>
    <numFmt numFmtId="172" formatCode="#,##0_);;&quot;- &quot;_);@_)\ "/>
    <numFmt numFmtId="173" formatCode="_(General"/>
    <numFmt numFmtId="174" formatCode="_)#,##0_);_)\-#,##0_);_)0_);_)@_)"/>
  </numFmts>
  <fonts count="65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/>
    <xf numFmtId="0" fontId="22" fillId="0" borderId="0"/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1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1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1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6" borderId="0" applyNumberFormat="0" applyBorder="0" applyAlignment="0" applyProtection="0"/>
    <xf numFmtId="0" fontId="21" fillId="12" borderId="0" applyNumberFormat="0" applyBorder="0" applyAlignment="0" applyProtection="0"/>
    <xf numFmtId="0" fontId="32" fillId="38" borderId="0" applyNumberFormat="0" applyBorder="0" applyAlignment="0" applyProtection="0"/>
    <xf numFmtId="0" fontId="21" fillId="16" borderId="0" applyNumberFormat="0" applyBorder="0" applyAlignment="0" applyProtection="0"/>
    <xf numFmtId="0" fontId="32" fillId="41" borderId="0" applyNumberFormat="0" applyBorder="0" applyAlignment="0" applyProtection="0"/>
    <xf numFmtId="0" fontId="21" fillId="20" borderId="0" applyNumberFormat="0" applyBorder="0" applyAlignment="0" applyProtection="0"/>
    <xf numFmtId="0" fontId="32" fillId="42" borderId="0" applyNumberFormat="0" applyBorder="0" applyAlignment="0" applyProtection="0"/>
    <xf numFmtId="0" fontId="21" fillId="24" borderId="0" applyNumberFormat="0" applyBorder="0" applyAlignment="0" applyProtection="0"/>
    <xf numFmtId="0" fontId="32" fillId="40" borderId="0" applyNumberFormat="0" applyBorder="0" applyAlignment="0" applyProtection="0"/>
    <xf numFmtId="0" fontId="21" fillId="28" borderId="0" applyNumberFormat="0" applyBorder="0" applyAlignment="0" applyProtection="0"/>
    <xf numFmtId="0" fontId="32" fillId="38" borderId="0" applyNumberFormat="0" applyBorder="0" applyAlignment="0" applyProtection="0"/>
    <xf numFmtId="0" fontId="21" fillId="32" borderId="0" applyNumberFormat="0" applyBorder="0" applyAlignment="0" applyProtection="0"/>
    <xf numFmtId="0" fontId="32" fillId="35" borderId="0" applyNumberFormat="0" applyBorder="0" applyAlignment="0" applyProtection="0"/>
    <xf numFmtId="0" fontId="21" fillId="9" borderId="0" applyNumberFormat="0" applyBorder="0" applyAlignment="0" applyProtection="0"/>
    <xf numFmtId="0" fontId="32" fillId="43" borderId="0" applyNumberFormat="0" applyBorder="0" applyAlignment="0" applyProtection="0"/>
    <xf numFmtId="0" fontId="21" fillId="13" borderId="0" applyNumberFormat="0" applyBorder="0" applyAlignment="0" applyProtection="0"/>
    <xf numFmtId="0" fontId="32" fillId="41" borderId="0" applyNumberFormat="0" applyBorder="0" applyAlignment="0" applyProtection="0"/>
    <xf numFmtId="0" fontId="21" fillId="17" borderId="0" applyNumberFormat="0" applyBorder="0" applyAlignment="0" applyProtection="0"/>
    <xf numFmtId="0" fontId="32" fillId="42" borderId="0" applyNumberFormat="0" applyBorder="0" applyAlignment="0" applyProtection="0"/>
    <xf numFmtId="0" fontId="21" fillId="21" borderId="0" applyNumberFormat="0" applyBorder="0" applyAlignment="0" applyProtection="0"/>
    <xf numFmtId="0" fontId="32" fillId="44" borderId="0" applyNumberFormat="0" applyBorder="0" applyAlignment="0" applyProtection="0"/>
    <xf numFmtId="0" fontId="21" fillId="25" borderId="0" applyNumberFormat="0" applyBorder="0" applyAlignment="0" applyProtection="0"/>
    <xf numFmtId="0" fontId="32" fillId="45" borderId="0" applyNumberFormat="0" applyBorder="0" applyAlignment="0" applyProtection="0"/>
    <xf numFmtId="0" fontId="21" fillId="29" borderId="0" applyNumberFormat="0" applyBorder="0" applyAlignment="0" applyProtection="0"/>
    <xf numFmtId="0" fontId="32" fillId="46" borderId="0" applyNumberFormat="0" applyBorder="0" applyAlignment="0" applyProtection="0"/>
    <xf numFmtId="0" fontId="11" fillId="3" borderId="0" applyNumberFormat="0" applyBorder="0" applyAlignment="0" applyProtection="0"/>
    <xf numFmtId="0" fontId="33" fillId="47" borderId="0" applyNumberFormat="0" applyBorder="0" applyAlignment="0" applyProtection="0"/>
    <xf numFmtId="0" fontId="15" fillId="6" borderId="4" applyNumberFormat="0" applyAlignment="0" applyProtection="0"/>
    <xf numFmtId="0" fontId="34" fillId="48" borderId="12" applyNumberFormat="0" applyAlignment="0" applyProtection="0"/>
    <xf numFmtId="0" fontId="34" fillId="48" borderId="12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5" fillId="50" borderId="13" applyNumberFormat="0" applyAlignment="0" applyProtection="0"/>
    <xf numFmtId="0" fontId="22" fillId="51" borderId="14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1" borderId="0">
      <alignment vertical="center"/>
      <protection locked="0"/>
    </xf>
    <xf numFmtId="0" fontId="10" fillId="2" borderId="0" applyNumberFormat="0" applyBorder="0" applyAlignment="0" applyProtection="0"/>
    <xf numFmtId="0" fontId="38" fillId="38" borderId="0" applyNumberFormat="0" applyBorder="0" applyAlignment="0" applyProtection="0"/>
    <xf numFmtId="0" fontId="7" fillId="0" borderId="1" applyNumberFormat="0" applyFill="0" applyAlignment="0" applyProtection="0"/>
    <xf numFmtId="0" fontId="39" fillId="0" borderId="15" applyNumberFormat="0" applyFill="0" applyAlignment="0" applyProtection="0"/>
    <xf numFmtId="0" fontId="8" fillId="0" borderId="2" applyNumberFormat="0" applyFill="0" applyAlignment="0" applyProtection="0"/>
    <xf numFmtId="0" fontId="40" fillId="0" borderId="16" applyNumberFormat="0" applyFill="0" applyAlignment="0" applyProtection="0"/>
    <xf numFmtId="0" fontId="9" fillId="0" borderId="3" applyNumberFormat="0" applyFill="0" applyAlignment="0" applyProtection="0"/>
    <xf numFmtId="0" fontId="41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2" fillId="39" borderId="12" applyNumberFormat="0" applyAlignment="0" applyProtection="0"/>
    <xf numFmtId="0" fontId="42" fillId="39" borderId="12" applyNumberFormat="0" applyAlignment="0" applyProtection="0"/>
    <xf numFmtId="0" fontId="16" fillId="0" borderId="6" applyNumberFormat="0" applyFill="0" applyAlignment="0" applyProtection="0"/>
    <xf numFmtId="0" fontId="43" fillId="0" borderId="18" applyNumberFormat="0" applyFill="0" applyAlignment="0" applyProtection="0"/>
    <xf numFmtId="0" fontId="12" fillId="4" borderId="0" applyNumberFormat="0" applyBorder="0" applyAlignment="0" applyProtection="0"/>
    <xf numFmtId="0" fontId="44" fillId="39" borderId="0" applyNumberFormat="0" applyBorder="0" applyAlignment="0" applyProtection="0"/>
    <xf numFmtId="0" fontId="4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6" borderId="19" applyNumberFormat="0" applyFont="0" applyAlignment="0" applyProtection="0"/>
    <xf numFmtId="0" fontId="14" fillId="6" borderId="5" applyNumberFormat="0" applyAlignment="0" applyProtection="0"/>
    <xf numFmtId="0" fontId="46" fillId="48" borderId="20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1">
      <alignment vertical="center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29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68" fontId="49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2" fontId="55" fillId="0" borderId="10" applyFill="0" applyBorder="0" applyProtection="0">
      <alignment horizontal="right"/>
    </xf>
    <xf numFmtId="0" fontId="56" fillId="0" borderId="0" applyNumberFormat="0" applyFill="0" applyBorder="0" applyProtection="0">
      <alignment horizontal="center" vertical="center" wrapText="1"/>
    </xf>
    <xf numFmtId="1" fontId="57" fillId="0" borderId="0" applyNumberFormat="0" applyFill="0" applyBorder="0" applyProtection="0">
      <alignment horizontal="right" vertical="top"/>
    </xf>
    <xf numFmtId="173" fontId="55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 vertical="top"/>
    </xf>
    <xf numFmtId="0" fontId="4" fillId="0" borderId="0"/>
    <xf numFmtId="0" fontId="30" fillId="0" borderId="0"/>
    <xf numFmtId="43" fontId="58" fillId="0" borderId="0" applyFont="0" applyFill="0" applyBorder="0" applyAlignment="0" applyProtection="0"/>
    <xf numFmtId="0" fontId="22" fillId="0" borderId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0" fontId="59" fillId="0" borderId="23" applyNumberFormat="0" applyFill="0" applyBorder="0" applyProtection="0">
      <alignment horizontal="centerContinuous" vertical="center" wrapText="1"/>
    </xf>
    <xf numFmtId="0" fontId="60" fillId="0" borderId="24" applyNumberFormat="0" applyFill="0" applyAlignment="0" applyProtection="0"/>
    <xf numFmtId="0" fontId="36" fillId="0" borderId="0"/>
    <xf numFmtId="0" fontId="29" fillId="0" borderId="0">
      <alignment horizontal="left" vertical="center" wrapText="1"/>
    </xf>
    <xf numFmtId="0" fontId="29" fillId="0" borderId="0">
      <alignment horizontal="right"/>
    </xf>
    <xf numFmtId="172" fontId="55" fillId="0" borderId="0" applyFill="0" applyBorder="0" applyProtection="0">
      <alignment horizontal="right"/>
    </xf>
    <xf numFmtId="0" fontId="57" fillId="0" borderId="0" applyNumberFormat="0" applyFill="0" applyBorder="0" applyProtection="0">
      <alignment horizontal="right" vertical="top"/>
    </xf>
    <xf numFmtId="0" fontId="55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Fill="1"/>
    <xf numFmtId="168" fontId="51" fillId="33" borderId="0" xfId="188" applyFont="1" applyFill="1" applyAlignment="1" applyProtection="1">
      <alignment horizontal="left"/>
      <protection locked="0"/>
    </xf>
    <xf numFmtId="2" fontId="51" fillId="33" borderId="0" xfId="188" applyNumberFormat="1" applyFont="1" applyFill="1" applyAlignment="1" applyProtection="1">
      <alignment horizontal="right"/>
      <protection locked="0"/>
    </xf>
    <xf numFmtId="168" fontId="52" fillId="33" borderId="0" xfId="188" applyFont="1" applyFill="1" applyAlignment="1" applyProtection="1">
      <alignment horizontal="left"/>
      <protection locked="0"/>
    </xf>
    <xf numFmtId="168" fontId="61" fillId="33" borderId="0" xfId="188" applyFont="1" applyFill="1" applyAlignment="1" applyProtection="1">
      <alignment horizontal="left"/>
      <protection locked="0"/>
    </xf>
    <xf numFmtId="2" fontId="62" fillId="33" borderId="0" xfId="188" applyNumberFormat="1" applyFont="1" applyFill="1" applyAlignment="1" applyProtection="1">
      <alignment horizontal="right"/>
      <protection locked="0"/>
    </xf>
    <xf numFmtId="168" fontId="62" fillId="33" borderId="0" xfId="188" applyFont="1" applyFill="1" applyAlignment="1" applyProtection="1">
      <alignment horizontal="right"/>
      <protection locked="0"/>
    </xf>
    <xf numFmtId="168" fontId="62" fillId="33" borderId="0" xfId="188" applyFont="1" applyFill="1" applyAlignment="1" applyProtection="1">
      <alignment horizontal="left"/>
      <protection locked="0"/>
    </xf>
    <xf numFmtId="168" fontId="61" fillId="33" borderId="0" xfId="188" applyFont="1" applyFill="1" applyAlignment="1" applyProtection="1">
      <alignment horizontal="left" vertical="center"/>
      <protection locked="0"/>
    </xf>
    <xf numFmtId="2" fontId="61" fillId="33" borderId="0" xfId="188" applyNumberFormat="1" applyFont="1" applyFill="1" applyAlignment="1" applyProtection="1">
      <alignment horizontal="right"/>
      <protection locked="0"/>
    </xf>
    <xf numFmtId="168" fontId="52" fillId="33" borderId="11" xfId="188" applyFont="1" applyFill="1" applyBorder="1" applyAlignment="1" applyProtection="1">
      <alignment horizontal="left"/>
      <protection locked="0"/>
    </xf>
    <xf numFmtId="0" fontId="23" fillId="33" borderId="0" xfId="215" applyFont="1" applyFill="1" applyAlignment="1">
      <alignment wrapText="1"/>
    </xf>
    <xf numFmtId="0" fontId="24" fillId="33" borderId="0" xfId="215" applyFont="1" applyFill="1"/>
    <xf numFmtId="2" fontId="52" fillId="33" borderId="0" xfId="215" applyNumberFormat="1" applyFont="1" applyFill="1" applyAlignment="1"/>
    <xf numFmtId="2" fontId="52" fillId="33" borderId="0" xfId="215" applyNumberFormat="1" applyFont="1" applyFill="1" applyAlignment="1">
      <alignment horizontal="right"/>
    </xf>
    <xf numFmtId="0" fontId="2" fillId="33" borderId="0" xfId="215" applyFill="1"/>
    <xf numFmtId="0" fontId="21" fillId="33" borderId="0" xfId="215" applyFont="1" applyFill="1"/>
    <xf numFmtId="1" fontId="52" fillId="33" borderId="0" xfId="216" applyNumberFormat="1" applyFont="1" applyFill="1" applyAlignment="1"/>
    <xf numFmtId="1" fontId="52" fillId="33" borderId="0" xfId="216" applyNumberFormat="1" applyFont="1" applyFill="1"/>
    <xf numFmtId="2" fontId="61" fillId="33" borderId="0" xfId="216" applyNumberFormat="1" applyFont="1" applyFill="1"/>
    <xf numFmtId="0" fontId="2" fillId="33" borderId="0" xfId="215" applyFont="1" applyFill="1"/>
    <xf numFmtId="0" fontId="2" fillId="33" borderId="0" xfId="215" applyFont="1" applyFill="1" applyAlignment="1"/>
    <xf numFmtId="2" fontId="61" fillId="33" borderId="0" xfId="215" applyNumberFormat="1" applyFont="1" applyFill="1" applyAlignment="1"/>
    <xf numFmtId="2" fontId="61" fillId="33" borderId="0" xfId="215" applyNumberFormat="1" applyFont="1" applyFill="1"/>
    <xf numFmtId="169" fontId="61" fillId="33" borderId="0" xfId="217" applyNumberFormat="1" applyFont="1" applyFill="1" applyAlignment="1"/>
    <xf numFmtId="169" fontId="61" fillId="33" borderId="0" xfId="217" applyNumberFormat="1" applyFont="1" applyFill="1"/>
    <xf numFmtId="0" fontId="61" fillId="33" borderId="0" xfId="215" applyFont="1" applyFill="1"/>
    <xf numFmtId="2" fontId="61" fillId="33" borderId="0" xfId="215" applyNumberFormat="1" applyFont="1" applyFill="1" applyAlignment="1">
      <alignment horizontal="right"/>
    </xf>
    <xf numFmtId="1" fontId="61" fillId="33" borderId="0" xfId="218" applyNumberFormat="1" applyFont="1" applyFill="1" applyAlignment="1"/>
    <xf numFmtId="0" fontId="21" fillId="33" borderId="0" xfId="219" applyFont="1" applyFill="1"/>
    <xf numFmtId="0" fontId="2" fillId="33" borderId="0" xfId="219" applyFill="1"/>
    <xf numFmtId="0" fontId="52" fillId="33" borderId="0" xfId="219" applyFont="1" applyFill="1"/>
    <xf numFmtId="2" fontId="52" fillId="33" borderId="0" xfId="219" applyNumberFormat="1" applyFont="1" applyFill="1" applyAlignment="1"/>
    <xf numFmtId="164" fontId="52" fillId="33" borderId="0" xfId="219" applyNumberFormat="1" applyFont="1" applyFill="1" applyAlignment="1"/>
    <xf numFmtId="170" fontId="2" fillId="33" borderId="0" xfId="215" applyNumberFormat="1" applyFont="1" applyFill="1"/>
    <xf numFmtId="167" fontId="2" fillId="33" borderId="0" xfId="215" applyNumberFormat="1" applyFont="1" applyFill="1" applyAlignment="1"/>
    <xf numFmtId="166" fontId="2" fillId="33" borderId="0" xfId="215" applyNumberFormat="1" applyFont="1" applyFill="1" applyAlignment="1"/>
    <xf numFmtId="165" fontId="2" fillId="33" borderId="0" xfId="215" applyNumberFormat="1" applyFont="1" applyFill="1" applyAlignment="1"/>
    <xf numFmtId="170" fontId="2" fillId="33" borderId="0" xfId="215" applyNumberFormat="1" applyFont="1" applyFill="1" applyBorder="1"/>
    <xf numFmtId="167" fontId="2" fillId="33" borderId="0" xfId="215" applyNumberFormat="1" applyFont="1" applyFill="1" applyBorder="1" applyAlignment="1"/>
    <xf numFmtId="165" fontId="2" fillId="33" borderId="0" xfId="215" applyNumberFormat="1" applyFont="1" applyFill="1" applyBorder="1" applyAlignment="1"/>
    <xf numFmtId="170" fontId="2" fillId="33" borderId="0" xfId="215" applyNumberFormat="1" applyFont="1" applyFill="1" applyBorder="1" applyAlignment="1">
      <alignment horizontal="right"/>
    </xf>
    <xf numFmtId="171" fontId="2" fillId="33" borderId="0" xfId="215" applyNumberFormat="1" applyFont="1" applyFill="1" applyBorder="1" applyAlignment="1"/>
    <xf numFmtId="1" fontId="52" fillId="33" borderId="11" xfId="216" applyNumberFormat="1" applyFont="1" applyFill="1" applyBorder="1" applyAlignment="1"/>
    <xf numFmtId="0" fontId="29" fillId="33" borderId="0" xfId="0" applyFont="1" applyFill="1" applyAlignment="1"/>
    <xf numFmtId="0" fontId="52" fillId="33" borderId="11" xfId="215" applyFont="1" applyFill="1" applyBorder="1" applyAlignment="1">
      <alignment vertical="center"/>
    </xf>
    <xf numFmtId="2" fontId="51" fillId="33" borderId="11" xfId="188" applyNumberFormat="1" applyFont="1" applyFill="1" applyBorder="1" applyAlignment="1" applyProtection="1">
      <alignment horizontal="right" vertical="center"/>
      <protection locked="0"/>
    </xf>
    <xf numFmtId="2" fontId="51" fillId="33" borderId="11" xfId="188" applyNumberFormat="1" applyFont="1" applyFill="1" applyBorder="1" applyAlignment="1" applyProtection="1">
      <alignment horizontal="right" vertical="center" wrapText="1"/>
      <protection locked="0"/>
    </xf>
    <xf numFmtId="2" fontId="51" fillId="33" borderId="0" xfId="188" applyNumberFormat="1" applyFont="1" applyFill="1" applyAlignment="1" applyProtection="1">
      <alignment horizontal="right" vertical="center"/>
      <protection locked="0"/>
    </xf>
    <xf numFmtId="2" fontId="62" fillId="33" borderId="0" xfId="188" applyNumberFormat="1" applyFont="1" applyFill="1" applyAlignment="1" applyProtection="1">
      <alignment horizontal="right" vertical="center"/>
      <protection locked="0"/>
    </xf>
    <xf numFmtId="0" fontId="21" fillId="33" borderId="0" xfId="215" applyFont="1" applyFill="1" applyAlignment="1">
      <alignment vertical="center"/>
    </xf>
    <xf numFmtId="170" fontId="21" fillId="33" borderId="0" xfId="215" applyNumberFormat="1" applyFont="1" applyFill="1" applyAlignment="1">
      <alignment vertical="center"/>
    </xf>
    <xf numFmtId="0" fontId="2" fillId="33" borderId="0" xfId="215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33" borderId="0" xfId="107" applyFont="1" applyFill="1" applyBorder="1" applyAlignment="1" applyProtection="1">
      <alignment horizontal="left"/>
    </xf>
    <xf numFmtId="0" fontId="23" fillId="33" borderId="0" xfId="4" applyFont="1" applyFill="1" applyBorder="1" applyAlignment="1">
      <alignment horizontal="left"/>
    </xf>
    <xf numFmtId="168" fontId="51" fillId="33" borderId="0" xfId="188" applyFont="1" applyFill="1" applyAlignment="1" applyProtection="1">
      <alignment horizontal="left"/>
      <protection locked="0"/>
    </xf>
    <xf numFmtId="0" fontId="29" fillId="0" borderId="0" xfId="7" applyFont="1" applyFill="1" applyAlignment="1">
      <alignment horizontal="left"/>
    </xf>
    <xf numFmtId="0" fontId="50" fillId="0" borderId="0" xfId="0" applyFont="1" applyFill="1" applyAlignment="1">
      <alignment vertical="center" wrapText="1"/>
    </xf>
    <xf numFmtId="171" fontId="2" fillId="33" borderId="0" xfId="220" applyNumberFormat="1" applyFont="1" applyFill="1" applyBorder="1" applyAlignment="1">
      <alignment horizontal="right"/>
    </xf>
    <xf numFmtId="165" fontId="2" fillId="33" borderId="0" xfId="220" applyNumberFormat="1" applyFont="1" applyFill="1" applyBorder="1" applyAlignment="1">
      <alignment horizontal="right"/>
    </xf>
    <xf numFmtId="0" fontId="2" fillId="33" borderId="0" xfId="215" applyFont="1" applyFill="1" applyBorder="1"/>
    <xf numFmtId="0" fontId="2" fillId="33" borderId="0" xfId="215" applyFont="1" applyFill="1" applyBorder="1" applyAlignment="1"/>
    <xf numFmtId="0" fontId="28" fillId="33" borderId="0" xfId="215" applyFont="1" applyFill="1" applyBorder="1"/>
    <xf numFmtId="0" fontId="2" fillId="33" borderId="0" xfId="215" applyFont="1" applyFill="1" applyBorder="1" applyAlignment="1">
      <alignment horizontal="right"/>
    </xf>
    <xf numFmtId="0" fontId="29" fillId="33" borderId="0" xfId="215" applyFont="1" applyFill="1" applyBorder="1" applyAlignment="1">
      <alignment horizontal="left"/>
    </xf>
    <xf numFmtId="0" fontId="29" fillId="33" borderId="0" xfId="215" applyFont="1" applyFill="1" applyBorder="1" applyAlignment="1">
      <alignment wrapText="1"/>
    </xf>
    <xf numFmtId="0" fontId="2" fillId="33" borderId="0" xfId="215" applyFont="1" applyFill="1" applyBorder="1" applyAlignment="1">
      <alignment wrapText="1"/>
    </xf>
  </cellXfs>
  <cellStyles count="222">
    <cellStyle name="% 2" xfId="203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4"/>
    <cellStyle name="Bulletin Cells 2" xfId="205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2"/>
    <cellStyle name="Comma 3" xfId="85"/>
    <cellStyle name="Comma 4" xfId="86"/>
    <cellStyle name="Comma 4 2" xfId="87"/>
    <cellStyle name="Comma 4 3" xfId="191"/>
    <cellStyle name="Comma 4 3 2" xfId="220"/>
    <cellStyle name="Comma 5" xfId="88"/>
    <cellStyle name="Comma 5 2" xfId="89"/>
    <cellStyle name="Comma 6" xfId="90"/>
    <cellStyle name="Comma 6 2" xfId="91"/>
    <cellStyle name="Comma 7" xfId="92"/>
    <cellStyle name="Comma 7 2" xfId="217"/>
    <cellStyle name="Comma 8" xfId="190"/>
    <cellStyle name="Explanatory Text 2" xfId="93"/>
    <cellStyle name="Explanatory Text 3" xfId="94"/>
    <cellStyle name="field names" xfId="95"/>
    <cellStyle name="Good 2" xfId="96"/>
    <cellStyle name="Good 3" xfId="97"/>
    <cellStyle name="Heading" xfId="206"/>
    <cellStyle name="Heading 1 1" xfId="207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2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3"/>
    <cellStyle name="Normal 10 2 2" xfId="215"/>
    <cellStyle name="Normal 10 3" xfId="184"/>
    <cellStyle name="Normal 11" xfId="182"/>
    <cellStyle name="Normal 12" xfId="200"/>
    <cellStyle name="Normal 13" xfId="214"/>
    <cellStyle name="Normal 14" xfId="221"/>
    <cellStyle name="Normal 15" xfId="208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9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3"/>
    <cellStyle name="Normal 2 4" xfId="185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6"/>
    <cellStyle name="Normal 4 3" xfId="1"/>
    <cellStyle name="Normal 4 3 2" xfId="6"/>
    <cellStyle name="Normal 4 4" xfId="201"/>
    <cellStyle name="Normal 5" xfId="140"/>
    <cellStyle name="Normal 5 2" xfId="141"/>
    <cellStyle name="Normal 6" xfId="142"/>
    <cellStyle name="Normal 6 2" xfId="143"/>
    <cellStyle name="Normal 6 3" xfId="187"/>
    <cellStyle name="Normal 7" xfId="144"/>
    <cellStyle name="Normal 8" xfId="8"/>
    <cellStyle name="Normal 8 2" xfId="145"/>
    <cellStyle name="Normal 9" xfId="146"/>
    <cellStyle name="Normal_WebframesCC" xfId="188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9"/>
    <cellStyle name="Percent 2 3 2" xfId="218"/>
    <cellStyle name="Percent 3" xfId="156"/>
    <cellStyle name="Percent 3 2" xfId="157"/>
    <cellStyle name="Percent 3 2 2" xfId="158"/>
    <cellStyle name="Percent 3 3" xfId="3"/>
    <cellStyle name="Percent 4" xfId="12"/>
    <cellStyle name="Percent 4 2" xfId="181"/>
    <cellStyle name="Percent 5" xfId="159"/>
    <cellStyle name="Percent 5 2" xfId="160"/>
    <cellStyle name="Percent 5 3" xfId="194"/>
    <cellStyle name="Percent 6" xfId="161"/>
    <cellStyle name="Percent 7" xfId="162"/>
    <cellStyle name="Percent 7 2" xfId="216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9"/>
    <cellStyle name="Style7" xfId="170"/>
    <cellStyle name="Style7 2" xfId="210"/>
    <cellStyle name="Table Cells" xfId="195"/>
    <cellStyle name="Table Cells 2" xfId="211"/>
    <cellStyle name="Table Column Headings" xfId="196"/>
    <cellStyle name="Table Number" xfId="197"/>
    <cellStyle name="Table Number 2" xfId="212"/>
    <cellStyle name="Table Row Headings" xfId="198"/>
    <cellStyle name="Table Row Headings 2" xfId="213"/>
    <cellStyle name="Table Title" xfId="199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Children</a:t>
            </a:r>
          </a:p>
        </c:rich>
      </c:tx>
      <c:layout>
        <c:manualLayout>
          <c:xMode val="edge"/>
          <c:yMode val="edge"/>
          <c:x val="0.63367332625117934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35497891303941"/>
          <c:y val="5.5490555483843206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5.10'!$A$6</c:f>
              <c:strCache>
                <c:ptCount val="1"/>
                <c:pt idx="0">
                  <c:v>Children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5.10'!$G$6:$J$6</c:f>
              <c:numCache>
                <c:formatCode>0.00</c:formatCode>
                <c:ptCount val="4"/>
                <c:pt idx="0">
                  <c:v>8.7699784637496697E-2</c:v>
                </c:pt>
                <c:pt idx="1">
                  <c:v>2.9198758345564416E-2</c:v>
                </c:pt>
                <c:pt idx="2">
                  <c:v>1.410211109184643E-2</c:v>
                </c:pt>
                <c:pt idx="3">
                  <c:v>-5.1509850957222957E-2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5880832"/>
        <c:axId val="65902848"/>
      </c:barChart>
      <c:catAx>
        <c:axId val="65880832"/>
        <c:scaling>
          <c:orientation val="minMax"/>
        </c:scaling>
        <c:delete val="0"/>
        <c:axPos val="b"/>
        <c:majorTickMark val="none"/>
        <c:minorTickMark val="none"/>
        <c:tickLblPos val="none"/>
        <c:crossAx val="65902848"/>
        <c:crosses val="autoZero"/>
        <c:auto val="1"/>
        <c:lblAlgn val="ctr"/>
        <c:lblOffset val="100"/>
        <c:noMultiLvlLbl val="0"/>
      </c:catAx>
      <c:valAx>
        <c:axId val="65902848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5880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Working Age</a:t>
            </a:r>
          </a:p>
        </c:rich>
      </c:tx>
      <c:layout>
        <c:manualLayout>
          <c:xMode val="edge"/>
          <c:yMode val="edge"/>
          <c:x val="0.50322564293271099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5.10'!$A$7</c:f>
              <c:strCache>
                <c:ptCount val="1"/>
                <c:pt idx="0">
                  <c:v>Working 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5.10'!$G$7:$J$7</c:f>
              <c:numCache>
                <c:formatCode>0.00</c:formatCode>
                <c:ptCount val="4"/>
                <c:pt idx="0">
                  <c:v>0.11399360503166196</c:v>
                </c:pt>
                <c:pt idx="1">
                  <c:v>6.1553675325292143E-2</c:v>
                </c:pt>
                <c:pt idx="2">
                  <c:v>1.2291777519774333E-2</c:v>
                </c:pt>
                <c:pt idx="3">
                  <c:v>-3.2654993741888634E-2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6825728"/>
        <c:axId val="76835456"/>
      </c:barChart>
      <c:catAx>
        <c:axId val="76825728"/>
        <c:scaling>
          <c:orientation val="minMax"/>
        </c:scaling>
        <c:delete val="0"/>
        <c:axPos val="b"/>
        <c:majorTickMark val="none"/>
        <c:minorTickMark val="none"/>
        <c:tickLblPos val="none"/>
        <c:crossAx val="76835456"/>
        <c:crosses val="autoZero"/>
        <c:auto val="1"/>
        <c:lblAlgn val="ctr"/>
        <c:lblOffset val="100"/>
        <c:noMultiLvlLbl val="0"/>
      </c:catAx>
      <c:valAx>
        <c:axId val="76835456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82572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Population</a:t>
            </a:r>
          </a:p>
        </c:rich>
      </c:tx>
      <c:layout>
        <c:manualLayout>
          <c:xMode val="edge"/>
          <c:yMode val="edge"/>
          <c:x val="0.59585139013127619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5.10'!$G$9:$J$9</c:f>
              <c:numCache>
                <c:formatCode>0.00</c:formatCode>
                <c:ptCount val="4"/>
                <c:pt idx="0">
                  <c:v>0.14997179734361873</c:v>
                </c:pt>
                <c:pt idx="1">
                  <c:v>0.10597374926838436</c:v>
                </c:pt>
                <c:pt idx="2">
                  <c:v>6.6174732590320931E-2</c:v>
                </c:pt>
                <c:pt idx="3">
                  <c:v>2.6339292392849104E-2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7760000"/>
        <c:axId val="77990144"/>
      </c:barChart>
      <c:catAx>
        <c:axId val="77760000"/>
        <c:scaling>
          <c:orientation val="minMax"/>
        </c:scaling>
        <c:delete val="0"/>
        <c:axPos val="b"/>
        <c:majorTickMark val="none"/>
        <c:minorTickMark val="none"/>
        <c:tickLblPos val="none"/>
        <c:crossAx val="77990144"/>
        <c:crosses val="autoZero"/>
        <c:auto val="1"/>
        <c:lblAlgn val="ctr"/>
        <c:lblOffset val="100"/>
        <c:noMultiLvlLbl val="0"/>
      </c:catAx>
      <c:valAx>
        <c:axId val="77990144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7600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Pension</a:t>
            </a:r>
            <a:r>
              <a:rPr lang="en-US" baseline="0"/>
              <a:t> Age</a:t>
            </a:r>
            <a:endParaRPr lang="en-US"/>
          </a:p>
        </c:rich>
      </c:tx>
      <c:layout>
        <c:manualLayout>
          <c:xMode val="edge"/>
          <c:yMode val="edge"/>
          <c:x val="0.6336734342146082"/>
          <c:y val="1.224043715846994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5.10'!$G$8</c:f>
              <c:strCache>
                <c:ptCount val="1"/>
                <c:pt idx="0">
                  <c:v>0.33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5.10'!$G$8:$J$8</c:f>
              <c:numCache>
                <c:formatCode>0.00</c:formatCode>
                <c:ptCount val="4"/>
                <c:pt idx="0">
                  <c:v>0.32683148957075275</c:v>
                </c:pt>
                <c:pt idx="1">
                  <c:v>0.32422547600666518</c:v>
                </c:pt>
                <c:pt idx="2">
                  <c:v>0.28279927976651886</c:v>
                </c:pt>
                <c:pt idx="3">
                  <c:v>0.28144152446272808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9144832"/>
        <c:axId val="79178368"/>
      </c:barChart>
      <c:catAx>
        <c:axId val="79144832"/>
        <c:scaling>
          <c:orientation val="minMax"/>
        </c:scaling>
        <c:delete val="0"/>
        <c:axPos val="b"/>
        <c:majorTickMark val="none"/>
        <c:minorTickMark val="none"/>
        <c:tickLblPos val="none"/>
        <c:crossAx val="79178368"/>
        <c:crosses val="autoZero"/>
        <c:auto val="1"/>
        <c:lblAlgn val="ctr"/>
        <c:lblOffset val="100"/>
        <c:noMultiLvlLbl val="0"/>
      </c:catAx>
      <c:valAx>
        <c:axId val="79178368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144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16</xdr:col>
      <xdr:colOff>235915</xdr:colOff>
      <xdr:row>39</xdr:row>
      <xdr:rowOff>142875</xdr:rowOff>
    </xdr:to>
    <xdr:grpSp>
      <xdr:nvGrpSpPr>
        <xdr:cNvPr id="2" name="Group 1"/>
        <xdr:cNvGrpSpPr/>
      </xdr:nvGrpSpPr>
      <xdr:grpSpPr>
        <a:xfrm>
          <a:off x="152401" y="619125"/>
          <a:ext cx="9675189" cy="5972175"/>
          <a:chOff x="542636" y="819150"/>
          <a:chExt cx="9829687" cy="59721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42636" y="81915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5795561" y="81915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5792967" y="388620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461962</xdr:colOff>
      <xdr:row>39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sqref="A1:D1"/>
    </sheetView>
  </sheetViews>
  <sheetFormatPr defaultRowHeight="12.75"/>
  <cols>
    <col min="1" max="1" width="19.85546875" style="21" customWidth="1"/>
    <col min="2" max="2" width="11" style="22" customWidth="1"/>
    <col min="3" max="3" width="16.28515625" style="22" customWidth="1"/>
    <col min="4" max="5" width="12.28515625" style="22" customWidth="1"/>
    <col min="6" max="6" width="12.28515625" style="21" customWidth="1"/>
    <col min="7" max="8" width="9.140625" style="21"/>
    <col min="9" max="9" width="10.85546875" style="21" customWidth="1"/>
    <col min="10" max="10" width="11" style="21" customWidth="1"/>
    <col min="11" max="16384" width="9.140625" style="21"/>
  </cols>
  <sheetData>
    <row r="1" spans="1:14" ht="15.75">
      <c r="A1" s="59" t="s">
        <v>16</v>
      </c>
      <c r="B1" s="59"/>
      <c r="C1" s="59"/>
      <c r="D1" s="59"/>
      <c r="H1" s="58"/>
      <c r="I1" s="58"/>
    </row>
    <row r="2" spans="1:14" s="13" customFormat="1" ht="43.5" customHeight="1">
      <c r="A2" s="56" t="s">
        <v>17</v>
      </c>
      <c r="B2" s="57"/>
      <c r="C2" s="57"/>
      <c r="D2" s="57"/>
      <c r="E2" s="57"/>
      <c r="F2" s="57"/>
      <c r="G2" s="57"/>
      <c r="H2" s="12"/>
    </row>
    <row r="3" spans="1:14" s="16" customFormat="1" ht="15">
      <c r="A3" s="60" t="s">
        <v>12</v>
      </c>
      <c r="B3" s="60"/>
      <c r="C3" s="60"/>
      <c r="D3" s="60"/>
      <c r="E3" s="15"/>
      <c r="F3" s="15"/>
    </row>
    <row r="4" spans="1:14" s="16" customFormat="1" ht="15">
      <c r="A4" s="2"/>
      <c r="B4" s="14"/>
      <c r="C4" s="14"/>
      <c r="D4" s="15"/>
      <c r="E4" s="15"/>
      <c r="F4" s="15"/>
    </row>
    <row r="5" spans="1:14" s="53" customFormat="1" ht="52.5" customHeight="1">
      <c r="A5" s="46"/>
      <c r="B5" s="47" t="s">
        <v>13</v>
      </c>
      <c r="C5" s="48" t="s">
        <v>14</v>
      </c>
      <c r="D5" s="48" t="s">
        <v>15</v>
      </c>
      <c r="E5" s="48" t="s">
        <v>18</v>
      </c>
      <c r="F5" s="49"/>
      <c r="G5" s="50"/>
      <c r="H5" s="50"/>
      <c r="I5" s="51"/>
      <c r="J5" s="52"/>
      <c r="K5" s="51"/>
      <c r="L5" s="51"/>
    </row>
    <row r="6" spans="1:14" s="16" customFormat="1" ht="14.25">
      <c r="A6" s="4" t="s">
        <v>6</v>
      </c>
      <c r="B6" s="18">
        <f>((B20-B13)/B13)*100</f>
        <v>8.7699784637496698</v>
      </c>
      <c r="C6" s="18">
        <f>((I20-B13)/B13)*100</f>
        <v>2.9198758345564415</v>
      </c>
      <c r="D6" s="18">
        <f>((C20-C13)/C13)*100</f>
        <v>1.410211109184643</v>
      </c>
      <c r="E6" s="18">
        <f>((J20-C13)/C13)*100</f>
        <v>-5.1509850957222953</v>
      </c>
      <c r="F6" s="19"/>
      <c r="G6" s="20">
        <f>B6/100</f>
        <v>8.7699784637496697E-2</v>
      </c>
      <c r="H6" s="20">
        <f t="shared" ref="H6:J9" si="0">C6/100</f>
        <v>2.9198758345564416E-2</v>
      </c>
      <c r="I6" s="20">
        <f t="shared" si="0"/>
        <v>1.410211109184643E-2</v>
      </c>
      <c r="J6" s="20">
        <f t="shared" si="0"/>
        <v>-5.1509850957222957E-2</v>
      </c>
      <c r="K6" s="17"/>
      <c r="L6" s="17"/>
    </row>
    <row r="7" spans="1:14" s="16" customFormat="1" ht="14.25">
      <c r="A7" s="4" t="s">
        <v>7</v>
      </c>
      <c r="B7" s="18">
        <f>((B21-B14)/B14)*100</f>
        <v>11.399360503166196</v>
      </c>
      <c r="C7" s="18">
        <f>((I21-B14)/B14)*100</f>
        <v>6.1553675325292145</v>
      </c>
      <c r="D7" s="18">
        <f>((C21-C14)/C14)*100</f>
        <v>1.2291777519774334</v>
      </c>
      <c r="E7" s="18">
        <f>((J21-C14)/C14)*100</f>
        <v>-3.2654993741888636</v>
      </c>
      <c r="F7" s="19"/>
      <c r="G7" s="20">
        <f t="shared" ref="G7:G9" si="1">B7/100</f>
        <v>0.11399360503166196</v>
      </c>
      <c r="H7" s="20">
        <f t="shared" si="0"/>
        <v>6.1553675325292143E-2</v>
      </c>
      <c r="I7" s="20">
        <f t="shared" si="0"/>
        <v>1.2291777519774333E-2</v>
      </c>
      <c r="J7" s="20">
        <f t="shared" si="0"/>
        <v>-3.2654993741888634E-2</v>
      </c>
      <c r="K7" s="17"/>
      <c r="L7" s="17"/>
    </row>
    <row r="8" spans="1:14" s="16" customFormat="1" ht="14.25">
      <c r="A8" s="4" t="s">
        <v>8</v>
      </c>
      <c r="B8" s="18">
        <f>((B22-B15)/B15)*100</f>
        <v>32.683148957075275</v>
      </c>
      <c r="C8" s="18">
        <f>((I22-B15)/B15)*100</f>
        <v>32.422547600666519</v>
      </c>
      <c r="D8" s="18">
        <f>((C22-C15)/C15)*100</f>
        <v>28.279927976651887</v>
      </c>
      <c r="E8" s="18">
        <f>((J22-C15)/C15)*100</f>
        <v>28.144152446272809</v>
      </c>
      <c r="F8" s="19"/>
      <c r="G8" s="20">
        <f t="shared" si="1"/>
        <v>0.32683148957075275</v>
      </c>
      <c r="H8" s="20">
        <f t="shared" si="0"/>
        <v>0.32422547600666518</v>
      </c>
      <c r="I8" s="20">
        <f t="shared" si="0"/>
        <v>0.28279927976651886</v>
      </c>
      <c r="J8" s="20">
        <f t="shared" si="0"/>
        <v>0.28144152446272808</v>
      </c>
      <c r="K8" s="17"/>
      <c r="L8" s="17"/>
    </row>
    <row r="9" spans="1:14" s="16" customFormat="1" ht="14.25">
      <c r="A9" s="11" t="s">
        <v>9</v>
      </c>
      <c r="B9" s="44">
        <f>((B23-B16)/B16)*100</f>
        <v>14.997179734361874</v>
      </c>
      <c r="C9" s="44">
        <f>((I23-B16)/B16)*100</f>
        <v>10.597374926838436</v>
      </c>
      <c r="D9" s="44">
        <f>((C23-C16)/C16)*100</f>
        <v>6.617473259032093</v>
      </c>
      <c r="E9" s="44">
        <f>((J23-C16)/C16)*100</f>
        <v>2.6339292392849103</v>
      </c>
      <c r="F9" s="19"/>
      <c r="G9" s="20">
        <f t="shared" si="1"/>
        <v>0.14997179734361873</v>
      </c>
      <c r="H9" s="20">
        <f t="shared" si="0"/>
        <v>0.10597374926838436</v>
      </c>
      <c r="I9" s="20">
        <f t="shared" si="0"/>
        <v>6.6174732590320931E-2</v>
      </c>
      <c r="J9" s="20">
        <f t="shared" si="0"/>
        <v>2.6339292392849104E-2</v>
      </c>
      <c r="K9" s="17"/>
      <c r="L9" s="17"/>
    </row>
    <row r="10" spans="1:14">
      <c r="G10" s="17"/>
      <c r="H10" s="17"/>
      <c r="I10" s="17"/>
      <c r="J10" s="17"/>
      <c r="K10" s="17"/>
      <c r="L10" s="17"/>
    </row>
    <row r="11" spans="1:14" s="16" customFormat="1" ht="14.25">
      <c r="A11" s="45" t="s">
        <v>3</v>
      </c>
      <c r="B11" s="10"/>
      <c r="C11" s="23"/>
      <c r="D11" s="23"/>
      <c r="E11" s="23"/>
      <c r="F11" s="24"/>
      <c r="G11" s="17"/>
      <c r="H11" s="17"/>
      <c r="I11" s="17"/>
      <c r="J11" s="17"/>
      <c r="K11" s="17"/>
      <c r="L11" s="17"/>
      <c r="M11" s="17"/>
      <c r="N11" s="17"/>
    </row>
    <row r="12" spans="1:14" s="16" customFormat="1" ht="15">
      <c r="A12" s="7">
        <v>2014</v>
      </c>
      <c r="B12" s="6" t="s">
        <v>4</v>
      </c>
      <c r="C12" s="6" t="s">
        <v>2</v>
      </c>
      <c r="D12" s="6" t="s">
        <v>1</v>
      </c>
      <c r="E12" s="6" t="s">
        <v>5</v>
      </c>
      <c r="F12" s="6" t="s">
        <v>0</v>
      </c>
      <c r="G12" s="17"/>
      <c r="H12" s="17"/>
      <c r="I12" s="17"/>
      <c r="J12" s="17"/>
      <c r="K12" s="17"/>
      <c r="L12" s="17"/>
      <c r="M12" s="17"/>
      <c r="N12" s="17"/>
    </row>
    <row r="13" spans="1:14" s="16" customFormat="1" ht="14.25">
      <c r="A13" s="5" t="s">
        <v>6</v>
      </c>
      <c r="B13" s="25">
        <v>12153.462</v>
      </c>
      <c r="C13" s="25">
        <v>911.28200000000004</v>
      </c>
      <c r="D13" s="25">
        <v>10303.556</v>
      </c>
      <c r="E13" s="25">
        <v>383.78300000000002</v>
      </c>
      <c r="F13" s="26">
        <v>554.84100000000001</v>
      </c>
      <c r="G13" s="17"/>
      <c r="H13" s="17"/>
      <c r="I13" s="17"/>
      <c r="J13" s="17"/>
      <c r="K13" s="17"/>
      <c r="L13" s="17"/>
      <c r="M13" s="17"/>
      <c r="N13" s="17"/>
    </row>
    <row r="14" spans="1:14" s="16" customFormat="1" ht="14.25">
      <c r="A14" s="9" t="s">
        <v>7</v>
      </c>
      <c r="B14" s="25">
        <v>40022.402999999998</v>
      </c>
      <c r="C14" s="25">
        <v>3377.2170000000001</v>
      </c>
      <c r="D14" s="25">
        <v>33632.987000000001</v>
      </c>
      <c r="E14" s="25">
        <v>1144.204</v>
      </c>
      <c r="F14" s="26">
        <v>1867.9949999999999</v>
      </c>
      <c r="G14" s="17"/>
      <c r="H14" s="17"/>
      <c r="I14" s="17"/>
      <c r="J14" s="17"/>
      <c r="K14" s="17"/>
      <c r="L14" s="17"/>
      <c r="M14" s="17"/>
      <c r="N14" s="17"/>
    </row>
    <row r="15" spans="1:14" s="16" customFormat="1" ht="14.25">
      <c r="A15" s="5" t="s">
        <v>8</v>
      </c>
      <c r="B15" s="25">
        <v>12420.887000000001</v>
      </c>
      <c r="C15" s="25">
        <v>1059.1010000000001</v>
      </c>
      <c r="D15" s="25">
        <v>10380.075000000001</v>
      </c>
      <c r="E15" s="25">
        <v>312.51100000000002</v>
      </c>
      <c r="F15" s="26">
        <v>669.2</v>
      </c>
      <c r="G15" s="17"/>
      <c r="H15" s="17"/>
      <c r="I15" s="17"/>
      <c r="J15" s="17"/>
      <c r="K15" s="17"/>
      <c r="L15" s="17"/>
      <c r="M15" s="17"/>
      <c r="N15" s="17"/>
    </row>
    <row r="16" spans="1:14" s="16" customFormat="1" ht="14.25">
      <c r="A16" s="5" t="s">
        <v>9</v>
      </c>
      <c r="B16" s="25">
        <f>SUM(B13:B15)</f>
        <v>64596.752</v>
      </c>
      <c r="C16" s="25">
        <f>SUM(C13:C15)</f>
        <v>5347.6</v>
      </c>
      <c r="D16" s="25">
        <f>SUM(D13:D15)</f>
        <v>54316.618000000002</v>
      </c>
      <c r="E16" s="25">
        <f>SUM(E13:E15)</f>
        <v>1840.498</v>
      </c>
      <c r="F16" s="26">
        <f>SUM(F13:F15)</f>
        <v>3092.0360000000001</v>
      </c>
      <c r="G16" s="17"/>
      <c r="H16" s="17"/>
      <c r="I16" s="17"/>
      <c r="J16" s="17"/>
      <c r="K16" s="17"/>
      <c r="L16" s="17"/>
      <c r="M16" s="17"/>
      <c r="N16" s="17"/>
    </row>
    <row r="17" spans="1:14" s="16" customFormat="1" ht="14.25">
      <c r="A17" s="27"/>
      <c r="B17" s="23"/>
      <c r="C17" s="23"/>
      <c r="D17" s="28"/>
      <c r="E17" s="28"/>
      <c r="F17" s="28"/>
      <c r="G17" s="17"/>
      <c r="H17" s="17"/>
      <c r="I17" s="17"/>
      <c r="J17" s="17"/>
      <c r="K17" s="17"/>
      <c r="L17" s="17"/>
      <c r="M17" s="17"/>
      <c r="N17" s="17"/>
    </row>
    <row r="18" spans="1:14" s="16" customFormat="1" ht="15">
      <c r="A18" s="8" t="s">
        <v>10</v>
      </c>
      <c r="B18" s="23"/>
      <c r="C18" s="23"/>
      <c r="D18" s="28"/>
      <c r="E18" s="28"/>
      <c r="F18" s="28"/>
      <c r="G18" s="17"/>
      <c r="H18" s="8" t="s">
        <v>11</v>
      </c>
      <c r="I18" s="24"/>
      <c r="J18" s="24"/>
      <c r="K18" s="17"/>
      <c r="L18" s="17"/>
      <c r="M18" s="17"/>
      <c r="N18" s="17"/>
    </row>
    <row r="19" spans="1:14" s="16" customFormat="1" ht="15">
      <c r="A19" s="7">
        <v>2039</v>
      </c>
      <c r="B19" s="6" t="s">
        <v>4</v>
      </c>
      <c r="C19" s="6" t="s">
        <v>2</v>
      </c>
      <c r="D19" s="6" t="s">
        <v>1</v>
      </c>
      <c r="E19" s="6" t="s">
        <v>5</v>
      </c>
      <c r="F19" s="6" t="s">
        <v>0</v>
      </c>
      <c r="G19" s="17"/>
      <c r="H19" s="7">
        <v>2039</v>
      </c>
      <c r="I19" s="6" t="s">
        <v>4</v>
      </c>
      <c r="J19" s="6" t="s">
        <v>2</v>
      </c>
      <c r="K19" s="17"/>
      <c r="L19" s="17"/>
      <c r="M19" s="17"/>
      <c r="N19" s="17"/>
    </row>
    <row r="20" spans="1:14" s="16" customFormat="1" ht="14.25">
      <c r="A20" s="5" t="s">
        <v>6</v>
      </c>
      <c r="B20" s="25">
        <v>13219.317999999999</v>
      </c>
      <c r="C20" s="25">
        <v>924.13300000000004</v>
      </c>
      <c r="D20" s="25">
        <v>11354.89</v>
      </c>
      <c r="E20" s="25">
        <v>372.851</v>
      </c>
      <c r="F20" s="26">
        <v>567.44399999999996</v>
      </c>
      <c r="G20" s="17"/>
      <c r="H20" s="5" t="s">
        <v>6</v>
      </c>
      <c r="I20" s="17">
        <v>12508.328</v>
      </c>
      <c r="J20" s="17">
        <v>864.34199999999998</v>
      </c>
      <c r="K20" s="17"/>
      <c r="L20" s="17"/>
      <c r="M20" s="17"/>
      <c r="N20" s="17"/>
    </row>
    <row r="21" spans="1:14" s="16" customFormat="1" ht="14.25">
      <c r="A21" s="5" t="s">
        <v>7</v>
      </c>
      <c r="B21" s="25">
        <v>44584.701000000001</v>
      </c>
      <c r="C21" s="25">
        <v>3418.7289999999998</v>
      </c>
      <c r="D21" s="25">
        <v>38071.688999999998</v>
      </c>
      <c r="E21" s="25">
        <v>1195.7339999999999</v>
      </c>
      <c r="F21" s="26">
        <v>1898.549</v>
      </c>
      <c r="G21" s="17"/>
      <c r="H21" s="5" t="s">
        <v>7</v>
      </c>
      <c r="I21" s="17">
        <v>42485.928999999996</v>
      </c>
      <c r="J21" s="17">
        <v>3266.9340000000002</v>
      </c>
      <c r="K21" s="17"/>
      <c r="L21" s="17"/>
      <c r="M21" s="17"/>
      <c r="N21" s="17"/>
    </row>
    <row r="22" spans="1:14" s="16" customFormat="1" ht="14.25">
      <c r="A22" s="5" t="s">
        <v>8</v>
      </c>
      <c r="B22" s="25">
        <v>16480.423999999999</v>
      </c>
      <c r="C22" s="25">
        <v>1358.614</v>
      </c>
      <c r="D22" s="25">
        <v>13854.944</v>
      </c>
      <c r="E22" s="25">
        <v>452.73700000000002</v>
      </c>
      <c r="F22" s="26">
        <v>814.12900000000002</v>
      </c>
      <c r="G22" s="17"/>
      <c r="H22" s="5" t="s">
        <v>8</v>
      </c>
      <c r="I22" s="17">
        <v>16448.055</v>
      </c>
      <c r="J22" s="17">
        <v>1357.1759999999999</v>
      </c>
      <c r="K22" s="17"/>
      <c r="L22" s="17"/>
      <c r="M22" s="17"/>
      <c r="N22" s="17"/>
    </row>
    <row r="23" spans="1:14" s="16" customFormat="1" ht="14.25">
      <c r="A23" s="5" t="s">
        <v>9</v>
      </c>
      <c r="B23" s="25">
        <f>SUM(B20:B22)</f>
        <v>74284.442999999999</v>
      </c>
      <c r="C23" s="25">
        <f>SUM(C20:C22)</f>
        <v>5701.4760000000006</v>
      </c>
      <c r="D23" s="25">
        <f>SUM(D20:D22)</f>
        <v>63281.523000000001</v>
      </c>
      <c r="E23" s="25">
        <f>SUM(E20:E22)</f>
        <v>2021.3220000000001</v>
      </c>
      <c r="F23" s="26">
        <f>SUM(F20:F22)</f>
        <v>3280.1219999999998</v>
      </c>
      <c r="G23" s="17"/>
      <c r="H23" s="5" t="s">
        <v>9</v>
      </c>
      <c r="I23" s="17">
        <v>71442.312000000005</v>
      </c>
      <c r="J23" s="17">
        <v>5488.4520000000002</v>
      </c>
      <c r="K23" s="17"/>
      <c r="L23" s="17"/>
      <c r="M23" s="17"/>
      <c r="N23" s="17"/>
    </row>
    <row r="24" spans="1:14" s="31" customFormat="1" ht="14.25">
      <c r="A24" s="5"/>
      <c r="B24" s="29"/>
      <c r="C24" s="29"/>
      <c r="D24" s="29"/>
      <c r="E24" s="29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31" customFormat="1" ht="14.25">
      <c r="A25" s="5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31" customFormat="1" ht="14.25">
      <c r="A26" s="5"/>
      <c r="B26" s="29"/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31" customFormat="1" ht="14.25">
      <c r="A27" s="5"/>
      <c r="B27" s="29"/>
      <c r="C27" s="29"/>
      <c r="D27" s="29"/>
      <c r="E27" s="29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31" customFormat="1" ht="14.25">
      <c r="A28" s="32"/>
      <c r="B28" s="33"/>
      <c r="C28" s="33"/>
      <c r="D28" s="33"/>
      <c r="E28" s="33"/>
    </row>
    <row r="29" spans="1:14" s="31" customFormat="1" ht="15">
      <c r="A29" s="2"/>
      <c r="B29" s="3"/>
      <c r="C29" s="3"/>
      <c r="D29" s="3"/>
      <c r="E29" s="3"/>
    </row>
    <row r="30" spans="1:14" s="31" customFormat="1" ht="14.25">
      <c r="A30" s="4"/>
      <c r="B30" s="34"/>
      <c r="C30" s="34"/>
      <c r="D30" s="34"/>
      <c r="E30" s="34"/>
    </row>
    <row r="31" spans="1:14" s="31" customFormat="1" ht="14.25">
      <c r="A31" s="4"/>
      <c r="B31" s="34"/>
      <c r="C31" s="34"/>
      <c r="D31" s="34"/>
      <c r="E31" s="34"/>
    </row>
    <row r="32" spans="1:14" s="31" customFormat="1" ht="14.25">
      <c r="A32" s="32"/>
      <c r="B32" s="33"/>
      <c r="C32" s="33"/>
      <c r="D32" s="33"/>
      <c r="E32" s="33"/>
    </row>
    <row r="33" spans="1:14" s="31" customFormat="1" ht="14.25">
      <c r="A33" s="32"/>
      <c r="B33" s="33"/>
      <c r="C33" s="33"/>
      <c r="D33" s="33"/>
      <c r="E33" s="33"/>
    </row>
    <row r="34" spans="1:14">
      <c r="A34" s="35"/>
      <c r="B34" s="36"/>
      <c r="C34" s="36"/>
      <c r="D34" s="37"/>
    </row>
    <row r="35" spans="1:14" s="22" customFormat="1">
      <c r="A35" s="35"/>
      <c r="B35" s="36"/>
      <c r="C35" s="36"/>
      <c r="D35" s="37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>
      <c r="A36" s="35"/>
      <c r="B36" s="36"/>
      <c r="C36" s="36"/>
      <c r="D36" s="37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>
      <c r="A37" s="35"/>
      <c r="B37" s="36"/>
      <c r="C37" s="36"/>
      <c r="D37" s="37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22" customFormat="1">
      <c r="A38" s="35"/>
      <c r="B38" s="36"/>
      <c r="C38" s="36"/>
      <c r="D38" s="37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22" customFormat="1">
      <c r="A39" s="35"/>
      <c r="B39" s="36"/>
      <c r="C39" s="36"/>
      <c r="D39" s="37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22" customFormat="1">
      <c r="A40" s="35"/>
      <c r="B40" s="36"/>
      <c r="C40" s="36"/>
      <c r="D40" s="37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>
      <c r="A41" s="35"/>
      <c r="B41" s="36"/>
      <c r="C41" s="36"/>
      <c r="D41" s="37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>
      <c r="A42" s="35"/>
      <c r="B42" s="36"/>
      <c r="C42" s="36"/>
      <c r="D42" s="37"/>
      <c r="F42" s="21"/>
      <c r="G42" s="21"/>
      <c r="H42" s="21"/>
      <c r="I42" s="21"/>
      <c r="J42" s="21"/>
      <c r="K42" s="21"/>
      <c r="L42" s="21"/>
      <c r="M42" s="21"/>
      <c r="N42" s="21"/>
    </row>
    <row r="43" spans="1:14" s="22" customFormat="1">
      <c r="A43" s="35"/>
      <c r="B43" s="36"/>
      <c r="C43" s="36"/>
      <c r="D43" s="37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2" customFormat="1">
      <c r="A44" s="35"/>
      <c r="B44" s="36"/>
      <c r="C44" s="36"/>
      <c r="D44" s="37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22" customFormat="1">
      <c r="A45" s="35"/>
      <c r="B45" s="36"/>
      <c r="C45" s="36"/>
      <c r="D45" s="37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>
      <c r="A46" s="35"/>
      <c r="B46" s="36"/>
      <c r="C46" s="36"/>
      <c r="D46" s="37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>
      <c r="A47" s="35"/>
      <c r="B47" s="36"/>
      <c r="C47" s="36"/>
      <c r="D47" s="37"/>
      <c r="F47" s="21"/>
      <c r="G47" s="21"/>
      <c r="H47" s="21"/>
      <c r="I47" s="21"/>
      <c r="J47" s="21"/>
      <c r="K47" s="21"/>
      <c r="L47" s="21"/>
      <c r="M47" s="21"/>
      <c r="N47" s="21"/>
    </row>
    <row r="48" spans="1:14" s="22" customFormat="1">
      <c r="A48" s="35"/>
      <c r="B48" s="36"/>
      <c r="C48" s="36"/>
      <c r="D48" s="37"/>
      <c r="F48" s="21"/>
      <c r="G48" s="21"/>
      <c r="H48" s="21"/>
      <c r="I48" s="21"/>
      <c r="J48" s="21"/>
      <c r="K48" s="21"/>
      <c r="L48" s="21"/>
      <c r="M48" s="21"/>
      <c r="N48" s="21"/>
    </row>
    <row r="49" spans="1:14" s="22" customFormat="1">
      <c r="A49" s="35"/>
      <c r="B49" s="36"/>
      <c r="C49" s="36"/>
      <c r="D49" s="37"/>
      <c r="F49" s="21"/>
      <c r="G49" s="21"/>
      <c r="H49" s="21"/>
      <c r="I49" s="21"/>
      <c r="J49" s="21"/>
      <c r="K49" s="21"/>
      <c r="L49" s="21"/>
      <c r="M49" s="21"/>
      <c r="N49" s="21"/>
    </row>
    <row r="50" spans="1:14" s="22" customFormat="1">
      <c r="A50" s="35"/>
      <c r="B50" s="36"/>
      <c r="C50" s="36"/>
      <c r="D50" s="37"/>
      <c r="F50" s="21"/>
      <c r="G50" s="21"/>
      <c r="H50" s="21"/>
      <c r="I50" s="21"/>
      <c r="J50" s="21"/>
      <c r="K50" s="21"/>
      <c r="L50" s="21"/>
      <c r="M50" s="21"/>
      <c r="N50" s="21"/>
    </row>
    <row r="51" spans="1:14" s="22" customFormat="1">
      <c r="A51" s="35"/>
      <c r="B51" s="36"/>
      <c r="C51" s="36"/>
      <c r="D51" s="37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>
      <c r="A52" s="35"/>
      <c r="B52" s="36"/>
      <c r="C52" s="36"/>
      <c r="D52" s="37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22" customFormat="1">
      <c r="A53" s="35"/>
      <c r="B53" s="36"/>
      <c r="C53" s="36"/>
      <c r="D53" s="37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22" customFormat="1">
      <c r="A54" s="35"/>
      <c r="B54" s="36"/>
      <c r="C54" s="36"/>
      <c r="D54" s="37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22" customFormat="1">
      <c r="A55" s="35"/>
      <c r="B55" s="36"/>
      <c r="C55" s="36"/>
      <c r="D55" s="37"/>
      <c r="F55" s="21"/>
      <c r="G55" s="21"/>
      <c r="H55" s="21"/>
      <c r="I55" s="21"/>
      <c r="J55" s="21"/>
      <c r="K55" s="21"/>
      <c r="L55" s="21"/>
      <c r="M55" s="21"/>
      <c r="N55" s="21"/>
    </row>
    <row r="56" spans="1:14" s="22" customFormat="1">
      <c r="A56" s="35"/>
      <c r="B56" s="36"/>
      <c r="C56" s="36"/>
      <c r="D56" s="37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>
      <c r="A57" s="35"/>
      <c r="B57" s="36"/>
      <c r="C57" s="36"/>
      <c r="D57" s="37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22" customFormat="1">
      <c r="A58" s="35"/>
      <c r="B58" s="36"/>
      <c r="C58" s="36"/>
      <c r="D58" s="37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22" customFormat="1">
      <c r="A59" s="35"/>
      <c r="B59" s="36"/>
      <c r="C59" s="36"/>
      <c r="D59" s="37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22" customFormat="1">
      <c r="A60" s="35"/>
      <c r="B60" s="36"/>
      <c r="C60" s="36"/>
      <c r="D60" s="37"/>
      <c r="F60" s="21"/>
      <c r="G60" s="21"/>
      <c r="H60" s="21"/>
      <c r="I60" s="21"/>
      <c r="J60" s="21"/>
      <c r="K60" s="21"/>
      <c r="L60" s="21"/>
      <c r="M60" s="21"/>
      <c r="N60" s="21"/>
    </row>
    <row r="61" spans="1:14" s="22" customFormat="1">
      <c r="A61" s="35"/>
      <c r="B61" s="36"/>
      <c r="C61" s="36"/>
      <c r="D61" s="37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>
      <c r="A62" s="35"/>
      <c r="B62" s="36"/>
      <c r="C62" s="36"/>
      <c r="D62" s="37"/>
      <c r="F62" s="21"/>
      <c r="G62" s="21"/>
      <c r="H62" s="21"/>
      <c r="I62" s="21"/>
      <c r="J62" s="21"/>
      <c r="K62" s="21"/>
      <c r="L62" s="21"/>
      <c r="M62" s="21"/>
      <c r="N62" s="21"/>
    </row>
    <row r="63" spans="1:14" s="22" customFormat="1">
      <c r="A63" s="35"/>
      <c r="B63" s="36"/>
      <c r="C63" s="36"/>
      <c r="D63" s="37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22" customFormat="1">
      <c r="A64" s="35"/>
      <c r="B64" s="36"/>
      <c r="C64" s="36"/>
      <c r="D64" s="37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2" customFormat="1">
      <c r="A65" s="35"/>
      <c r="B65" s="36"/>
      <c r="C65" s="36"/>
      <c r="D65" s="38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22" customFormat="1">
      <c r="A66" s="35"/>
      <c r="B66" s="36"/>
      <c r="C66" s="36"/>
      <c r="D66" s="38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22" customFormat="1">
      <c r="A67" s="39"/>
      <c r="B67" s="40"/>
      <c r="C67" s="40"/>
      <c r="D67" s="41"/>
      <c r="F67" s="21"/>
      <c r="G67" s="21"/>
      <c r="H67" s="21"/>
      <c r="I67" s="21"/>
      <c r="J67" s="21"/>
      <c r="K67" s="21"/>
      <c r="L67" s="21"/>
      <c r="M67" s="21"/>
      <c r="N67" s="21"/>
    </row>
    <row r="68" spans="1:14" s="22" customFormat="1">
      <c r="A68" s="42"/>
      <c r="B68" s="43"/>
      <c r="C68" s="40"/>
      <c r="D68" s="4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>
      <c r="A69" s="39"/>
      <c r="B69" s="43"/>
      <c r="C69" s="40"/>
      <c r="D69" s="41"/>
      <c r="F69" s="21"/>
      <c r="G69" s="21"/>
      <c r="H69" s="21"/>
      <c r="I69" s="21"/>
      <c r="J69" s="21"/>
      <c r="K69" s="21"/>
      <c r="L69" s="21"/>
      <c r="M69" s="21"/>
      <c r="N69" s="21"/>
    </row>
    <row r="70" spans="1:14" s="22" customFormat="1">
      <c r="A70" s="39"/>
      <c r="B70" s="43"/>
      <c r="C70" s="40"/>
      <c r="D70" s="41"/>
      <c r="F70" s="21"/>
      <c r="G70" s="21"/>
      <c r="H70" s="21"/>
      <c r="I70" s="21"/>
      <c r="J70" s="21"/>
      <c r="K70" s="21"/>
      <c r="L70" s="21"/>
      <c r="M70" s="21"/>
      <c r="N70" s="21"/>
    </row>
    <row r="71" spans="1:14" s="22" customFormat="1">
      <c r="A71" s="39"/>
      <c r="B71" s="43"/>
      <c r="C71" s="40"/>
      <c r="D71" s="41"/>
      <c r="F71" s="21"/>
      <c r="G71" s="21"/>
      <c r="H71" s="21"/>
      <c r="I71" s="21"/>
      <c r="J71" s="21"/>
      <c r="K71" s="21"/>
      <c r="L71" s="21"/>
      <c r="M71" s="21"/>
      <c r="N71" s="21"/>
    </row>
    <row r="72" spans="1:14" s="22" customFormat="1">
      <c r="A72" s="42"/>
      <c r="B72" s="43"/>
      <c r="C72" s="40"/>
      <c r="D72" s="41"/>
      <c r="F72" s="21"/>
      <c r="G72" s="21"/>
      <c r="H72" s="21"/>
      <c r="I72" s="21"/>
      <c r="J72" s="21"/>
      <c r="K72" s="21"/>
      <c r="L72" s="21"/>
      <c r="M72" s="21"/>
      <c r="N72" s="21"/>
    </row>
    <row r="73" spans="1:14" s="22" customFormat="1">
      <c r="A73" s="39"/>
      <c r="B73" s="43"/>
      <c r="C73" s="40"/>
      <c r="D73" s="4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>
      <c r="A74" s="39"/>
      <c r="B74" s="43"/>
      <c r="C74" s="40"/>
      <c r="D74" s="41"/>
      <c r="F74" s="21"/>
      <c r="G74" s="21"/>
      <c r="H74" s="21"/>
      <c r="I74" s="21"/>
      <c r="J74" s="21"/>
      <c r="K74" s="21"/>
      <c r="L74" s="21"/>
      <c r="M74" s="21"/>
      <c r="N74" s="21"/>
    </row>
    <row r="75" spans="1:14" s="22" customFormat="1">
      <c r="A75" s="39"/>
      <c r="B75" s="43"/>
      <c r="C75" s="40"/>
      <c r="D75" s="41"/>
      <c r="F75" s="21"/>
      <c r="G75" s="21"/>
      <c r="H75" s="21"/>
      <c r="I75" s="21"/>
      <c r="J75" s="21"/>
      <c r="K75" s="21"/>
      <c r="L75" s="21"/>
      <c r="M75" s="21"/>
      <c r="N75" s="21"/>
    </row>
    <row r="76" spans="1:14" s="22" customFormat="1">
      <c r="A76" s="42"/>
      <c r="B76" s="43"/>
      <c r="C76" s="40"/>
      <c r="D76" s="41"/>
      <c r="F76" s="21"/>
      <c r="G76" s="21"/>
      <c r="H76" s="21"/>
      <c r="I76" s="21"/>
      <c r="J76" s="21"/>
      <c r="K76" s="21"/>
      <c r="L76" s="21"/>
      <c r="M76" s="21"/>
      <c r="N76" s="21"/>
    </row>
    <row r="77" spans="1:14" s="22" customFormat="1">
      <c r="A77" s="39"/>
      <c r="B77" s="43"/>
      <c r="C77" s="40"/>
      <c r="D77" s="4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>
      <c r="A78" s="42"/>
      <c r="B78" s="63"/>
      <c r="C78" s="40"/>
      <c r="D78" s="64"/>
      <c r="F78" s="21"/>
      <c r="G78" s="21"/>
      <c r="H78" s="21"/>
      <c r="I78" s="21"/>
      <c r="J78" s="21"/>
      <c r="K78" s="21"/>
      <c r="L78" s="21"/>
      <c r="M78" s="21"/>
      <c r="N78" s="21"/>
    </row>
    <row r="79" spans="1:14">
      <c r="A79" s="65"/>
      <c r="B79" s="66"/>
      <c r="C79" s="66"/>
      <c r="D79" s="66"/>
    </row>
    <row r="80" spans="1:14" s="22" customFormat="1">
      <c r="A80" s="67"/>
      <c r="B80" s="68"/>
      <c r="C80" s="68"/>
      <c r="D80" s="66"/>
      <c r="F80" s="21"/>
      <c r="G80" s="21"/>
      <c r="H80" s="21"/>
      <c r="I80" s="21"/>
      <c r="J80" s="21"/>
      <c r="K80" s="21"/>
      <c r="L80" s="21"/>
      <c r="M80" s="21"/>
      <c r="N80" s="21"/>
    </row>
    <row r="81" spans="1:14" s="22" customFormat="1">
      <c r="A81" s="69"/>
      <c r="B81" s="69"/>
      <c r="C81" s="69"/>
      <c r="D81" s="69"/>
      <c r="F81" s="21"/>
      <c r="G81" s="21"/>
      <c r="H81" s="21"/>
      <c r="I81" s="21"/>
      <c r="J81" s="21"/>
      <c r="K81" s="21"/>
      <c r="L81" s="21"/>
      <c r="M81" s="21"/>
      <c r="N81" s="21"/>
    </row>
    <row r="82" spans="1:14">
      <c r="A82" s="65"/>
      <c r="B82" s="66"/>
      <c r="C82" s="66"/>
      <c r="D82" s="66"/>
    </row>
    <row r="83" spans="1:14" s="22" customFormat="1">
      <c r="A83" s="70"/>
      <c r="B83" s="71"/>
      <c r="C83" s="66"/>
      <c r="D83" s="66"/>
      <c r="F83" s="21"/>
      <c r="G83" s="21"/>
      <c r="H83" s="21"/>
      <c r="I83" s="21"/>
      <c r="J83" s="21"/>
      <c r="K83" s="21"/>
      <c r="L83" s="21"/>
      <c r="M83" s="21"/>
      <c r="N83" s="21"/>
    </row>
    <row r="84" spans="1:14">
      <c r="A84" s="65"/>
      <c r="B84" s="66"/>
      <c r="C84" s="66"/>
      <c r="D84" s="66"/>
    </row>
  </sheetData>
  <mergeCells count="6">
    <mergeCell ref="A81:D81"/>
    <mergeCell ref="A83:B83"/>
    <mergeCell ref="A2:G2"/>
    <mergeCell ref="H1:I1"/>
    <mergeCell ref="A1:D1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workbookViewId="0">
      <selection sqref="A1:Q2"/>
    </sheetView>
  </sheetViews>
  <sheetFormatPr defaultRowHeight="12.75"/>
  <cols>
    <col min="1" max="1" width="2.28515625" style="1" customWidth="1"/>
    <col min="2" max="8" width="9.140625" style="1"/>
    <col min="9" max="9" width="13.5703125" style="1" customWidth="1"/>
    <col min="10" max="16384" width="9.140625" style="1"/>
  </cols>
  <sheetData>
    <row r="1" spans="1:23" ht="18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5"/>
      <c r="S1" s="54"/>
      <c r="T1" s="54"/>
      <c r="U1" s="54"/>
      <c r="V1" s="54"/>
      <c r="W1" s="54"/>
    </row>
    <row r="2" spans="1:23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55"/>
    </row>
    <row r="42" spans="1:3">
      <c r="A42" s="61" t="s">
        <v>3</v>
      </c>
      <c r="B42" s="61"/>
      <c r="C42" s="61"/>
    </row>
  </sheetData>
  <mergeCells count="2">
    <mergeCell ref="A42:C42"/>
    <mergeCell ref="A1:Q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5.10</vt:lpstr>
      <vt:lpstr>Figure 5.10</vt:lpstr>
      <vt:lpstr>'Data 5.10'!Figure5_10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2017-07-17T14:39:18Z</cp:lastPrinted>
  <dcterms:created xsi:type="dcterms:W3CDTF">2017-07-10T09:43:58Z</dcterms:created>
  <dcterms:modified xsi:type="dcterms:W3CDTF">2017-07-25T14:04:20Z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