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/>
  </bookViews>
  <sheets>
    <sheet name="Data 5.14 (Map)" sheetId="107" r:id="rId1"/>
  </sheets>
  <externalReferences>
    <externalReference r:id="rId2"/>
    <externalReference r:id="rId3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Figure5_14" localSheetId="0">'Data 5.14 (Map)'!$A$2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D36" i="107" l="1"/>
  <c r="D35" i="107"/>
  <c r="D34" i="107"/>
  <c r="D33" i="107"/>
  <c r="D32" i="107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D7" i="107"/>
  <c r="D6" i="107"/>
  <c r="D5" i="107"/>
</calcChain>
</file>

<file path=xl/sharedStrings.xml><?xml version="1.0" encoding="utf-8"?>
<sst xmlns="http://schemas.openxmlformats.org/spreadsheetml/2006/main" count="39" uniqueCount="39">
  <si>
    <t>Argyll and Bute</t>
  </si>
  <si>
    <t>Inverclyde</t>
  </si>
  <si>
    <t>West Dunbartonshire</t>
  </si>
  <si>
    <t>North Ayrshire</t>
  </si>
  <si>
    <t>Na h-Eileanan Siar</t>
  </si>
  <si>
    <t>Dumfries and Galloway</t>
  </si>
  <si>
    <t>South Ayrshire</t>
  </si>
  <si>
    <t>East Ayrshire</t>
  </si>
  <si>
    <t>East Dunbartonshire</t>
  </si>
  <si>
    <t>Renfrewshire</t>
  </si>
  <si>
    <t>South Lanarkshire</t>
  </si>
  <si>
    <t>North Lanarkshire</t>
  </si>
  <si>
    <t>Scottish Borders</t>
  </si>
  <si>
    <t>Dundee City</t>
  </si>
  <si>
    <t>Angus</t>
  </si>
  <si>
    <t>Clackmannanshire</t>
  </si>
  <si>
    <t>Fife</t>
  </si>
  <si>
    <t>Shetland Islands</t>
  </si>
  <si>
    <t>East Renfrewshire</t>
  </si>
  <si>
    <t>Falkirk</t>
  </si>
  <si>
    <t>Moray</t>
  </si>
  <si>
    <t>Highland</t>
  </si>
  <si>
    <t>Stirling</t>
  </si>
  <si>
    <t>Orkney Islands</t>
  </si>
  <si>
    <t>West Lothian</t>
  </si>
  <si>
    <t>Perth and Kinross</t>
  </si>
  <si>
    <t>Glasgow City</t>
  </si>
  <si>
    <t>Aberdeenshire</t>
  </si>
  <si>
    <t>Aberdeen City</t>
  </si>
  <si>
    <t>Midlothian</t>
  </si>
  <si>
    <t>East Lothian</t>
  </si>
  <si>
    <t>City of Edinburgh</t>
  </si>
  <si>
    <t>© Crown Copyright 2017</t>
  </si>
  <si>
    <t>Council Area</t>
  </si>
  <si>
    <t>Total Population</t>
  </si>
  <si>
    <t>EEA born population</t>
  </si>
  <si>
    <t>Percentage born in the EEA</t>
  </si>
  <si>
    <t>Annual Review 2016 - Chapter 5 - Migration</t>
  </si>
  <si>
    <t>Figure 5.14: Percentage of residents born in European Economic Area (EEA) by council area, Scotland,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</si>
</sst>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7" formatCode="0.0%"/>
    <numFmt numFmtId="170" formatCode="0_)"/>
    <numFmt numFmtId="176" formatCode="#,##0_);;&quot;- &quot;_);@_)\ "/>
    <numFmt numFmtId="177" formatCode="_(General"/>
    <numFmt numFmtId="178" formatCode="_)#,##0_);_)\-#,##0_);_)0_);_)@_)"/>
  </numFmts>
  <fonts count="58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1">
    <xf numFmtId="0" fontId="0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0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0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0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0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0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0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0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0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0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0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0" fillId="36" borderId="0" applyNumberFormat="0" applyBorder="0" applyAlignment="0" applyProtection="0"/>
    <xf numFmtId="0" fontId="21" fillId="12" borderId="0" applyNumberFormat="0" applyBorder="0" applyAlignment="0" applyProtection="0"/>
    <xf numFmtId="0" fontId="31" fillId="38" borderId="0" applyNumberFormat="0" applyBorder="0" applyAlignment="0" applyProtection="0"/>
    <xf numFmtId="0" fontId="21" fillId="16" borderId="0" applyNumberFormat="0" applyBorder="0" applyAlignment="0" applyProtection="0"/>
    <xf numFmtId="0" fontId="31" fillId="41" borderId="0" applyNumberFormat="0" applyBorder="0" applyAlignment="0" applyProtection="0"/>
    <xf numFmtId="0" fontId="21" fillId="20" borderId="0" applyNumberFormat="0" applyBorder="0" applyAlignment="0" applyProtection="0"/>
    <xf numFmtId="0" fontId="31" fillId="42" borderId="0" applyNumberFormat="0" applyBorder="0" applyAlignment="0" applyProtection="0"/>
    <xf numFmtId="0" fontId="21" fillId="24" borderId="0" applyNumberFormat="0" applyBorder="0" applyAlignment="0" applyProtection="0"/>
    <xf numFmtId="0" fontId="31" fillId="40" borderId="0" applyNumberFormat="0" applyBorder="0" applyAlignment="0" applyProtection="0"/>
    <xf numFmtId="0" fontId="21" fillId="28" borderId="0" applyNumberFormat="0" applyBorder="0" applyAlignment="0" applyProtection="0"/>
    <xf numFmtId="0" fontId="31" fillId="38" borderId="0" applyNumberFormat="0" applyBorder="0" applyAlignment="0" applyProtection="0"/>
    <xf numFmtId="0" fontId="21" fillId="32" borderId="0" applyNumberFormat="0" applyBorder="0" applyAlignment="0" applyProtection="0"/>
    <xf numFmtId="0" fontId="31" fillId="35" borderId="0" applyNumberFormat="0" applyBorder="0" applyAlignment="0" applyProtection="0"/>
    <xf numFmtId="0" fontId="21" fillId="9" borderId="0" applyNumberFormat="0" applyBorder="0" applyAlignment="0" applyProtection="0"/>
    <xf numFmtId="0" fontId="31" fillId="43" borderId="0" applyNumberFormat="0" applyBorder="0" applyAlignment="0" applyProtection="0"/>
    <xf numFmtId="0" fontId="21" fillId="13" borderId="0" applyNumberFormat="0" applyBorder="0" applyAlignment="0" applyProtection="0"/>
    <xf numFmtId="0" fontId="31" fillId="41" borderId="0" applyNumberFormat="0" applyBorder="0" applyAlignment="0" applyProtection="0"/>
    <xf numFmtId="0" fontId="21" fillId="17" borderId="0" applyNumberFormat="0" applyBorder="0" applyAlignment="0" applyProtection="0"/>
    <xf numFmtId="0" fontId="31" fillId="42" borderId="0" applyNumberFormat="0" applyBorder="0" applyAlignment="0" applyProtection="0"/>
    <xf numFmtId="0" fontId="21" fillId="21" borderId="0" applyNumberFormat="0" applyBorder="0" applyAlignment="0" applyProtection="0"/>
    <xf numFmtId="0" fontId="31" fillId="44" borderId="0" applyNumberFormat="0" applyBorder="0" applyAlignment="0" applyProtection="0"/>
    <xf numFmtId="0" fontId="21" fillId="25" borderId="0" applyNumberFormat="0" applyBorder="0" applyAlignment="0" applyProtection="0"/>
    <xf numFmtId="0" fontId="31" fillId="45" borderId="0" applyNumberFormat="0" applyBorder="0" applyAlignment="0" applyProtection="0"/>
    <xf numFmtId="0" fontId="21" fillId="29" borderId="0" applyNumberFormat="0" applyBorder="0" applyAlignment="0" applyProtection="0"/>
    <xf numFmtId="0" fontId="31" fillId="46" borderId="0" applyNumberFormat="0" applyBorder="0" applyAlignment="0" applyProtection="0"/>
    <xf numFmtId="0" fontId="11" fillId="3" borderId="0" applyNumberFormat="0" applyBorder="0" applyAlignment="0" applyProtection="0"/>
    <xf numFmtId="0" fontId="32" fillId="47" borderId="0" applyNumberFormat="0" applyBorder="0" applyAlignment="0" applyProtection="0"/>
    <xf numFmtId="0" fontId="15" fillId="6" borderId="4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4" fillId="50" borderId="13" applyNumberFormat="0" applyAlignment="0" applyProtection="0"/>
    <xf numFmtId="0" fontId="22" fillId="51" borderId="14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1" borderId="0">
      <alignment vertical="center"/>
      <protection locked="0"/>
    </xf>
    <xf numFmtId="0" fontId="10" fillId="2" borderId="0" applyNumberFormat="0" applyBorder="0" applyAlignment="0" applyProtection="0"/>
    <xf numFmtId="0" fontId="37" fillId="38" borderId="0" applyNumberFormat="0" applyBorder="0" applyAlignment="0" applyProtection="0"/>
    <xf numFmtId="0" fontId="7" fillId="0" borderId="1" applyNumberFormat="0" applyFill="0" applyAlignment="0" applyProtection="0"/>
    <xf numFmtId="0" fontId="38" fillId="0" borderId="15" applyNumberFormat="0" applyFill="0" applyAlignment="0" applyProtection="0"/>
    <xf numFmtId="0" fontId="8" fillId="0" borderId="2" applyNumberFormat="0" applyFill="0" applyAlignment="0" applyProtection="0"/>
    <xf numFmtId="0" fontId="39" fillId="0" borderId="16" applyNumberFormat="0" applyFill="0" applyAlignment="0" applyProtection="0"/>
    <xf numFmtId="0" fontId="9" fillId="0" borderId="3" applyNumberFormat="0" applyFill="0" applyAlignment="0" applyProtection="0"/>
    <xf numFmtId="0" fontId="40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16" fillId="0" borderId="6" applyNumberFormat="0" applyFill="0" applyAlignment="0" applyProtection="0"/>
    <xf numFmtId="0" fontId="42" fillId="0" borderId="18" applyNumberFormat="0" applyFill="0" applyAlignment="0" applyProtection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0" fontId="4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8" fillId="36" borderId="19" applyNumberFormat="0" applyFont="0" applyAlignment="0" applyProtection="0"/>
    <xf numFmtId="0" fontId="14" fillId="6" borderId="5" applyNumberFormat="0" applyAlignment="0" applyProtection="0"/>
    <xf numFmtId="0" fontId="45" fillId="48" borderId="20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1">
      <alignment vertical="center"/>
      <protection locked="0"/>
    </xf>
    <xf numFmtId="0" fontId="27" fillId="0" borderId="0">
      <alignment horizontal="left"/>
    </xf>
    <xf numFmtId="0" fontId="28" fillId="0" borderId="0">
      <alignment horizontal="left"/>
    </xf>
    <xf numFmtId="0" fontId="28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6" fontId="52" fillId="0" borderId="10" applyFill="0" applyBorder="0" applyProtection="0">
      <alignment horizontal="right"/>
    </xf>
    <xf numFmtId="0" fontId="53" fillId="0" borderId="0" applyNumberFormat="0" applyFill="0" applyBorder="0" applyProtection="0">
      <alignment horizontal="center" vertical="center" wrapText="1"/>
    </xf>
    <xf numFmtId="1" fontId="54" fillId="0" borderId="0" applyNumberFormat="0" applyFill="0" applyBorder="0" applyProtection="0">
      <alignment horizontal="right" vertical="top"/>
    </xf>
    <xf numFmtId="177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 vertical="top"/>
    </xf>
    <xf numFmtId="0" fontId="4" fillId="0" borderId="0"/>
    <xf numFmtId="0" fontId="29" fillId="0" borderId="0"/>
    <xf numFmtId="43" fontId="55" fillId="0" borderId="0" applyFont="0" applyFill="0" applyBorder="0" applyAlignment="0" applyProtection="0"/>
    <xf numFmtId="0" fontId="22" fillId="0" borderId="0"/>
    <xf numFmtId="178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0" fontId="56" fillId="0" borderId="23" applyNumberFormat="0" applyFill="0" applyBorder="0" applyProtection="0">
      <alignment horizontal="centerContinuous" vertical="center" wrapText="1"/>
    </xf>
    <xf numFmtId="0" fontId="57" fillId="0" borderId="24" applyNumberFormat="0" applyFill="0" applyAlignment="0" applyProtection="0"/>
    <xf numFmtId="0" fontId="35" fillId="0" borderId="0"/>
    <xf numFmtId="0" fontId="28" fillId="0" borderId="0">
      <alignment horizontal="left" vertical="center" wrapText="1"/>
    </xf>
    <xf numFmtId="0" fontId="28" fillId="0" borderId="0">
      <alignment horizontal="right"/>
    </xf>
    <xf numFmtId="176" fontId="52" fillId="0" borderId="0" applyFill="0" applyBorder="0" applyProtection="0">
      <alignment horizontal="right"/>
    </xf>
    <xf numFmtId="0" fontId="54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2" fillId="33" borderId="0" xfId="121" applyFont="1" applyFill="1"/>
    <xf numFmtId="0" fontId="0" fillId="33" borderId="0" xfId="0" applyFont="1" applyFill="1"/>
    <xf numFmtId="0" fontId="50" fillId="33" borderId="11" xfId="0" applyFont="1" applyFill="1" applyBorder="1" applyAlignment="1">
      <alignment wrapText="1"/>
    </xf>
    <xf numFmtId="3" fontId="0" fillId="33" borderId="0" xfId="0" applyNumberFormat="1" applyFont="1" applyFill="1" applyAlignment="1">
      <alignment horizontal="center"/>
    </xf>
    <xf numFmtId="167" fontId="0" fillId="33" borderId="0" xfId="0" applyNumberFormat="1" applyFont="1" applyFill="1" applyAlignment="1">
      <alignment horizontal="center"/>
    </xf>
    <xf numFmtId="0" fontId="22" fillId="33" borderId="11" xfId="121" applyFont="1" applyFill="1" applyBorder="1"/>
    <xf numFmtId="3" fontId="0" fillId="33" borderId="11" xfId="0" applyNumberFormat="1" applyFont="1" applyFill="1" applyBorder="1" applyAlignment="1">
      <alignment horizontal="center"/>
    </xf>
    <xf numFmtId="167" fontId="0" fillId="33" borderId="11" xfId="0" applyNumberFormat="1" applyFont="1" applyFill="1" applyBorder="1" applyAlignment="1">
      <alignment horizontal="center"/>
    </xf>
    <xf numFmtId="0" fontId="24" fillId="33" borderId="0" xfId="107" applyFont="1" applyFill="1" applyBorder="1" applyAlignment="1" applyProtection="1">
      <alignment horizontal="left"/>
    </xf>
    <xf numFmtId="0" fontId="23" fillId="33" borderId="0" xfId="4" applyFont="1" applyFill="1" applyBorder="1" applyAlignment="1">
      <alignment horizontal="left"/>
    </xf>
    <xf numFmtId="0" fontId="28" fillId="33" borderId="0" xfId="7" applyFont="1" applyFill="1" applyAlignment="1">
      <alignment horizontal="left"/>
    </xf>
    <xf numFmtId="0" fontId="49" fillId="0" borderId="0" xfId="0" applyFont="1" applyAlignment="1">
      <alignment vertical="center"/>
    </xf>
  </cellXfs>
  <cellStyles count="221">
    <cellStyle name="% 2" xfId="202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3"/>
    <cellStyle name="Bulletin Cells 2" xfId="204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1"/>
    <cellStyle name="Comma 3" xfId="85"/>
    <cellStyle name="Comma 4" xfId="86"/>
    <cellStyle name="Comma 4 2" xfId="87"/>
    <cellStyle name="Comma 4 3" xfId="190"/>
    <cellStyle name="Comma 4 3 2" xfId="219"/>
    <cellStyle name="Comma 5" xfId="88"/>
    <cellStyle name="Comma 5 2" xfId="89"/>
    <cellStyle name="Comma 6" xfId="90"/>
    <cellStyle name="Comma 6 2" xfId="91"/>
    <cellStyle name="Comma 7" xfId="92"/>
    <cellStyle name="Comma 7 2" xfId="216"/>
    <cellStyle name="Comma 8" xfId="189"/>
    <cellStyle name="Explanatory Text 2" xfId="93"/>
    <cellStyle name="Explanatory Text 3" xfId="94"/>
    <cellStyle name="field names" xfId="95"/>
    <cellStyle name="Good 2" xfId="96"/>
    <cellStyle name="Good 3" xfId="97"/>
    <cellStyle name="Heading" xfId="205"/>
    <cellStyle name="Heading 1 1" xfId="206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1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3"/>
    <cellStyle name="Normal 10 2 2" xfId="214"/>
    <cellStyle name="Normal 10 3" xfId="184"/>
    <cellStyle name="Normal 11" xfId="182"/>
    <cellStyle name="Normal 12" xfId="199"/>
    <cellStyle name="Normal 13" xfId="213"/>
    <cellStyle name="Normal 14" xfId="220"/>
    <cellStyle name="Normal 15" xfId="207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8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2"/>
    <cellStyle name="Normal 2 4" xfId="185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6"/>
    <cellStyle name="Normal 4 3" xfId="1"/>
    <cellStyle name="Normal 4 3 2" xfId="6"/>
    <cellStyle name="Normal 4 4" xfId="200"/>
    <cellStyle name="Normal 5" xfId="140"/>
    <cellStyle name="Normal 5 2" xfId="141"/>
    <cellStyle name="Normal 6" xfId="142"/>
    <cellStyle name="Normal 6 2" xfId="143"/>
    <cellStyle name="Normal 6 3" xfId="187"/>
    <cellStyle name="Normal 7" xfId="144"/>
    <cellStyle name="Normal 8" xfId="8"/>
    <cellStyle name="Normal 8 2" xfId="145"/>
    <cellStyle name="Normal 9" xfId="146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8"/>
    <cellStyle name="Percent 2 3 2" xfId="217"/>
    <cellStyle name="Percent 3" xfId="156"/>
    <cellStyle name="Percent 3 2" xfId="157"/>
    <cellStyle name="Percent 3 2 2" xfId="158"/>
    <cellStyle name="Percent 3 3" xfId="3"/>
    <cellStyle name="Percent 4" xfId="12"/>
    <cellStyle name="Percent 4 2" xfId="181"/>
    <cellStyle name="Percent 5" xfId="159"/>
    <cellStyle name="Percent 5 2" xfId="160"/>
    <cellStyle name="Percent 5 3" xfId="193"/>
    <cellStyle name="Percent 6" xfId="161"/>
    <cellStyle name="Percent 7" xfId="162"/>
    <cellStyle name="Percent 7 2" xfId="215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8"/>
    <cellStyle name="Style7" xfId="170"/>
    <cellStyle name="Style7 2" xfId="209"/>
    <cellStyle name="Table Cells" xfId="194"/>
    <cellStyle name="Table Cells 2" xfId="210"/>
    <cellStyle name="Table Column Headings" xfId="195"/>
    <cellStyle name="Table Number" xfId="196"/>
    <cellStyle name="Table Number 2" xfId="211"/>
    <cellStyle name="Table Row Headings" xfId="197"/>
    <cellStyle name="Table Row Headings 2" xfId="212"/>
    <cellStyle name="Table Title" xfId="198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C1"/>
    </sheetView>
  </sheetViews>
  <sheetFormatPr defaultRowHeight="12.75"/>
  <cols>
    <col min="1" max="1" width="27.42578125" style="2" customWidth="1"/>
    <col min="2" max="2" width="12.28515625" style="2" customWidth="1"/>
    <col min="3" max="3" width="12.140625" style="2" customWidth="1"/>
    <col min="4" max="4" width="14.5703125" style="2" customWidth="1"/>
    <col min="5" max="16384" width="9.140625" style="2"/>
  </cols>
  <sheetData>
    <row r="1" spans="1:12" ht="15.75">
      <c r="A1" s="10" t="s">
        <v>37</v>
      </c>
      <c r="B1" s="10"/>
      <c r="C1" s="10"/>
      <c r="K1" s="9"/>
      <c r="L1" s="9"/>
    </row>
    <row r="2" spans="1:12" ht="15.75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</row>
    <row r="4" spans="1:12" ht="45">
      <c r="A4" s="3" t="s">
        <v>33</v>
      </c>
      <c r="B4" s="3" t="s">
        <v>34</v>
      </c>
      <c r="C4" s="3" t="s">
        <v>35</v>
      </c>
      <c r="D4" s="3" t="s">
        <v>36</v>
      </c>
    </row>
    <row r="5" spans="1:12" ht="18.75" customHeight="1">
      <c r="A5" s="1" t="s">
        <v>28</v>
      </c>
      <c r="B5" s="4">
        <v>222793</v>
      </c>
      <c r="C5" s="4">
        <v>15993</v>
      </c>
      <c r="D5" s="5">
        <f>C5/B5</f>
        <v>7.1784122481406504E-2</v>
      </c>
    </row>
    <row r="6" spans="1:12">
      <c r="A6" s="1" t="s">
        <v>27</v>
      </c>
      <c r="B6" s="4">
        <v>252973</v>
      </c>
      <c r="C6" s="4">
        <v>8140</v>
      </c>
      <c r="D6" s="5">
        <f>C6/B6</f>
        <v>3.2177346989599682E-2</v>
      </c>
    </row>
    <row r="7" spans="1:12">
      <c r="A7" s="1" t="s">
        <v>14</v>
      </c>
      <c r="B7" s="4">
        <v>115978</v>
      </c>
      <c r="C7" s="4">
        <v>2718</v>
      </c>
      <c r="D7" s="5">
        <f t="shared" ref="D7:D36" si="0">C7/B7</f>
        <v>2.343547914259601E-2</v>
      </c>
    </row>
    <row r="8" spans="1:12">
      <c r="A8" s="1" t="s">
        <v>0</v>
      </c>
      <c r="B8" s="4">
        <v>88166</v>
      </c>
      <c r="C8" s="4">
        <v>2077</v>
      </c>
      <c r="D8" s="5">
        <f t="shared" si="0"/>
        <v>2.3557834085701973E-2</v>
      </c>
    </row>
    <row r="9" spans="1:12">
      <c r="A9" s="1" t="s">
        <v>31</v>
      </c>
      <c r="B9" s="4">
        <v>476626</v>
      </c>
      <c r="C9" s="4">
        <v>33167</v>
      </c>
      <c r="D9" s="5">
        <f t="shared" si="0"/>
        <v>6.9587055678876103E-2</v>
      </c>
    </row>
    <row r="10" spans="1:12">
      <c r="A10" s="1" t="s">
        <v>15</v>
      </c>
      <c r="B10" s="4">
        <v>51442</v>
      </c>
      <c r="C10" s="4">
        <v>1137</v>
      </c>
      <c r="D10" s="5">
        <f t="shared" si="0"/>
        <v>2.2102562108782708E-2</v>
      </c>
    </row>
    <row r="11" spans="1:12">
      <c r="A11" s="1" t="s">
        <v>5</v>
      </c>
      <c r="B11" s="4">
        <v>151324</v>
      </c>
      <c r="C11" s="4">
        <v>2669</v>
      </c>
      <c r="D11" s="5">
        <f t="shared" si="0"/>
        <v>1.7637651661335942E-2</v>
      </c>
    </row>
    <row r="12" spans="1:12">
      <c r="A12" s="1" t="s">
        <v>13</v>
      </c>
      <c r="B12" s="4">
        <v>147268</v>
      </c>
      <c r="C12" s="4">
        <v>5561</v>
      </c>
      <c r="D12" s="5">
        <f t="shared" si="0"/>
        <v>3.7761088627536195E-2</v>
      </c>
    </row>
    <row r="13" spans="1:12">
      <c r="A13" s="1" t="s">
        <v>7</v>
      </c>
      <c r="B13" s="4">
        <v>122767</v>
      </c>
      <c r="C13" s="4">
        <v>1144</v>
      </c>
      <c r="D13" s="5">
        <f t="shared" si="0"/>
        <v>9.3184650598287806E-3</v>
      </c>
    </row>
    <row r="14" spans="1:12">
      <c r="A14" s="1" t="s">
        <v>8</v>
      </c>
      <c r="B14" s="4">
        <v>105026</v>
      </c>
      <c r="C14" s="4">
        <v>1273</v>
      </c>
      <c r="D14" s="5">
        <f t="shared" si="0"/>
        <v>1.2120808180831413E-2</v>
      </c>
    </row>
    <row r="15" spans="1:12">
      <c r="A15" s="1" t="s">
        <v>30</v>
      </c>
      <c r="B15" s="4">
        <v>99717</v>
      </c>
      <c r="C15" s="4">
        <v>2654</v>
      </c>
      <c r="D15" s="5">
        <f t="shared" si="0"/>
        <v>2.6615321359447237E-2</v>
      </c>
    </row>
    <row r="16" spans="1:12">
      <c r="A16" s="1" t="s">
        <v>18</v>
      </c>
      <c r="B16" s="4">
        <v>90574</v>
      </c>
      <c r="C16" s="4">
        <v>1197</v>
      </c>
      <c r="D16" s="5">
        <f t="shared" si="0"/>
        <v>1.3215713118554994E-2</v>
      </c>
    </row>
    <row r="17" spans="1:4">
      <c r="A17" s="1" t="s">
        <v>19</v>
      </c>
      <c r="B17" s="4">
        <v>155990</v>
      </c>
      <c r="C17" s="4">
        <v>2712</v>
      </c>
      <c r="D17" s="5">
        <f t="shared" si="0"/>
        <v>1.7385729854477852E-2</v>
      </c>
    </row>
    <row r="18" spans="1:4">
      <c r="A18" s="1" t="s">
        <v>16</v>
      </c>
      <c r="B18" s="4">
        <v>365198</v>
      </c>
      <c r="C18" s="4">
        <v>9196</v>
      </c>
      <c r="D18" s="5">
        <f t="shared" si="0"/>
        <v>2.5180860793323073E-2</v>
      </c>
    </row>
    <row r="19" spans="1:4">
      <c r="A19" s="1" t="s">
        <v>26</v>
      </c>
      <c r="B19" s="4">
        <v>593245</v>
      </c>
      <c r="C19" s="4">
        <v>22098</v>
      </c>
      <c r="D19" s="5">
        <f t="shared" si="0"/>
        <v>3.7249365776365582E-2</v>
      </c>
    </row>
    <row r="20" spans="1:4">
      <c r="A20" s="1" t="s">
        <v>21</v>
      </c>
      <c r="B20" s="4">
        <v>232132</v>
      </c>
      <c r="C20" s="4">
        <v>7496</v>
      </c>
      <c r="D20" s="5">
        <f t="shared" si="0"/>
        <v>3.2291971809143075E-2</v>
      </c>
    </row>
    <row r="21" spans="1:4">
      <c r="A21" s="1" t="s">
        <v>1</v>
      </c>
      <c r="B21" s="4">
        <v>81485</v>
      </c>
      <c r="C21" s="4">
        <v>852</v>
      </c>
      <c r="D21" s="5">
        <f t="shared" si="0"/>
        <v>1.0455912131067068E-2</v>
      </c>
    </row>
    <row r="22" spans="1:4">
      <c r="A22" s="1" t="s">
        <v>29</v>
      </c>
      <c r="B22" s="4">
        <v>83187</v>
      </c>
      <c r="C22" s="4">
        <v>1592</v>
      </c>
      <c r="D22" s="5">
        <f t="shared" si="0"/>
        <v>1.9137605635495932E-2</v>
      </c>
    </row>
    <row r="23" spans="1:4">
      <c r="A23" s="1" t="s">
        <v>20</v>
      </c>
      <c r="B23" s="4">
        <v>93295</v>
      </c>
      <c r="C23" s="4">
        <v>2889</v>
      </c>
      <c r="D23" s="5">
        <f t="shared" si="0"/>
        <v>3.0966289726137519E-2</v>
      </c>
    </row>
    <row r="24" spans="1:4">
      <c r="A24" s="1" t="s">
        <v>4</v>
      </c>
      <c r="B24" s="4">
        <v>27684</v>
      </c>
      <c r="C24" s="4">
        <v>333</v>
      </c>
      <c r="D24" s="5">
        <f t="shared" si="0"/>
        <v>1.2028608582574773E-2</v>
      </c>
    </row>
    <row r="25" spans="1:4">
      <c r="A25" s="1" t="s">
        <v>3</v>
      </c>
      <c r="B25" s="4">
        <v>138146</v>
      </c>
      <c r="C25" s="4">
        <v>1537</v>
      </c>
      <c r="D25" s="5">
        <f t="shared" si="0"/>
        <v>1.1125910268846004E-2</v>
      </c>
    </row>
    <row r="26" spans="1:4">
      <c r="A26" s="1" t="s">
        <v>11</v>
      </c>
      <c r="B26" s="4">
        <v>337727</v>
      </c>
      <c r="C26" s="4">
        <v>4980</v>
      </c>
      <c r="D26" s="5">
        <f t="shared" si="0"/>
        <v>1.4745637748832637E-2</v>
      </c>
    </row>
    <row r="27" spans="1:4">
      <c r="A27" s="1" t="s">
        <v>23</v>
      </c>
      <c r="B27" s="4">
        <v>21349</v>
      </c>
      <c r="C27" s="4">
        <v>324</v>
      </c>
      <c r="D27" s="5">
        <f t="shared" si="0"/>
        <v>1.5176354864396458E-2</v>
      </c>
    </row>
    <row r="28" spans="1:4">
      <c r="A28" s="1" t="s">
        <v>25</v>
      </c>
      <c r="B28" s="4">
        <v>146652</v>
      </c>
      <c r="C28" s="4">
        <v>5561</v>
      </c>
      <c r="D28" s="5">
        <f t="shared" si="0"/>
        <v>3.7919701061015193E-2</v>
      </c>
    </row>
    <row r="29" spans="1:4">
      <c r="A29" s="1" t="s">
        <v>9</v>
      </c>
      <c r="B29" s="4">
        <v>174908</v>
      </c>
      <c r="C29" s="4">
        <v>3198</v>
      </c>
      <c r="D29" s="5">
        <f t="shared" si="0"/>
        <v>1.8283897820568527E-2</v>
      </c>
    </row>
    <row r="30" spans="1:4">
      <c r="A30" s="1" t="s">
        <v>12</v>
      </c>
      <c r="B30" s="4">
        <v>113870</v>
      </c>
      <c r="C30" s="4">
        <v>3236</v>
      </c>
      <c r="D30" s="5">
        <f t="shared" si="0"/>
        <v>2.8418371827522614E-2</v>
      </c>
    </row>
    <row r="31" spans="1:4">
      <c r="A31" s="1" t="s">
        <v>17</v>
      </c>
      <c r="B31" s="4">
        <v>23167</v>
      </c>
      <c r="C31" s="4">
        <v>703</v>
      </c>
      <c r="D31" s="5">
        <f t="shared" si="0"/>
        <v>3.0344887123926273E-2</v>
      </c>
    </row>
    <row r="32" spans="1:4">
      <c r="A32" s="1" t="s">
        <v>6</v>
      </c>
      <c r="B32" s="4">
        <v>112799</v>
      </c>
      <c r="C32" s="4">
        <v>1784</v>
      </c>
      <c r="D32" s="5">
        <f t="shared" si="0"/>
        <v>1.581574304736744E-2</v>
      </c>
    </row>
    <row r="33" spans="1:4">
      <c r="A33" s="1" t="s">
        <v>10</v>
      </c>
      <c r="B33" s="4">
        <v>313830</v>
      </c>
      <c r="C33" s="4">
        <v>4163</v>
      </c>
      <c r="D33" s="5">
        <f t="shared" si="0"/>
        <v>1.3265143549055222E-2</v>
      </c>
    </row>
    <row r="34" spans="1:4">
      <c r="A34" s="1" t="s">
        <v>22</v>
      </c>
      <c r="B34" s="4">
        <v>90247</v>
      </c>
      <c r="C34" s="4">
        <v>2589</v>
      </c>
      <c r="D34" s="5">
        <f t="shared" si="0"/>
        <v>2.8687934224960385E-2</v>
      </c>
    </row>
    <row r="35" spans="1:4">
      <c r="A35" s="1" t="s">
        <v>2</v>
      </c>
      <c r="B35" s="4">
        <v>90720</v>
      </c>
      <c r="C35" s="4">
        <v>1307</v>
      </c>
      <c r="D35" s="5">
        <f t="shared" si="0"/>
        <v>1.4406966490299824E-2</v>
      </c>
    </row>
    <row r="36" spans="1:4">
      <c r="A36" s="6" t="s">
        <v>24</v>
      </c>
      <c r="B36" s="7">
        <v>175118</v>
      </c>
      <c r="C36" s="7">
        <v>5643</v>
      </c>
      <c r="D36" s="8">
        <f t="shared" si="0"/>
        <v>3.2223986112221471E-2</v>
      </c>
    </row>
    <row r="38" spans="1:4">
      <c r="A38" s="11" t="s">
        <v>32</v>
      </c>
      <c r="B38" s="11"/>
    </row>
  </sheetData>
  <mergeCells count="4">
    <mergeCell ref="A38:B38"/>
    <mergeCell ref="K1:L1"/>
    <mergeCell ref="A1:C1"/>
    <mergeCell ref="A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5.14 (Map)</vt:lpstr>
      <vt:lpstr>'Data 5.14 (Map)'!Figure5_14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2017-07-24T12:00:18Z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