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5.5" sheetId="167" r:id="rId1"/>
    <sheet name="Figure 5.5 " sheetId="168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H6" i="167" l="1"/>
  <c r="I6" i="167"/>
  <c r="H7" i="167"/>
  <c r="I7" i="167"/>
  <c r="H8" i="167"/>
  <c r="I8" i="167"/>
  <c r="H9" i="167"/>
  <c r="I9" i="167"/>
  <c r="H10" i="167"/>
  <c r="I10" i="167"/>
  <c r="H11" i="167"/>
  <c r="I11" i="167"/>
  <c r="H12" i="167"/>
  <c r="I12" i="167"/>
  <c r="H13" i="167"/>
  <c r="I13" i="167"/>
  <c r="H14" i="167"/>
  <c r="I14" i="167"/>
  <c r="H15" i="167"/>
  <c r="I15" i="167"/>
  <c r="H16" i="167"/>
  <c r="I16" i="167"/>
  <c r="H17" i="167"/>
  <c r="I17" i="167"/>
  <c r="H18" i="167"/>
  <c r="I18" i="167"/>
  <c r="H19" i="167"/>
  <c r="I19" i="167"/>
  <c r="H20" i="167"/>
  <c r="I20" i="167"/>
  <c r="H21" i="167"/>
  <c r="I21" i="167"/>
  <c r="H22" i="167"/>
  <c r="I22" i="167"/>
  <c r="H23" i="167"/>
  <c r="I23" i="167"/>
  <c r="H24" i="167"/>
  <c r="I24" i="167"/>
  <c r="H25" i="167"/>
  <c r="I25" i="167"/>
  <c r="H26" i="167"/>
  <c r="I26" i="167"/>
  <c r="H27" i="167"/>
  <c r="I27" i="167"/>
  <c r="H28" i="167"/>
  <c r="I28" i="167"/>
  <c r="H29" i="167"/>
  <c r="I29" i="167"/>
  <c r="H30" i="167"/>
  <c r="I30" i="167"/>
  <c r="H31" i="167"/>
  <c r="I31" i="167"/>
  <c r="H32" i="167"/>
  <c r="I32" i="167"/>
  <c r="H33" i="167"/>
  <c r="I33" i="167"/>
  <c r="H34" i="167"/>
  <c r="I34" i="167"/>
  <c r="H35" i="167"/>
  <c r="I35" i="167"/>
  <c r="H36" i="167"/>
  <c r="I36" i="167"/>
  <c r="H37" i="167"/>
  <c r="I37" i="167"/>
  <c r="H38" i="167"/>
  <c r="I38" i="167"/>
  <c r="H39" i="167"/>
  <c r="I39" i="167"/>
  <c r="H40" i="167"/>
  <c r="I40" i="167"/>
  <c r="H41" i="167"/>
  <c r="I41" i="167"/>
  <c r="H42" i="167"/>
  <c r="I42" i="167"/>
  <c r="H43" i="167"/>
  <c r="I43" i="167"/>
  <c r="H44" i="167"/>
  <c r="I44" i="167"/>
  <c r="H45" i="167"/>
  <c r="I45" i="167"/>
  <c r="H46" i="167"/>
  <c r="I46" i="167"/>
  <c r="H47" i="167"/>
  <c r="I47" i="167"/>
  <c r="H48" i="167"/>
  <c r="I48" i="167"/>
  <c r="H49" i="167"/>
  <c r="I49" i="167"/>
  <c r="H50" i="167"/>
  <c r="I50" i="167"/>
  <c r="H51" i="167"/>
  <c r="I51" i="167"/>
  <c r="H52" i="167"/>
  <c r="I52" i="167"/>
  <c r="H53" i="167"/>
  <c r="I53" i="167"/>
  <c r="H54" i="167"/>
  <c r="I54" i="167"/>
  <c r="H55" i="167"/>
  <c r="I55" i="167"/>
  <c r="H56" i="167"/>
  <c r="I56" i="167"/>
  <c r="H57" i="167"/>
  <c r="I57" i="167"/>
  <c r="H58" i="167"/>
  <c r="I58" i="167"/>
  <c r="H59" i="167"/>
  <c r="I59" i="167"/>
  <c r="H60" i="167"/>
  <c r="I60" i="167"/>
  <c r="H61" i="167"/>
  <c r="I61" i="167"/>
  <c r="H62" i="167"/>
  <c r="I62" i="167"/>
  <c r="H63" i="167"/>
  <c r="I63" i="167"/>
  <c r="H64" i="167"/>
  <c r="I64" i="167"/>
  <c r="H65" i="167"/>
  <c r="I65" i="167"/>
  <c r="H66" i="167"/>
  <c r="I66" i="167"/>
  <c r="H67" i="167"/>
  <c r="I67" i="167"/>
  <c r="H68" i="167"/>
  <c r="I68" i="167"/>
  <c r="H69" i="167"/>
  <c r="I69" i="167"/>
  <c r="H70" i="167"/>
  <c r="I70" i="167"/>
  <c r="H71" i="167"/>
  <c r="I71" i="167"/>
  <c r="H72" i="167"/>
  <c r="I72" i="167"/>
  <c r="H73" i="167"/>
  <c r="I73" i="167"/>
  <c r="H74" i="167"/>
  <c r="I74" i="167"/>
  <c r="H75" i="167"/>
  <c r="I75" i="167"/>
  <c r="H76" i="167"/>
  <c r="I76" i="167"/>
  <c r="H77" i="167"/>
  <c r="I77" i="167"/>
  <c r="H78" i="167"/>
  <c r="I78" i="167"/>
  <c r="H79" i="167"/>
  <c r="I79" i="167"/>
  <c r="H80" i="167"/>
  <c r="I80" i="167"/>
  <c r="H81" i="167"/>
  <c r="I81" i="167"/>
  <c r="H82" i="167"/>
  <c r="I82" i="167"/>
  <c r="H83" i="167"/>
  <c r="I83" i="167"/>
  <c r="H84" i="167"/>
  <c r="I84" i="167"/>
  <c r="H85" i="167"/>
  <c r="I85" i="167"/>
  <c r="H86" i="167"/>
  <c r="I86" i="167"/>
  <c r="H87" i="167"/>
  <c r="I87" i="167"/>
  <c r="H88" i="167"/>
  <c r="I88" i="167"/>
  <c r="H89" i="167"/>
  <c r="I89" i="167"/>
  <c r="H90" i="167"/>
  <c r="I90" i="167"/>
  <c r="H91" i="167"/>
  <c r="I91" i="167"/>
  <c r="H92" i="167"/>
  <c r="I92" i="167"/>
  <c r="H93" i="167"/>
  <c r="I93" i="167"/>
  <c r="H94" i="167"/>
  <c r="I94" i="167"/>
  <c r="H95" i="167"/>
  <c r="I95" i="167"/>
  <c r="H96" i="167"/>
  <c r="I96" i="167"/>
</calcChain>
</file>

<file path=xl/sharedStrings.xml><?xml version="1.0" encoding="utf-8"?>
<sst xmlns="http://schemas.openxmlformats.org/spreadsheetml/2006/main" count="12" uniqueCount="9">
  <si>
    <t>Age</t>
  </si>
  <si>
    <t>Females</t>
  </si>
  <si>
    <t>© Crown Copyright 2017</t>
  </si>
  <si>
    <t xml:space="preserve">Males </t>
  </si>
  <si>
    <t>Males</t>
  </si>
  <si>
    <t>2015/16 Population</t>
  </si>
  <si>
    <t>2015/16 Migrants</t>
  </si>
  <si>
    <t>Annual Review 2016 - Chapter 5 - Migration</t>
  </si>
  <si>
    <t>Figure 5.5: Migrants to Scotland by age and sex, relative to the population as a whole, mid-2015 to mid-2016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</si>
</sst>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0" formatCode="0_)"/>
    <numFmt numFmtId="171" formatCode="0;[Black]0"/>
    <numFmt numFmtId="177" formatCode="#,##0_);;&quot;- &quot;_);@_)\ "/>
    <numFmt numFmtId="178" formatCode="_(General"/>
    <numFmt numFmtId="179" formatCode="_)#,##0_);_)\-#,##0_);_)0_);_)@_)"/>
  </numFmts>
  <fonts count="58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1">
    <xf numFmtId="0" fontId="0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0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0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0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0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0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0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0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0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3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36" borderId="0" applyNumberFormat="0" applyBorder="0" applyAlignment="0" applyProtection="0"/>
    <xf numFmtId="0" fontId="21" fillId="12" borderId="0" applyNumberFormat="0" applyBorder="0" applyAlignment="0" applyProtection="0"/>
    <xf numFmtId="0" fontId="31" fillId="38" borderId="0" applyNumberFormat="0" applyBorder="0" applyAlignment="0" applyProtection="0"/>
    <xf numFmtId="0" fontId="21" fillId="16" borderId="0" applyNumberFormat="0" applyBorder="0" applyAlignment="0" applyProtection="0"/>
    <xf numFmtId="0" fontId="31" fillId="41" borderId="0" applyNumberFormat="0" applyBorder="0" applyAlignment="0" applyProtection="0"/>
    <xf numFmtId="0" fontId="21" fillId="20" borderId="0" applyNumberFormat="0" applyBorder="0" applyAlignment="0" applyProtection="0"/>
    <xf numFmtId="0" fontId="31" fillId="42" borderId="0" applyNumberFormat="0" applyBorder="0" applyAlignment="0" applyProtection="0"/>
    <xf numFmtId="0" fontId="21" fillId="24" borderId="0" applyNumberFormat="0" applyBorder="0" applyAlignment="0" applyProtection="0"/>
    <xf numFmtId="0" fontId="31" fillId="40" borderId="0" applyNumberFormat="0" applyBorder="0" applyAlignment="0" applyProtection="0"/>
    <xf numFmtId="0" fontId="21" fillId="28" borderId="0" applyNumberFormat="0" applyBorder="0" applyAlignment="0" applyProtection="0"/>
    <xf numFmtId="0" fontId="31" fillId="38" borderId="0" applyNumberFormat="0" applyBorder="0" applyAlignment="0" applyProtection="0"/>
    <xf numFmtId="0" fontId="21" fillId="32" borderId="0" applyNumberFormat="0" applyBorder="0" applyAlignment="0" applyProtection="0"/>
    <xf numFmtId="0" fontId="31" fillId="35" borderId="0" applyNumberFormat="0" applyBorder="0" applyAlignment="0" applyProtection="0"/>
    <xf numFmtId="0" fontId="21" fillId="9" borderId="0" applyNumberFormat="0" applyBorder="0" applyAlignment="0" applyProtection="0"/>
    <xf numFmtId="0" fontId="31" fillId="43" borderId="0" applyNumberFormat="0" applyBorder="0" applyAlignment="0" applyProtection="0"/>
    <xf numFmtId="0" fontId="21" fillId="13" borderId="0" applyNumberFormat="0" applyBorder="0" applyAlignment="0" applyProtection="0"/>
    <xf numFmtId="0" fontId="31" fillId="41" borderId="0" applyNumberFormat="0" applyBorder="0" applyAlignment="0" applyProtection="0"/>
    <xf numFmtId="0" fontId="21" fillId="17" borderId="0" applyNumberFormat="0" applyBorder="0" applyAlignment="0" applyProtection="0"/>
    <xf numFmtId="0" fontId="31" fillId="42" borderId="0" applyNumberFormat="0" applyBorder="0" applyAlignment="0" applyProtection="0"/>
    <xf numFmtId="0" fontId="21" fillId="21" borderId="0" applyNumberFormat="0" applyBorder="0" applyAlignment="0" applyProtection="0"/>
    <xf numFmtId="0" fontId="31" fillId="44" borderId="0" applyNumberFormat="0" applyBorder="0" applyAlignment="0" applyProtection="0"/>
    <xf numFmtId="0" fontId="21" fillId="25" borderId="0" applyNumberFormat="0" applyBorder="0" applyAlignment="0" applyProtection="0"/>
    <xf numFmtId="0" fontId="31" fillId="45" borderId="0" applyNumberFormat="0" applyBorder="0" applyAlignment="0" applyProtection="0"/>
    <xf numFmtId="0" fontId="21" fillId="29" borderId="0" applyNumberFormat="0" applyBorder="0" applyAlignment="0" applyProtection="0"/>
    <xf numFmtId="0" fontId="31" fillId="46" borderId="0" applyNumberFormat="0" applyBorder="0" applyAlignment="0" applyProtection="0"/>
    <xf numFmtId="0" fontId="11" fillId="3" borderId="0" applyNumberFormat="0" applyBorder="0" applyAlignment="0" applyProtection="0"/>
    <xf numFmtId="0" fontId="32" fillId="47" borderId="0" applyNumberFormat="0" applyBorder="0" applyAlignment="0" applyProtection="0"/>
    <xf numFmtId="0" fontId="15" fillId="6" borderId="4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22" fillId="49" borderId="0">
      <protection locked="0"/>
    </xf>
    <xf numFmtId="0" fontId="17" fillId="7" borderId="7" applyNumberFormat="0" applyAlignment="0" applyProtection="0"/>
    <xf numFmtId="0" fontId="34" fillId="50" borderId="15" applyNumberFormat="0" applyAlignment="0" applyProtection="0"/>
    <xf numFmtId="0" fontId="22" fillId="51" borderId="16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1" borderId="0">
      <alignment vertical="center"/>
      <protection locked="0"/>
    </xf>
    <xf numFmtId="0" fontId="10" fillId="2" borderId="0" applyNumberFormat="0" applyBorder="0" applyAlignment="0" applyProtection="0"/>
    <xf numFmtId="0" fontId="37" fillId="38" borderId="0" applyNumberFormat="0" applyBorder="0" applyAlignment="0" applyProtection="0"/>
    <xf numFmtId="0" fontId="7" fillId="0" borderId="1" applyNumberFormat="0" applyFill="0" applyAlignment="0" applyProtection="0"/>
    <xf numFmtId="0" fontId="38" fillId="0" borderId="17" applyNumberFormat="0" applyFill="0" applyAlignment="0" applyProtection="0"/>
    <xf numFmtId="0" fontId="8" fillId="0" borderId="2" applyNumberFormat="0" applyFill="0" applyAlignment="0" applyProtection="0"/>
    <xf numFmtId="0" fontId="39" fillId="0" borderId="18" applyNumberFormat="0" applyFill="0" applyAlignment="0" applyProtection="0"/>
    <xf numFmtId="0" fontId="9" fillId="0" borderId="3" applyNumberFormat="0" applyFill="0" applyAlignment="0" applyProtection="0"/>
    <xf numFmtId="0" fontId="40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1" fillId="39" borderId="14" applyNumberFormat="0" applyAlignment="0" applyProtection="0"/>
    <xf numFmtId="0" fontId="41" fillId="39" borderId="14" applyNumberFormat="0" applyAlignment="0" applyProtection="0"/>
    <xf numFmtId="0" fontId="16" fillId="0" borderId="6" applyNumberFormat="0" applyFill="0" applyAlignment="0" applyProtection="0"/>
    <xf numFmtId="0" fontId="42" fillId="0" borderId="20" applyNumberFormat="0" applyFill="0" applyAlignment="0" applyProtection="0"/>
    <xf numFmtId="0" fontId="12" fillId="4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8" fillId="36" borderId="21" applyNumberFormat="0" applyFont="0" applyAlignment="0" applyProtection="0"/>
    <xf numFmtId="0" fontId="14" fillId="6" borderId="5" applyNumberFormat="0" applyAlignment="0" applyProtection="0"/>
    <xf numFmtId="0" fontId="45" fillId="48" borderId="22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1" borderId="23">
      <alignment vertical="center"/>
      <protection locked="0"/>
    </xf>
    <xf numFmtId="0" fontId="27" fillId="0" borderId="0">
      <alignment horizontal="left"/>
    </xf>
    <xf numFmtId="0" fontId="28" fillId="0" borderId="0">
      <alignment horizontal="left"/>
    </xf>
    <xf numFmtId="0" fontId="28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77" fontId="52" fillId="0" borderId="10" applyFill="0" applyBorder="0" applyProtection="0">
      <alignment horizontal="right"/>
    </xf>
    <xf numFmtId="0" fontId="53" fillId="0" borderId="0" applyNumberFormat="0" applyFill="0" applyBorder="0" applyProtection="0">
      <alignment horizontal="center" vertical="center" wrapText="1"/>
    </xf>
    <xf numFmtId="1" fontId="54" fillId="0" borderId="0" applyNumberFormat="0" applyFill="0" applyBorder="0" applyProtection="0">
      <alignment horizontal="right" vertical="top"/>
    </xf>
    <xf numFmtId="178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 vertical="top"/>
    </xf>
    <xf numFmtId="0" fontId="4" fillId="0" borderId="0"/>
    <xf numFmtId="0" fontId="29" fillId="0" borderId="0"/>
    <xf numFmtId="43" fontId="55" fillId="0" borderId="0" applyFont="0" applyFill="0" applyBorder="0" applyAlignment="0" applyProtection="0"/>
    <xf numFmtId="0" fontId="22" fillId="0" borderId="0"/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56" fillId="0" borderId="30" applyNumberFormat="0" applyFill="0" applyBorder="0" applyProtection="0">
      <alignment horizontal="centerContinuous" vertical="center" wrapText="1"/>
    </xf>
    <xf numFmtId="0" fontId="57" fillId="0" borderId="31" applyNumberFormat="0" applyFill="0" applyAlignment="0" applyProtection="0"/>
    <xf numFmtId="0" fontId="35" fillId="0" borderId="0"/>
    <xf numFmtId="0" fontId="28" fillId="0" borderId="0">
      <alignment horizontal="left" vertical="center" wrapText="1"/>
    </xf>
    <xf numFmtId="0" fontId="28" fillId="0" borderId="0">
      <alignment horizontal="right"/>
    </xf>
    <xf numFmtId="177" fontId="52" fillId="0" borderId="0" applyFill="0" applyBorder="0" applyProtection="0">
      <alignment horizontal="right"/>
    </xf>
    <xf numFmtId="0" fontId="54" fillId="0" borderId="0" applyNumberFormat="0" applyFill="0" applyBorder="0" applyProtection="0">
      <alignment horizontal="right" vertical="top"/>
    </xf>
    <xf numFmtId="0" fontId="52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2" fillId="33" borderId="0" xfId="0" applyFont="1" applyFill="1"/>
    <xf numFmtId="0" fontId="0" fillId="33" borderId="0" xfId="0" applyFill="1"/>
    <xf numFmtId="0" fontId="0" fillId="33" borderId="0" xfId="0" applyFill="1" applyAlignment="1">
      <alignment horizontal="center"/>
    </xf>
    <xf numFmtId="0" fontId="22" fillId="33" borderId="0" xfId="0" applyFont="1" applyFill="1" applyAlignment="1"/>
    <xf numFmtId="0" fontId="20" fillId="33" borderId="13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1" fontId="25" fillId="33" borderId="27" xfId="0" applyNumberFormat="1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2" fillId="33" borderId="26" xfId="0" applyFont="1" applyFill="1" applyBorder="1" applyAlignment="1">
      <alignment horizontal="center" vertical="center"/>
    </xf>
    <xf numFmtId="1" fontId="21" fillId="33" borderId="0" xfId="0" applyNumberFormat="1" applyFont="1" applyFill="1" applyBorder="1" applyAlignment="1">
      <alignment horizontal="center"/>
    </xf>
    <xf numFmtId="1" fontId="22" fillId="33" borderId="0" xfId="0" applyNumberFormat="1" applyFont="1" applyFill="1"/>
    <xf numFmtId="171" fontId="22" fillId="33" borderId="0" xfId="0" applyNumberFormat="1" applyFont="1" applyFill="1"/>
    <xf numFmtId="0" fontId="2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22" fillId="33" borderId="0" xfId="0" applyNumberFormat="1" applyFont="1" applyFill="1" applyAlignment="1">
      <alignment horizontal="center"/>
    </xf>
    <xf numFmtId="1" fontId="21" fillId="33" borderId="0" xfId="0" applyNumberFormat="1" applyFont="1" applyFill="1" applyBorder="1"/>
    <xf numFmtId="3" fontId="0" fillId="33" borderId="0" xfId="0" applyNumberFormat="1" applyFill="1" applyAlignment="1">
      <alignment horizontal="center"/>
    </xf>
    <xf numFmtId="0" fontId="50" fillId="33" borderId="0" xfId="0" applyFont="1" applyFill="1" applyAlignment="1">
      <alignment vertical="center"/>
    </xf>
    <xf numFmtId="0" fontId="20" fillId="33" borderId="28" xfId="0" applyFont="1" applyFill="1" applyBorder="1" applyAlignment="1">
      <alignment horizontal="center"/>
    </xf>
    <xf numFmtId="1" fontId="17" fillId="33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 readingOrder="1"/>
    </xf>
    <xf numFmtId="171" fontId="5" fillId="33" borderId="25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171" fontId="5" fillId="33" borderId="26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171" fontId="5" fillId="33" borderId="13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50" fillId="33" borderId="0" xfId="0" applyFont="1" applyFill="1" applyAlignment="1">
      <alignment vertical="center" wrapText="1"/>
    </xf>
    <xf numFmtId="0" fontId="24" fillId="33" borderId="0" xfId="107" applyFont="1" applyFill="1" applyBorder="1" applyAlignment="1" applyProtection="1">
      <alignment horizontal="left"/>
    </xf>
    <xf numFmtId="0" fontId="28" fillId="33" borderId="0" xfId="0" applyFont="1" applyFill="1" applyAlignment="1"/>
    <xf numFmtId="0" fontId="23" fillId="33" borderId="0" xfId="4" applyFont="1" applyFill="1" applyBorder="1" applyAlignment="1">
      <alignment horizontal="left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wrapText="1"/>
    </xf>
    <xf numFmtId="0" fontId="25" fillId="33" borderId="28" xfId="0" applyFont="1" applyFill="1" applyBorder="1" applyAlignment="1">
      <alignment horizontal="center" wrapText="1"/>
    </xf>
    <xf numFmtId="0" fontId="20" fillId="33" borderId="27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1" fontId="17" fillId="33" borderId="0" xfId="0" applyNumberFormat="1" applyFont="1" applyFill="1" applyBorder="1" applyAlignment="1">
      <alignment horizontal="center"/>
    </xf>
    <xf numFmtId="0" fontId="50" fillId="33" borderId="0" xfId="0" applyFont="1" applyFill="1" applyAlignment="1">
      <alignment vertical="center" wrapText="1"/>
    </xf>
  </cellXfs>
  <cellStyles count="221">
    <cellStyle name="% 2" xfId="202"/>
    <cellStyle name="20% - Accent1 2" xfId="13"/>
    <cellStyle name="20% - Accent1 2 2" xfId="14"/>
    <cellStyle name="20% - Accent1 3" xfId="15"/>
    <cellStyle name="20% - Accent2 2" xfId="16"/>
    <cellStyle name="20% - Accent2 2 2" xfId="17"/>
    <cellStyle name="20% - Accent2 3" xfId="18"/>
    <cellStyle name="20% - Accent3 2" xfId="19"/>
    <cellStyle name="20% - Accent3 2 2" xfId="20"/>
    <cellStyle name="20% - Accent3 3" xfId="21"/>
    <cellStyle name="20% - Accent4 2" xfId="22"/>
    <cellStyle name="20% - Accent4 2 2" xfId="23"/>
    <cellStyle name="20% - Accent4 3" xfId="24"/>
    <cellStyle name="20% - Accent5 2" xfId="25"/>
    <cellStyle name="20% - Accent5 2 2" xfId="26"/>
    <cellStyle name="20% - Accent5 3" xfId="27"/>
    <cellStyle name="20% - Accent6 2" xfId="28"/>
    <cellStyle name="20% - Accent6 2 2" xfId="29"/>
    <cellStyle name="20% - Accent6 3" xfId="30"/>
    <cellStyle name="40% - Accent1 2" xfId="31"/>
    <cellStyle name="40% - Accent1 2 2" xfId="32"/>
    <cellStyle name="40% - Accent1 3" xfId="33"/>
    <cellStyle name="40% - Accent2 2" xfId="34"/>
    <cellStyle name="40% - Accent2 2 2" xfId="35"/>
    <cellStyle name="40% - Accent2 3" xfId="36"/>
    <cellStyle name="40% - Accent3 2" xfId="37"/>
    <cellStyle name="40% - Accent3 2 2" xfId="38"/>
    <cellStyle name="40% - Accent3 3" xfId="39"/>
    <cellStyle name="40% - Accent4 2" xfId="40"/>
    <cellStyle name="40% - Accent4 2 2" xfId="41"/>
    <cellStyle name="40% - Accent4 3" xfId="42"/>
    <cellStyle name="40% - Accent5 2" xfId="43"/>
    <cellStyle name="40% - Accent5 2 2" xfId="44"/>
    <cellStyle name="40% - Accent5 3" xfId="45"/>
    <cellStyle name="40% - Accent6 2" xfId="46"/>
    <cellStyle name="40% - Accent6 2 2" xfId="47"/>
    <cellStyle name="40% - Accent6 3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Bulletin Cells" xfId="203"/>
    <cellStyle name="Bulletin Cells 2" xfId="204"/>
    <cellStyle name="Calculation 2" xfId="75"/>
    <cellStyle name="Calculation 3" xfId="76"/>
    <cellStyle name="Calculation 4" xfId="77"/>
    <cellStyle name="cells" xfId="78"/>
    <cellStyle name="Check Cell 2" xfId="79"/>
    <cellStyle name="Check Cell 3" xfId="80"/>
    <cellStyle name="column field" xfId="81"/>
    <cellStyle name="Comma 2" xfId="82"/>
    <cellStyle name="Comma 2 2" xfId="83"/>
    <cellStyle name="Comma 2 3" xfId="84"/>
    <cellStyle name="Comma 2 4" xfId="201"/>
    <cellStyle name="Comma 3" xfId="85"/>
    <cellStyle name="Comma 4" xfId="86"/>
    <cellStyle name="Comma 4 2" xfId="87"/>
    <cellStyle name="Comma 4 3" xfId="190"/>
    <cellStyle name="Comma 4 3 2" xfId="219"/>
    <cellStyle name="Comma 5" xfId="88"/>
    <cellStyle name="Comma 5 2" xfId="89"/>
    <cellStyle name="Comma 6" xfId="90"/>
    <cellStyle name="Comma 6 2" xfId="91"/>
    <cellStyle name="Comma 7" xfId="92"/>
    <cellStyle name="Comma 7 2" xfId="216"/>
    <cellStyle name="Comma 8" xfId="189"/>
    <cellStyle name="Explanatory Text 2" xfId="93"/>
    <cellStyle name="Explanatory Text 3" xfId="94"/>
    <cellStyle name="field names" xfId="95"/>
    <cellStyle name="Good 2" xfId="96"/>
    <cellStyle name="Good 3" xfId="97"/>
    <cellStyle name="Heading" xfId="205"/>
    <cellStyle name="Heading 1 1" xfId="206"/>
    <cellStyle name="Heading 1 2" xfId="98"/>
    <cellStyle name="Heading 1 3" xfId="99"/>
    <cellStyle name="Heading 2 2" xfId="100"/>
    <cellStyle name="Heading 2 3" xfId="101"/>
    <cellStyle name="Heading 3 2" xfId="102"/>
    <cellStyle name="Heading 3 3" xfId="103"/>
    <cellStyle name="Heading 4 2" xfId="104"/>
    <cellStyle name="Heading 4 3" xfId="105"/>
    <cellStyle name="Headings" xfId="106"/>
    <cellStyle name="Hyperlink 2" xfId="107"/>
    <cellStyle name="Hyperlink 2 2" xfId="108"/>
    <cellStyle name="Hyperlink 2 3" xfId="191"/>
    <cellStyle name="Hyperlink 3" xfId="109"/>
    <cellStyle name="Hyperlink 3 2" xfId="110"/>
    <cellStyle name="Hyperlink 4" xfId="111"/>
    <cellStyle name="Input 2" xfId="112"/>
    <cellStyle name="Input 3" xfId="113"/>
    <cellStyle name="Input 4" xfId="114"/>
    <cellStyle name="Linked Cell 2" xfId="115"/>
    <cellStyle name="Linked Cell 3" xfId="116"/>
    <cellStyle name="Neutral 2" xfId="117"/>
    <cellStyle name="Neutral 3" xfId="118"/>
    <cellStyle name="Normal" xfId="0" builtinId="0"/>
    <cellStyle name="Normal 10" xfId="119"/>
    <cellStyle name="Normal 10 2" xfId="183"/>
    <cellStyle name="Normal 10 2 2" xfId="214"/>
    <cellStyle name="Normal 10 3" xfId="184"/>
    <cellStyle name="Normal 11" xfId="182"/>
    <cellStyle name="Normal 12" xfId="199"/>
    <cellStyle name="Normal 13" xfId="213"/>
    <cellStyle name="Normal 14" xfId="220"/>
    <cellStyle name="Normal 15" xfId="207"/>
    <cellStyle name="Normal 2" xfId="2"/>
    <cellStyle name="Normal 2 2" xfId="120"/>
    <cellStyle name="Normal 2 2 2" xfId="121"/>
    <cellStyle name="Normal 2 2 2 2" xfId="4"/>
    <cellStyle name="Normal 2 2 2 2 2" xfId="7"/>
    <cellStyle name="Normal 2 2 2 2 2 2" xfId="122"/>
    <cellStyle name="Normal 2 2 2 2 3" xfId="5"/>
    <cellStyle name="Normal 2 2 2 2 3 2" xfId="218"/>
    <cellStyle name="Normal 2 2 2 3" xfId="123"/>
    <cellStyle name="Normal 2 2 2 4" xfId="124"/>
    <cellStyle name="Normal 2 2 3" xfId="125"/>
    <cellStyle name="Normal 2 2 4" xfId="126"/>
    <cellStyle name="Normal 2 3" xfId="10"/>
    <cellStyle name="Normal 2 3 2" xfId="192"/>
    <cellStyle name="Normal 2 4" xfId="185"/>
    <cellStyle name="Normal 3" xfId="127"/>
    <cellStyle name="Normal 3 2" xfId="128"/>
    <cellStyle name="Normal 3 3" xfId="129"/>
    <cellStyle name="Normal 3 3 2" xfId="130"/>
    <cellStyle name="Normal 3 4" xfId="131"/>
    <cellStyle name="Normal 3 4 2" xfId="132"/>
    <cellStyle name="Normal 3 5" xfId="133"/>
    <cellStyle name="Normal 3 6" xfId="134"/>
    <cellStyle name="Normal 3 7" xfId="135"/>
    <cellStyle name="Normal 3 8" xfId="136"/>
    <cellStyle name="Normal 4" xfId="137"/>
    <cellStyle name="Normal 4 2" xfId="138"/>
    <cellStyle name="Normal 4 2 2" xfId="139"/>
    <cellStyle name="Normal 4 2 2 2" xfId="186"/>
    <cellStyle name="Normal 4 3" xfId="1"/>
    <cellStyle name="Normal 4 3 2" xfId="6"/>
    <cellStyle name="Normal 4 4" xfId="200"/>
    <cellStyle name="Normal 5" xfId="140"/>
    <cellStyle name="Normal 5 2" xfId="141"/>
    <cellStyle name="Normal 6" xfId="142"/>
    <cellStyle name="Normal 6 2" xfId="143"/>
    <cellStyle name="Normal 6 3" xfId="187"/>
    <cellStyle name="Normal 7" xfId="144"/>
    <cellStyle name="Normal 8" xfId="8"/>
    <cellStyle name="Normal 8 2" xfId="145"/>
    <cellStyle name="Normal 9" xfId="146"/>
    <cellStyle name="Normal10" xfId="147"/>
    <cellStyle name="Normal10 2" xfId="148"/>
    <cellStyle name="Normal10 3" xfId="149"/>
    <cellStyle name="Note 2" xfId="150"/>
    <cellStyle name="Note 2 2" xfId="151"/>
    <cellStyle name="Note 3" xfId="152"/>
    <cellStyle name="Note 4" xfId="153"/>
    <cellStyle name="Output 2" xfId="154"/>
    <cellStyle name="Output 3" xfId="155"/>
    <cellStyle name="Percent 2" xfId="11"/>
    <cellStyle name="Percent 2 2" xfId="9"/>
    <cellStyle name="Percent 2 3" xfId="188"/>
    <cellStyle name="Percent 2 3 2" xfId="217"/>
    <cellStyle name="Percent 3" xfId="156"/>
    <cellStyle name="Percent 3 2" xfId="157"/>
    <cellStyle name="Percent 3 2 2" xfId="158"/>
    <cellStyle name="Percent 3 3" xfId="3"/>
    <cellStyle name="Percent 4" xfId="12"/>
    <cellStyle name="Percent 4 2" xfId="181"/>
    <cellStyle name="Percent 5" xfId="159"/>
    <cellStyle name="Percent 5 2" xfId="160"/>
    <cellStyle name="Percent 5 3" xfId="193"/>
    <cellStyle name="Percent 6" xfId="161"/>
    <cellStyle name="Percent 7" xfId="162"/>
    <cellStyle name="Percent 7 2" xfId="215"/>
    <cellStyle name="rowfield" xfId="163"/>
    <cellStyle name="Style1" xfId="164"/>
    <cellStyle name="Style2" xfId="165"/>
    <cellStyle name="Style3" xfId="166"/>
    <cellStyle name="Style4" xfId="167"/>
    <cellStyle name="Style5" xfId="168"/>
    <cellStyle name="Style6" xfId="169"/>
    <cellStyle name="Style6 2" xfId="208"/>
    <cellStyle name="Style7" xfId="170"/>
    <cellStyle name="Style7 2" xfId="209"/>
    <cellStyle name="Table Cells" xfId="194"/>
    <cellStyle name="Table Cells 2" xfId="210"/>
    <cellStyle name="Table Column Headings" xfId="195"/>
    <cellStyle name="Table Number" xfId="196"/>
    <cellStyle name="Table Number 2" xfId="211"/>
    <cellStyle name="Table Row Headings" xfId="197"/>
    <cellStyle name="Table Row Headings 2" xfId="212"/>
    <cellStyle name="Table Title" xfId="198"/>
    <cellStyle name="Title 2" xfId="171"/>
    <cellStyle name="Title 3" xfId="172"/>
    <cellStyle name="Total 2" xfId="173"/>
    <cellStyle name="Total 3" xfId="174"/>
    <cellStyle name="Warning Text 2" xfId="175"/>
    <cellStyle name="Warning Text 3" xfId="176"/>
    <cellStyle name="whole number" xfId="177"/>
    <cellStyle name="whole number 2" xfId="178"/>
    <cellStyle name="whole number 2 2" xfId="179"/>
    <cellStyle name="whole number 3" xfId="18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400" b="1"/>
              <a:t>Figure 5.5: Migrants to Scotland by age and sex, relative to the population as a whole, mid-2015 to mid-2016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22774327122153E-2"/>
          <c:y val="0.10407333141039551"/>
          <c:w val="0.88121810860598937"/>
          <c:h val="0.79596791692908597"/>
        </c:manualLayout>
      </c:layout>
      <c:barChart>
        <c:barDir val="bar"/>
        <c:grouping val="clustered"/>
        <c:varyColors val="0"/>
        <c:ser>
          <c:idx val="0"/>
          <c:order val="0"/>
          <c:tx>
            <c:v>2015/16 Migrants</c:v>
          </c:tx>
          <c:spPr>
            <a:solidFill>
              <a:srgbClr val="601A5E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5.5'!$B$6:$B$96</c:f>
              <c:numCache>
                <c:formatCode>0;[Black]0</c:formatCode>
                <c:ptCount val="91"/>
                <c:pt idx="0">
                  <c:v>-28697</c:v>
                </c:pt>
                <c:pt idx="1">
                  <c:v>-29017</c:v>
                </c:pt>
                <c:pt idx="2">
                  <c:v>-29377</c:v>
                </c:pt>
                <c:pt idx="3">
                  <c:v>-29728</c:v>
                </c:pt>
                <c:pt idx="4">
                  <c:v>-30708</c:v>
                </c:pt>
                <c:pt idx="5">
                  <c:v>-31533</c:v>
                </c:pt>
                <c:pt idx="6">
                  <c:v>-29946</c:v>
                </c:pt>
                <c:pt idx="7">
                  <c:v>-30653</c:v>
                </c:pt>
                <c:pt idx="8">
                  <c:v>-30586</c:v>
                </c:pt>
                <c:pt idx="9">
                  <c:v>-29574</c:v>
                </c:pt>
                <c:pt idx="10">
                  <c:v>-28838</c:v>
                </c:pt>
                <c:pt idx="11">
                  <c:v>-28885</c:v>
                </c:pt>
                <c:pt idx="12">
                  <c:v>-28344</c:v>
                </c:pt>
                <c:pt idx="13">
                  <c:v>-27231</c:v>
                </c:pt>
                <c:pt idx="14">
                  <c:v>-27083</c:v>
                </c:pt>
                <c:pt idx="15">
                  <c:v>-28196</c:v>
                </c:pt>
                <c:pt idx="16">
                  <c:v>-29300</c:v>
                </c:pt>
                <c:pt idx="17">
                  <c:v>-30279</c:v>
                </c:pt>
                <c:pt idx="18">
                  <c:v>-31162</c:v>
                </c:pt>
                <c:pt idx="19">
                  <c:v>-33677</c:v>
                </c:pt>
                <c:pt idx="20">
                  <c:v>-34653</c:v>
                </c:pt>
                <c:pt idx="21">
                  <c:v>-35175</c:v>
                </c:pt>
                <c:pt idx="22">
                  <c:v>-36261</c:v>
                </c:pt>
                <c:pt idx="23">
                  <c:v>-36791</c:v>
                </c:pt>
                <c:pt idx="24">
                  <c:v>-38808</c:v>
                </c:pt>
                <c:pt idx="25">
                  <c:v>-39073</c:v>
                </c:pt>
                <c:pt idx="26">
                  <c:v>-37445</c:v>
                </c:pt>
                <c:pt idx="27">
                  <c:v>-37102</c:v>
                </c:pt>
                <c:pt idx="28">
                  <c:v>-36957</c:v>
                </c:pt>
                <c:pt idx="29">
                  <c:v>-35572</c:v>
                </c:pt>
                <c:pt idx="30">
                  <c:v>-35467</c:v>
                </c:pt>
                <c:pt idx="31">
                  <c:v>-34774</c:v>
                </c:pt>
                <c:pt idx="32">
                  <c:v>-33786</c:v>
                </c:pt>
                <c:pt idx="33">
                  <c:v>-34032</c:v>
                </c:pt>
                <c:pt idx="34">
                  <c:v>-34246</c:v>
                </c:pt>
                <c:pt idx="35">
                  <c:v>-34347</c:v>
                </c:pt>
                <c:pt idx="36">
                  <c:v>-33701</c:v>
                </c:pt>
                <c:pt idx="37">
                  <c:v>-32926</c:v>
                </c:pt>
                <c:pt idx="38">
                  <c:v>-30125</c:v>
                </c:pt>
                <c:pt idx="39">
                  <c:v>-30169</c:v>
                </c:pt>
                <c:pt idx="40">
                  <c:v>-31504</c:v>
                </c:pt>
                <c:pt idx="41">
                  <c:v>-31398</c:v>
                </c:pt>
                <c:pt idx="42">
                  <c:v>-32214</c:v>
                </c:pt>
                <c:pt idx="43">
                  <c:v>-34054</c:v>
                </c:pt>
                <c:pt idx="44">
                  <c:v>-35759</c:v>
                </c:pt>
                <c:pt idx="45">
                  <c:v>-36884</c:v>
                </c:pt>
                <c:pt idx="46">
                  <c:v>-36481</c:v>
                </c:pt>
                <c:pt idx="47">
                  <c:v>-37985</c:v>
                </c:pt>
                <c:pt idx="48">
                  <c:v>-38668</c:v>
                </c:pt>
                <c:pt idx="49">
                  <c:v>-39404</c:v>
                </c:pt>
                <c:pt idx="50">
                  <c:v>-38795</c:v>
                </c:pt>
                <c:pt idx="51">
                  <c:v>-40421</c:v>
                </c:pt>
                <c:pt idx="52">
                  <c:v>-39547</c:v>
                </c:pt>
                <c:pt idx="53">
                  <c:v>-39588</c:v>
                </c:pt>
                <c:pt idx="54">
                  <c:v>-39078</c:v>
                </c:pt>
                <c:pt idx="55">
                  <c:v>-38031</c:v>
                </c:pt>
                <c:pt idx="56">
                  <c:v>-36862</c:v>
                </c:pt>
                <c:pt idx="57">
                  <c:v>-36217</c:v>
                </c:pt>
                <c:pt idx="58">
                  <c:v>-35210</c:v>
                </c:pt>
                <c:pt idx="59">
                  <c:v>-34417</c:v>
                </c:pt>
                <c:pt idx="60">
                  <c:v>-33311</c:v>
                </c:pt>
                <c:pt idx="61">
                  <c:v>-31726</c:v>
                </c:pt>
                <c:pt idx="62">
                  <c:v>-31363</c:v>
                </c:pt>
                <c:pt idx="63">
                  <c:v>-30581</c:v>
                </c:pt>
                <c:pt idx="64">
                  <c:v>-29425</c:v>
                </c:pt>
                <c:pt idx="65">
                  <c:v>-29569</c:v>
                </c:pt>
                <c:pt idx="66">
                  <c:v>-29668</c:v>
                </c:pt>
                <c:pt idx="67">
                  <c:v>-30193</c:v>
                </c:pt>
                <c:pt idx="68">
                  <c:v>-30916</c:v>
                </c:pt>
                <c:pt idx="69">
                  <c:v>-33121</c:v>
                </c:pt>
                <c:pt idx="70">
                  <c:v>-24797</c:v>
                </c:pt>
                <c:pt idx="71">
                  <c:v>-22863</c:v>
                </c:pt>
                <c:pt idx="72">
                  <c:v>-23308</c:v>
                </c:pt>
                <c:pt idx="73">
                  <c:v>-21528</c:v>
                </c:pt>
                <c:pt idx="74">
                  <c:v>-19373</c:v>
                </c:pt>
                <c:pt idx="75">
                  <c:v>-17496</c:v>
                </c:pt>
                <c:pt idx="76">
                  <c:v>-17603</c:v>
                </c:pt>
                <c:pt idx="77">
                  <c:v>-16869</c:v>
                </c:pt>
                <c:pt idx="78">
                  <c:v>-16115</c:v>
                </c:pt>
                <c:pt idx="79">
                  <c:v>-14432</c:v>
                </c:pt>
                <c:pt idx="80">
                  <c:v>-13546</c:v>
                </c:pt>
                <c:pt idx="81">
                  <c:v>-12469</c:v>
                </c:pt>
                <c:pt idx="82">
                  <c:v>-11120</c:v>
                </c:pt>
                <c:pt idx="83">
                  <c:v>-9975</c:v>
                </c:pt>
                <c:pt idx="84">
                  <c:v>-9091</c:v>
                </c:pt>
                <c:pt idx="85">
                  <c:v>-7894</c:v>
                </c:pt>
                <c:pt idx="86">
                  <c:v>-6573</c:v>
                </c:pt>
                <c:pt idx="87">
                  <c:v>-5635</c:v>
                </c:pt>
                <c:pt idx="88">
                  <c:v>-4454</c:v>
                </c:pt>
                <c:pt idx="89">
                  <c:v>-3731</c:v>
                </c:pt>
                <c:pt idx="90">
                  <c:v>-12017</c:v>
                </c:pt>
              </c:numCache>
            </c:numRef>
          </c:val>
        </c:ser>
        <c:ser>
          <c:idx val="2"/>
          <c:order val="1"/>
          <c:tx>
            <c:v>Female Total</c:v>
          </c:tx>
          <c:spPr>
            <a:solidFill>
              <a:srgbClr val="601A5E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5.5'!$C$6:$C$96</c:f>
              <c:numCache>
                <c:formatCode>General</c:formatCode>
                <c:ptCount val="91"/>
                <c:pt idx="0">
                  <c:v>26819</c:v>
                </c:pt>
                <c:pt idx="1">
                  <c:v>27567</c:v>
                </c:pt>
                <c:pt idx="2">
                  <c:v>27788</c:v>
                </c:pt>
                <c:pt idx="3">
                  <c:v>28504</c:v>
                </c:pt>
                <c:pt idx="4">
                  <c:v>29033</c:v>
                </c:pt>
                <c:pt idx="5">
                  <c:v>30162</c:v>
                </c:pt>
                <c:pt idx="6">
                  <c:v>28855</c:v>
                </c:pt>
                <c:pt idx="7">
                  <c:v>29683</c:v>
                </c:pt>
                <c:pt idx="8">
                  <c:v>29598</c:v>
                </c:pt>
                <c:pt idx="9">
                  <c:v>28272</c:v>
                </c:pt>
                <c:pt idx="10">
                  <c:v>27796</c:v>
                </c:pt>
                <c:pt idx="11">
                  <c:v>27257</c:v>
                </c:pt>
                <c:pt idx="12">
                  <c:v>26739</c:v>
                </c:pt>
                <c:pt idx="13">
                  <c:v>26167</c:v>
                </c:pt>
                <c:pt idx="14">
                  <c:v>26038</c:v>
                </c:pt>
                <c:pt idx="15">
                  <c:v>27243</c:v>
                </c:pt>
                <c:pt idx="16">
                  <c:v>27563</c:v>
                </c:pt>
                <c:pt idx="17">
                  <c:v>28702</c:v>
                </c:pt>
                <c:pt idx="18">
                  <c:v>29789</c:v>
                </c:pt>
                <c:pt idx="19">
                  <c:v>32749</c:v>
                </c:pt>
                <c:pt idx="20">
                  <c:v>33871</c:v>
                </c:pt>
                <c:pt idx="21">
                  <c:v>34923</c:v>
                </c:pt>
                <c:pt idx="22">
                  <c:v>36314</c:v>
                </c:pt>
                <c:pt idx="23">
                  <c:v>37631</c:v>
                </c:pt>
                <c:pt idx="24">
                  <c:v>39540</c:v>
                </c:pt>
                <c:pt idx="25">
                  <c:v>38982</c:v>
                </c:pt>
                <c:pt idx="26">
                  <c:v>37498</c:v>
                </c:pt>
                <c:pt idx="27">
                  <c:v>37318</c:v>
                </c:pt>
                <c:pt idx="28">
                  <c:v>37556</c:v>
                </c:pt>
                <c:pt idx="29">
                  <c:v>36621</c:v>
                </c:pt>
                <c:pt idx="30">
                  <c:v>36099</c:v>
                </c:pt>
                <c:pt idx="31">
                  <c:v>36312</c:v>
                </c:pt>
                <c:pt idx="32">
                  <c:v>35089</c:v>
                </c:pt>
                <c:pt idx="33">
                  <c:v>35723</c:v>
                </c:pt>
                <c:pt idx="34">
                  <c:v>36385</c:v>
                </c:pt>
                <c:pt idx="35">
                  <c:v>35753</c:v>
                </c:pt>
                <c:pt idx="36">
                  <c:v>34995</c:v>
                </c:pt>
                <c:pt idx="37">
                  <c:v>33471</c:v>
                </c:pt>
                <c:pt idx="38">
                  <c:v>31663</c:v>
                </c:pt>
                <c:pt idx="39">
                  <c:v>30603</c:v>
                </c:pt>
                <c:pt idx="40">
                  <c:v>32622</c:v>
                </c:pt>
                <c:pt idx="41">
                  <c:v>33160</c:v>
                </c:pt>
                <c:pt idx="42">
                  <c:v>33272</c:v>
                </c:pt>
                <c:pt idx="43">
                  <c:v>35532</c:v>
                </c:pt>
                <c:pt idx="44">
                  <c:v>38123</c:v>
                </c:pt>
                <c:pt idx="45">
                  <c:v>39905</c:v>
                </c:pt>
                <c:pt idx="46">
                  <c:v>39222</c:v>
                </c:pt>
                <c:pt idx="47">
                  <c:v>40801</c:v>
                </c:pt>
                <c:pt idx="48">
                  <c:v>41543</c:v>
                </c:pt>
                <c:pt idx="49">
                  <c:v>41358</c:v>
                </c:pt>
                <c:pt idx="50">
                  <c:v>41391</c:v>
                </c:pt>
                <c:pt idx="51">
                  <c:v>42646</c:v>
                </c:pt>
                <c:pt idx="52">
                  <c:v>42441</c:v>
                </c:pt>
                <c:pt idx="53">
                  <c:v>42060</c:v>
                </c:pt>
                <c:pt idx="54">
                  <c:v>40724</c:v>
                </c:pt>
                <c:pt idx="55">
                  <c:v>39939</c:v>
                </c:pt>
                <c:pt idx="56">
                  <c:v>38427</c:v>
                </c:pt>
                <c:pt idx="57">
                  <c:v>38397</c:v>
                </c:pt>
                <c:pt idx="58">
                  <c:v>37263</c:v>
                </c:pt>
                <c:pt idx="59">
                  <c:v>36058</c:v>
                </c:pt>
                <c:pt idx="60">
                  <c:v>34941</c:v>
                </c:pt>
                <c:pt idx="61">
                  <c:v>33606</c:v>
                </c:pt>
                <c:pt idx="62">
                  <c:v>33002</c:v>
                </c:pt>
                <c:pt idx="63">
                  <c:v>32395</c:v>
                </c:pt>
                <c:pt idx="64">
                  <c:v>31202</c:v>
                </c:pt>
                <c:pt idx="65">
                  <c:v>31507</c:v>
                </c:pt>
                <c:pt idx="66">
                  <c:v>31414</c:v>
                </c:pt>
                <c:pt idx="67">
                  <c:v>32127</c:v>
                </c:pt>
                <c:pt idx="68">
                  <c:v>33103</c:v>
                </c:pt>
                <c:pt idx="69">
                  <c:v>35906</c:v>
                </c:pt>
                <c:pt idx="70">
                  <c:v>26974</c:v>
                </c:pt>
                <c:pt idx="71">
                  <c:v>25687</c:v>
                </c:pt>
                <c:pt idx="72">
                  <c:v>25970</c:v>
                </c:pt>
                <c:pt idx="73">
                  <c:v>25265</c:v>
                </c:pt>
                <c:pt idx="74">
                  <c:v>23254</c:v>
                </c:pt>
                <c:pt idx="75">
                  <c:v>21636</c:v>
                </c:pt>
                <c:pt idx="76">
                  <c:v>21833</c:v>
                </c:pt>
                <c:pt idx="77">
                  <c:v>21118</c:v>
                </c:pt>
                <c:pt idx="78">
                  <c:v>20348</c:v>
                </c:pt>
                <c:pt idx="79">
                  <c:v>19396</c:v>
                </c:pt>
                <c:pt idx="80">
                  <c:v>18453</c:v>
                </c:pt>
                <c:pt idx="81">
                  <c:v>17214</c:v>
                </c:pt>
                <c:pt idx="82">
                  <c:v>15965</c:v>
                </c:pt>
                <c:pt idx="83">
                  <c:v>14544</c:v>
                </c:pt>
                <c:pt idx="84">
                  <c:v>14041</c:v>
                </c:pt>
                <c:pt idx="85">
                  <c:v>12678</c:v>
                </c:pt>
                <c:pt idx="86">
                  <c:v>11277</c:v>
                </c:pt>
                <c:pt idx="87">
                  <c:v>9897</c:v>
                </c:pt>
                <c:pt idx="88">
                  <c:v>8421</c:v>
                </c:pt>
                <c:pt idx="89">
                  <c:v>7418</c:v>
                </c:pt>
                <c:pt idx="90">
                  <c:v>29050</c:v>
                </c:pt>
              </c:numCache>
            </c:numRef>
          </c:val>
        </c:ser>
        <c:ser>
          <c:idx val="3"/>
          <c:order val="2"/>
          <c:tx>
            <c:v>Females</c:v>
          </c:tx>
          <c:spPr>
            <a:solidFill>
              <a:srgbClr val="C893C7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5.5'!$I$6:$I$96</c:f>
              <c:numCache>
                <c:formatCode>0</c:formatCode>
                <c:ptCount val="91"/>
                <c:pt idx="0">
                  <c:v>26437</c:v>
                </c:pt>
                <c:pt idx="1">
                  <c:v>26952</c:v>
                </c:pt>
                <c:pt idx="2">
                  <c:v>27249</c:v>
                </c:pt>
                <c:pt idx="3">
                  <c:v>28002</c:v>
                </c:pt>
                <c:pt idx="4">
                  <c:v>28584</c:v>
                </c:pt>
                <c:pt idx="5">
                  <c:v>29763</c:v>
                </c:pt>
                <c:pt idx="6">
                  <c:v>28495</c:v>
                </c:pt>
                <c:pt idx="7">
                  <c:v>29319</c:v>
                </c:pt>
                <c:pt idx="8">
                  <c:v>29278</c:v>
                </c:pt>
                <c:pt idx="9">
                  <c:v>27976</c:v>
                </c:pt>
                <c:pt idx="10">
                  <c:v>27520</c:v>
                </c:pt>
                <c:pt idx="11">
                  <c:v>27019</c:v>
                </c:pt>
                <c:pt idx="12">
                  <c:v>26508</c:v>
                </c:pt>
                <c:pt idx="13">
                  <c:v>25941</c:v>
                </c:pt>
                <c:pt idx="14">
                  <c:v>25805</c:v>
                </c:pt>
                <c:pt idx="15">
                  <c:v>27026</c:v>
                </c:pt>
                <c:pt idx="16">
                  <c:v>27328</c:v>
                </c:pt>
                <c:pt idx="17">
                  <c:v>28431</c:v>
                </c:pt>
                <c:pt idx="18">
                  <c:v>28920</c:v>
                </c:pt>
                <c:pt idx="19">
                  <c:v>29803</c:v>
                </c:pt>
                <c:pt idx="20">
                  <c:v>31623</c:v>
                </c:pt>
                <c:pt idx="21">
                  <c:v>33043</c:v>
                </c:pt>
                <c:pt idx="22">
                  <c:v>34322</c:v>
                </c:pt>
                <c:pt idx="23">
                  <c:v>35206</c:v>
                </c:pt>
                <c:pt idx="24">
                  <c:v>37545</c:v>
                </c:pt>
                <c:pt idx="25">
                  <c:v>37281</c:v>
                </c:pt>
                <c:pt idx="26">
                  <c:v>35849</c:v>
                </c:pt>
                <c:pt idx="27">
                  <c:v>35911</c:v>
                </c:pt>
                <c:pt idx="28">
                  <c:v>36231</c:v>
                </c:pt>
                <c:pt idx="29">
                  <c:v>35429</c:v>
                </c:pt>
                <c:pt idx="30">
                  <c:v>35084</c:v>
                </c:pt>
                <c:pt idx="31">
                  <c:v>35313</c:v>
                </c:pt>
                <c:pt idx="32">
                  <c:v>34201</c:v>
                </c:pt>
                <c:pt idx="33">
                  <c:v>34878</c:v>
                </c:pt>
                <c:pt idx="34">
                  <c:v>35640</c:v>
                </c:pt>
                <c:pt idx="35">
                  <c:v>35101</c:v>
                </c:pt>
                <c:pt idx="36">
                  <c:v>34382</c:v>
                </c:pt>
                <c:pt idx="37">
                  <c:v>32951</c:v>
                </c:pt>
                <c:pt idx="38">
                  <c:v>31132</c:v>
                </c:pt>
                <c:pt idx="39">
                  <c:v>30186</c:v>
                </c:pt>
                <c:pt idx="40">
                  <c:v>32204</c:v>
                </c:pt>
                <c:pt idx="41">
                  <c:v>32751</c:v>
                </c:pt>
                <c:pt idx="42">
                  <c:v>32925</c:v>
                </c:pt>
                <c:pt idx="43">
                  <c:v>35131</c:v>
                </c:pt>
                <c:pt idx="44">
                  <c:v>37785</c:v>
                </c:pt>
                <c:pt idx="45">
                  <c:v>39556</c:v>
                </c:pt>
                <c:pt idx="46">
                  <c:v>38917</c:v>
                </c:pt>
                <c:pt idx="47">
                  <c:v>40491</c:v>
                </c:pt>
                <c:pt idx="48">
                  <c:v>41231</c:v>
                </c:pt>
                <c:pt idx="49">
                  <c:v>41046</c:v>
                </c:pt>
                <c:pt idx="50">
                  <c:v>41115</c:v>
                </c:pt>
                <c:pt idx="51">
                  <c:v>42384</c:v>
                </c:pt>
                <c:pt idx="52">
                  <c:v>42157</c:v>
                </c:pt>
                <c:pt idx="53">
                  <c:v>41783</c:v>
                </c:pt>
                <c:pt idx="54">
                  <c:v>40440</c:v>
                </c:pt>
                <c:pt idx="55">
                  <c:v>39700</c:v>
                </c:pt>
                <c:pt idx="56">
                  <c:v>38161</c:v>
                </c:pt>
                <c:pt idx="57">
                  <c:v>38180</c:v>
                </c:pt>
                <c:pt idx="58">
                  <c:v>37009</c:v>
                </c:pt>
                <c:pt idx="59">
                  <c:v>35841</c:v>
                </c:pt>
                <c:pt idx="60">
                  <c:v>34710</c:v>
                </c:pt>
                <c:pt idx="61">
                  <c:v>33385</c:v>
                </c:pt>
                <c:pt idx="62">
                  <c:v>32799</c:v>
                </c:pt>
                <c:pt idx="63">
                  <c:v>32216</c:v>
                </c:pt>
                <c:pt idx="64">
                  <c:v>31034</c:v>
                </c:pt>
                <c:pt idx="65">
                  <c:v>31357</c:v>
                </c:pt>
                <c:pt idx="66">
                  <c:v>31238</c:v>
                </c:pt>
                <c:pt idx="67">
                  <c:v>31991</c:v>
                </c:pt>
                <c:pt idx="68">
                  <c:v>32968</c:v>
                </c:pt>
                <c:pt idx="69">
                  <c:v>35770</c:v>
                </c:pt>
                <c:pt idx="70">
                  <c:v>26880</c:v>
                </c:pt>
                <c:pt idx="71">
                  <c:v>25599</c:v>
                </c:pt>
                <c:pt idx="72">
                  <c:v>25864</c:v>
                </c:pt>
                <c:pt idx="73">
                  <c:v>25194</c:v>
                </c:pt>
                <c:pt idx="74">
                  <c:v>23197</c:v>
                </c:pt>
                <c:pt idx="75">
                  <c:v>21578</c:v>
                </c:pt>
                <c:pt idx="76">
                  <c:v>21769</c:v>
                </c:pt>
                <c:pt idx="77">
                  <c:v>21049</c:v>
                </c:pt>
                <c:pt idx="78">
                  <c:v>20297</c:v>
                </c:pt>
                <c:pt idx="79">
                  <c:v>19349</c:v>
                </c:pt>
                <c:pt idx="80">
                  <c:v>18412</c:v>
                </c:pt>
                <c:pt idx="81">
                  <c:v>17165</c:v>
                </c:pt>
                <c:pt idx="82">
                  <c:v>15909</c:v>
                </c:pt>
                <c:pt idx="83">
                  <c:v>14503</c:v>
                </c:pt>
                <c:pt idx="84">
                  <c:v>14004</c:v>
                </c:pt>
                <c:pt idx="85">
                  <c:v>12648</c:v>
                </c:pt>
                <c:pt idx="86">
                  <c:v>11240</c:v>
                </c:pt>
                <c:pt idx="87">
                  <c:v>9871</c:v>
                </c:pt>
                <c:pt idx="88">
                  <c:v>8388</c:v>
                </c:pt>
                <c:pt idx="89">
                  <c:v>7400</c:v>
                </c:pt>
                <c:pt idx="90">
                  <c:v>28941</c:v>
                </c:pt>
              </c:numCache>
            </c:numRef>
          </c:val>
        </c:ser>
        <c:ser>
          <c:idx val="1"/>
          <c:order val="3"/>
          <c:tx>
            <c:v>Males</c:v>
          </c:tx>
          <c:spPr>
            <a:solidFill>
              <a:srgbClr val="DDBCDD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5.5'!$H$6:$H$96</c:f>
              <c:numCache>
                <c:formatCode>0</c:formatCode>
                <c:ptCount val="91"/>
                <c:pt idx="0">
                  <c:v>-28322</c:v>
                </c:pt>
                <c:pt idx="1">
                  <c:v>-28401</c:v>
                </c:pt>
                <c:pt idx="2">
                  <c:v>-28764</c:v>
                </c:pt>
                <c:pt idx="3">
                  <c:v>-29227</c:v>
                </c:pt>
                <c:pt idx="4">
                  <c:v>-30205</c:v>
                </c:pt>
                <c:pt idx="5">
                  <c:v>-31085</c:v>
                </c:pt>
                <c:pt idx="6">
                  <c:v>-29543</c:v>
                </c:pt>
                <c:pt idx="7">
                  <c:v>-30297</c:v>
                </c:pt>
                <c:pt idx="8">
                  <c:v>-30224</c:v>
                </c:pt>
                <c:pt idx="9">
                  <c:v>-29259</c:v>
                </c:pt>
                <c:pt idx="10">
                  <c:v>-28505</c:v>
                </c:pt>
                <c:pt idx="11">
                  <c:v>-28616</c:v>
                </c:pt>
                <c:pt idx="12">
                  <c:v>-28089</c:v>
                </c:pt>
                <c:pt idx="13">
                  <c:v>-27015</c:v>
                </c:pt>
                <c:pt idx="14">
                  <c:v>-26872</c:v>
                </c:pt>
                <c:pt idx="15">
                  <c:v>-27982</c:v>
                </c:pt>
                <c:pt idx="16">
                  <c:v>-29082</c:v>
                </c:pt>
                <c:pt idx="17">
                  <c:v>-30066</c:v>
                </c:pt>
                <c:pt idx="18">
                  <c:v>-30614</c:v>
                </c:pt>
                <c:pt idx="19">
                  <c:v>-31720</c:v>
                </c:pt>
                <c:pt idx="20">
                  <c:v>-33273</c:v>
                </c:pt>
                <c:pt idx="21">
                  <c:v>-33975</c:v>
                </c:pt>
                <c:pt idx="22">
                  <c:v>-34894</c:v>
                </c:pt>
                <c:pt idx="23">
                  <c:v>-35147</c:v>
                </c:pt>
                <c:pt idx="24">
                  <c:v>-37313</c:v>
                </c:pt>
                <c:pt idx="25">
                  <c:v>-37518</c:v>
                </c:pt>
                <c:pt idx="26">
                  <c:v>-36055</c:v>
                </c:pt>
                <c:pt idx="27">
                  <c:v>-35814</c:v>
                </c:pt>
                <c:pt idx="28">
                  <c:v>-35764</c:v>
                </c:pt>
                <c:pt idx="29">
                  <c:v>-34450</c:v>
                </c:pt>
                <c:pt idx="30">
                  <c:v>-34457</c:v>
                </c:pt>
                <c:pt idx="31">
                  <c:v>-33863</c:v>
                </c:pt>
                <c:pt idx="32">
                  <c:v>-32863</c:v>
                </c:pt>
                <c:pt idx="33">
                  <c:v>-33146</c:v>
                </c:pt>
                <c:pt idx="34">
                  <c:v>-33473</c:v>
                </c:pt>
                <c:pt idx="35">
                  <c:v>-33574</c:v>
                </c:pt>
                <c:pt idx="36">
                  <c:v>-32998</c:v>
                </c:pt>
                <c:pt idx="37">
                  <c:v>-32262</c:v>
                </c:pt>
                <c:pt idx="38">
                  <c:v>-29569</c:v>
                </c:pt>
                <c:pt idx="39">
                  <c:v>-29635</c:v>
                </c:pt>
                <c:pt idx="40">
                  <c:v>-31005</c:v>
                </c:pt>
                <c:pt idx="41">
                  <c:v>-30964</c:v>
                </c:pt>
                <c:pt idx="42">
                  <c:v>-31776</c:v>
                </c:pt>
                <c:pt idx="43">
                  <c:v>-33626</c:v>
                </c:pt>
                <c:pt idx="44">
                  <c:v>-35354</c:v>
                </c:pt>
                <c:pt idx="45">
                  <c:v>-36479</c:v>
                </c:pt>
                <c:pt idx="46">
                  <c:v>-36096</c:v>
                </c:pt>
                <c:pt idx="47">
                  <c:v>-37600</c:v>
                </c:pt>
                <c:pt idx="48">
                  <c:v>-38323</c:v>
                </c:pt>
                <c:pt idx="49">
                  <c:v>-39040</c:v>
                </c:pt>
                <c:pt idx="50">
                  <c:v>-38464</c:v>
                </c:pt>
                <c:pt idx="51">
                  <c:v>-40104</c:v>
                </c:pt>
                <c:pt idx="52">
                  <c:v>-39200</c:v>
                </c:pt>
                <c:pt idx="53">
                  <c:v>-39286</c:v>
                </c:pt>
                <c:pt idx="54">
                  <c:v>-38788</c:v>
                </c:pt>
                <c:pt idx="55">
                  <c:v>-37735</c:v>
                </c:pt>
                <c:pt idx="56">
                  <c:v>-36590</c:v>
                </c:pt>
                <c:pt idx="57">
                  <c:v>-35970</c:v>
                </c:pt>
                <c:pt idx="58">
                  <c:v>-34964</c:v>
                </c:pt>
                <c:pt idx="59">
                  <c:v>-34185</c:v>
                </c:pt>
                <c:pt idx="60">
                  <c:v>-33094</c:v>
                </c:pt>
                <c:pt idx="61">
                  <c:v>-31497</c:v>
                </c:pt>
                <c:pt idx="62">
                  <c:v>-31178</c:v>
                </c:pt>
                <c:pt idx="63">
                  <c:v>-30388</c:v>
                </c:pt>
                <c:pt idx="64">
                  <c:v>-29250</c:v>
                </c:pt>
                <c:pt idx="65">
                  <c:v>-29372</c:v>
                </c:pt>
                <c:pt idx="66">
                  <c:v>-29497</c:v>
                </c:pt>
                <c:pt idx="67">
                  <c:v>-30023</c:v>
                </c:pt>
                <c:pt idx="68">
                  <c:v>-30767</c:v>
                </c:pt>
                <c:pt idx="69">
                  <c:v>-32971</c:v>
                </c:pt>
                <c:pt idx="70">
                  <c:v>-24704</c:v>
                </c:pt>
                <c:pt idx="71">
                  <c:v>-22776</c:v>
                </c:pt>
                <c:pt idx="72">
                  <c:v>-23215</c:v>
                </c:pt>
                <c:pt idx="73">
                  <c:v>-21453</c:v>
                </c:pt>
                <c:pt idx="74">
                  <c:v>-19313</c:v>
                </c:pt>
                <c:pt idx="75">
                  <c:v>-17447</c:v>
                </c:pt>
                <c:pt idx="76">
                  <c:v>-17553</c:v>
                </c:pt>
                <c:pt idx="77">
                  <c:v>-16822</c:v>
                </c:pt>
                <c:pt idx="78">
                  <c:v>-16065</c:v>
                </c:pt>
                <c:pt idx="79">
                  <c:v>-14391</c:v>
                </c:pt>
                <c:pt idx="80">
                  <c:v>-13525</c:v>
                </c:pt>
                <c:pt idx="81">
                  <c:v>-12438</c:v>
                </c:pt>
                <c:pt idx="82">
                  <c:v>-11093</c:v>
                </c:pt>
                <c:pt idx="83">
                  <c:v>-9963</c:v>
                </c:pt>
                <c:pt idx="84">
                  <c:v>-9063</c:v>
                </c:pt>
                <c:pt idx="85">
                  <c:v>-7870</c:v>
                </c:pt>
                <c:pt idx="86">
                  <c:v>-6555</c:v>
                </c:pt>
                <c:pt idx="87">
                  <c:v>-5617</c:v>
                </c:pt>
                <c:pt idx="88">
                  <c:v>-4440</c:v>
                </c:pt>
                <c:pt idx="89">
                  <c:v>-3709</c:v>
                </c:pt>
                <c:pt idx="90">
                  <c:v>-11970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37376"/>
        <c:axId val="45239296"/>
      </c:barChart>
      <c:catAx>
        <c:axId val="45237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Age</a:t>
                </a:r>
              </a:p>
            </c:rich>
          </c:tx>
          <c:layout>
            <c:manualLayout>
              <c:xMode val="edge"/>
              <c:yMode val="edge"/>
              <c:x val="3.9841758910570966E-3"/>
              <c:y val="0.42903073664015351"/>
            </c:manualLayout>
          </c:layout>
          <c:overlay val="0"/>
        </c:title>
        <c:numFmt formatCode="#,##0_ ;[Red]\-#,##0\ " sourceLinked="0"/>
        <c:majorTickMark val="none"/>
        <c:minorTickMark val="none"/>
        <c:tickLblPos val="low"/>
        <c:spPr>
          <a:noFill/>
          <a:ln w="12700"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239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239296"/>
        <c:scaling>
          <c:orientation val="minMax"/>
          <c:max val="50000"/>
          <c:min val="-5000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Persons (1,000s)</a:t>
                </a:r>
              </a:p>
            </c:rich>
          </c:tx>
          <c:layout>
            <c:manualLayout>
              <c:xMode val="edge"/>
              <c:yMode val="edge"/>
              <c:x val="0.46232742646299646"/>
              <c:y val="0.95674954016574698"/>
            </c:manualLayout>
          </c:layout>
          <c:overlay val="0"/>
        </c:title>
        <c:numFmt formatCode="0;00" sourceLinked="0"/>
        <c:majorTickMark val="out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237376"/>
        <c:crosses val="autoZero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533514832385079"/>
          <c:y val="9.3591915183830365E-2"/>
          <c:w val="0.18114757394456127"/>
          <c:h val="0.15291908983817967"/>
        </c:manualLayout>
      </c:layout>
      <c:overlay val="0"/>
      <c:txPr>
        <a:bodyPr/>
        <a:lstStyle/>
        <a:p>
          <a:pPr>
            <a:defRPr sz="1200" b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0.06108</cdr:x>
      <cdr:y>0</cdr:y>
    </cdr:from>
    <cdr:to>
      <cdr:x>1</cdr:x>
      <cdr:y>0.00756</cdr:y>
    </cdr:to>
    <cdr:sp macro="" textlink="">
      <cdr:nvSpPr>
        <cdr:cNvPr id="2744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06" y="0"/>
          <a:ext cx="8639144" cy="4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0.3169</cdr:x>
      <cdr:y>0.39453</cdr:y>
    </cdr:from>
    <cdr:to>
      <cdr:x>0.48654</cdr:x>
      <cdr:y>0.48562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15849" y="2220912"/>
          <a:ext cx="1560902" cy="512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GB" sz="2400" b="1">
            <a:solidFill>
              <a:srgbClr val="6D1D6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0.56632</cdr:x>
      <cdr:y>0.39265</cdr:y>
    </cdr:from>
    <cdr:to>
      <cdr:x>0.6853</cdr:x>
      <cdr:y>0.48054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10771" y="2210329"/>
          <a:ext cx="1094780" cy="494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endParaRPr lang="en-GB" sz="2400" b="1">
            <a:solidFill>
              <a:srgbClr val="6D1D6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0.10199</cdr:x>
      <cdr:y>0.49622</cdr:y>
    </cdr:from>
    <cdr:to>
      <cdr:x>0.19048</cdr:x>
      <cdr:y>0.61252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38386" y="2793379"/>
          <a:ext cx="814213" cy="65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400" b="1">
            <a:solidFill>
              <a:srgbClr val="90278E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0.86232</cdr:x>
      <cdr:y>0.53211</cdr:y>
    </cdr:from>
    <cdr:to>
      <cdr:x>0.97308</cdr:x>
      <cdr:y>0.62437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934324" y="2995387"/>
          <a:ext cx="1019175" cy="51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400" b="1">
            <a:solidFill>
              <a:srgbClr val="90278E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0.03996</cdr:x>
      <cdr:y>0.07911</cdr:y>
    </cdr:from>
    <cdr:to>
      <cdr:x>0.15144</cdr:x>
      <cdr:y>0.12877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476" y="479248"/>
          <a:ext cx="1036362" cy="3008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90 and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over</a:t>
          </a:r>
        </a:p>
      </cdr:txBody>
    </cdr:sp>
  </cdr:relSizeAnchor>
  <cdr:relSizeAnchor xmlns:cdr="http://schemas.openxmlformats.org/drawingml/2006/chartDrawing">
    <cdr:from>
      <cdr:x>0.39466</cdr:x>
      <cdr:y>0.30805</cdr:y>
    </cdr:from>
    <cdr:to>
      <cdr:x>0.48832</cdr:x>
      <cdr:y>0.67926</cdr:y>
    </cdr:to>
    <cdr:pic>
      <cdr:nvPicPr>
        <cdr:cNvPr id="8" name="Picture 7" descr="P:\DATAPROD\Stats Customer Requests\Requests 16\5. Scottish Affairs Committee\tables and figures\infographic\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  <a14:imgEffect>
                    <a14:brightnessContrast bright="88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64484" y="1861277"/>
          <a:ext cx="869600" cy="224292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0.55911</cdr:x>
      <cdr:y>0.30684</cdr:y>
    </cdr:from>
    <cdr:to>
      <cdr:x>0.67092</cdr:x>
      <cdr:y>0.68036</cdr:y>
    </cdr:to>
    <cdr:pic>
      <cdr:nvPicPr>
        <cdr:cNvPr id="10" name="Picture 9" descr="P:\DATAPROD\Stats Customer Requests\Requests 16\5. Scottish Affairs Committee\tables and figures\infographic\Wo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191392" y="1854006"/>
          <a:ext cx="1038165" cy="225688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sqref="A1:F1"/>
    </sheetView>
  </sheetViews>
  <sheetFormatPr defaultRowHeight="12.75"/>
  <cols>
    <col min="1" max="1" width="9.140625" style="14"/>
    <col min="2" max="3" width="9.140625" style="3"/>
    <col min="4" max="4" width="2.5703125" style="3" customWidth="1"/>
    <col min="5" max="5" width="9.140625" style="15"/>
    <col min="6" max="6" width="10.5703125" style="3" customWidth="1"/>
    <col min="7" max="7" width="2.7109375" style="2" customWidth="1"/>
    <col min="8" max="8" width="9.140625" style="16" customWidth="1"/>
    <col min="9" max="9" width="10.42578125" style="16" customWidth="1"/>
    <col min="10" max="10" width="10.7109375" style="1" customWidth="1"/>
    <col min="11" max="11" width="9.28515625" style="1" customWidth="1"/>
    <col min="12" max="13" width="9.140625" style="2"/>
    <col min="14" max="14" width="6.85546875" style="2" customWidth="1"/>
    <col min="15" max="16384" width="9.140625" style="2"/>
  </cols>
  <sheetData>
    <row r="1" spans="1:16" ht="15.75">
      <c r="A1" s="33" t="s">
        <v>7</v>
      </c>
      <c r="B1" s="33"/>
      <c r="C1" s="33"/>
      <c r="D1" s="33"/>
      <c r="E1" s="33"/>
      <c r="F1" s="33"/>
      <c r="O1" s="31"/>
      <c r="P1" s="31"/>
    </row>
    <row r="2" spans="1:16" ht="17.25" customHeight="1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8"/>
    </row>
    <row r="3" spans="1:16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/>
    </row>
    <row r="4" spans="1:16">
      <c r="A4" s="34" t="s">
        <v>0</v>
      </c>
      <c r="B4" s="36" t="s">
        <v>5</v>
      </c>
      <c r="C4" s="37"/>
      <c r="E4" s="38" t="s">
        <v>6</v>
      </c>
      <c r="F4" s="39"/>
      <c r="H4" s="40" t="s">
        <v>6</v>
      </c>
      <c r="I4" s="40"/>
      <c r="J4" s="4"/>
      <c r="K4" s="4"/>
    </row>
    <row r="5" spans="1:16" ht="18">
      <c r="A5" s="35"/>
      <c r="B5" s="5" t="s">
        <v>3</v>
      </c>
      <c r="C5" s="6" t="s">
        <v>1</v>
      </c>
      <c r="E5" s="7" t="s">
        <v>4</v>
      </c>
      <c r="F5" s="19" t="s">
        <v>1</v>
      </c>
      <c r="H5" s="20" t="s">
        <v>4</v>
      </c>
      <c r="I5" s="21"/>
      <c r="J5" s="8"/>
      <c r="K5" s="8"/>
    </row>
    <row r="6" spans="1:16">
      <c r="A6" s="9">
        <v>0</v>
      </c>
      <c r="B6" s="22">
        <v>-28697</v>
      </c>
      <c r="C6" s="23">
        <v>26819</v>
      </c>
      <c r="D6" s="17"/>
      <c r="E6" s="22">
        <v>-375</v>
      </c>
      <c r="F6" s="28">
        <v>382</v>
      </c>
      <c r="H6" s="10">
        <f t="shared" ref="H6:H37" si="0">(B6-E6)</f>
        <v>-28322</v>
      </c>
      <c r="I6" s="10">
        <f t="shared" ref="I6:I37" si="1">C6-F6</f>
        <v>26437</v>
      </c>
      <c r="K6" s="11"/>
    </row>
    <row r="7" spans="1:16">
      <c r="A7" s="9">
        <v>1</v>
      </c>
      <c r="B7" s="24">
        <v>-29017</v>
      </c>
      <c r="C7" s="25">
        <v>27567</v>
      </c>
      <c r="D7" s="17"/>
      <c r="E7" s="24">
        <v>-616</v>
      </c>
      <c r="F7" s="28">
        <v>615</v>
      </c>
      <c r="H7" s="10">
        <f t="shared" si="0"/>
        <v>-28401</v>
      </c>
      <c r="I7" s="10">
        <f t="shared" si="1"/>
        <v>26952</v>
      </c>
    </row>
    <row r="8" spans="1:16">
      <c r="A8" s="9">
        <v>2</v>
      </c>
      <c r="B8" s="24">
        <v>-29377</v>
      </c>
      <c r="C8" s="25">
        <v>27788</v>
      </c>
      <c r="D8" s="17"/>
      <c r="E8" s="24">
        <v>-613</v>
      </c>
      <c r="F8" s="28">
        <v>539</v>
      </c>
      <c r="H8" s="10">
        <f t="shared" si="0"/>
        <v>-28764</v>
      </c>
      <c r="I8" s="10">
        <f t="shared" si="1"/>
        <v>27249</v>
      </c>
      <c r="K8" s="11"/>
    </row>
    <row r="9" spans="1:16">
      <c r="A9" s="9">
        <v>3</v>
      </c>
      <c r="B9" s="24">
        <v>-29728</v>
      </c>
      <c r="C9" s="25">
        <v>28504</v>
      </c>
      <c r="D9" s="17"/>
      <c r="E9" s="24">
        <v>-501</v>
      </c>
      <c r="F9" s="28">
        <v>502</v>
      </c>
      <c r="H9" s="10">
        <f t="shared" si="0"/>
        <v>-29227</v>
      </c>
      <c r="I9" s="10">
        <f t="shared" si="1"/>
        <v>28002</v>
      </c>
    </row>
    <row r="10" spans="1:16">
      <c r="A10" s="9">
        <v>4</v>
      </c>
      <c r="B10" s="24">
        <v>-30708</v>
      </c>
      <c r="C10" s="25">
        <v>29033</v>
      </c>
      <c r="D10" s="17"/>
      <c r="E10" s="24">
        <v>-503</v>
      </c>
      <c r="F10" s="28">
        <v>449</v>
      </c>
      <c r="H10" s="10">
        <f t="shared" si="0"/>
        <v>-30205</v>
      </c>
      <c r="I10" s="10">
        <f t="shared" si="1"/>
        <v>28584</v>
      </c>
    </row>
    <row r="11" spans="1:16">
      <c r="A11" s="9">
        <v>5</v>
      </c>
      <c r="B11" s="24">
        <v>-31533</v>
      </c>
      <c r="C11" s="25">
        <v>30162</v>
      </c>
      <c r="D11" s="17"/>
      <c r="E11" s="24">
        <v>-448</v>
      </c>
      <c r="F11" s="28">
        <v>399</v>
      </c>
      <c r="H11" s="10">
        <f t="shared" si="0"/>
        <v>-31085</v>
      </c>
      <c r="I11" s="10">
        <f t="shared" si="1"/>
        <v>29763</v>
      </c>
      <c r="K11" s="12"/>
    </row>
    <row r="12" spans="1:16">
      <c r="A12" s="9">
        <v>6</v>
      </c>
      <c r="B12" s="24">
        <v>-29946</v>
      </c>
      <c r="C12" s="25">
        <v>28855</v>
      </c>
      <c r="D12" s="17"/>
      <c r="E12" s="24">
        <v>-403</v>
      </c>
      <c r="F12" s="28">
        <v>360</v>
      </c>
      <c r="H12" s="10">
        <f t="shared" si="0"/>
        <v>-29543</v>
      </c>
      <c r="I12" s="10">
        <f t="shared" si="1"/>
        <v>28495</v>
      </c>
    </row>
    <row r="13" spans="1:16">
      <c r="A13" s="9">
        <v>7</v>
      </c>
      <c r="B13" s="24">
        <v>-30653</v>
      </c>
      <c r="C13" s="25">
        <v>29683</v>
      </c>
      <c r="D13" s="17"/>
      <c r="E13" s="24">
        <v>-356</v>
      </c>
      <c r="F13" s="28">
        <v>364</v>
      </c>
      <c r="H13" s="10">
        <f t="shared" si="0"/>
        <v>-30297</v>
      </c>
      <c r="I13" s="10">
        <f t="shared" si="1"/>
        <v>29319</v>
      </c>
    </row>
    <row r="14" spans="1:16">
      <c r="A14" s="9">
        <v>8</v>
      </c>
      <c r="B14" s="24">
        <v>-30586</v>
      </c>
      <c r="C14" s="25">
        <v>29598</v>
      </c>
      <c r="D14" s="17"/>
      <c r="E14" s="24">
        <v>-362</v>
      </c>
      <c r="F14" s="28">
        <v>320</v>
      </c>
      <c r="H14" s="10">
        <f t="shared" si="0"/>
        <v>-30224</v>
      </c>
      <c r="I14" s="10">
        <f t="shared" si="1"/>
        <v>29278</v>
      </c>
    </row>
    <row r="15" spans="1:16">
      <c r="A15" s="9">
        <v>9</v>
      </c>
      <c r="B15" s="24">
        <v>-29574</v>
      </c>
      <c r="C15" s="25">
        <v>28272</v>
      </c>
      <c r="D15" s="17"/>
      <c r="E15" s="24">
        <v>-315</v>
      </c>
      <c r="F15" s="28">
        <v>296</v>
      </c>
      <c r="H15" s="10">
        <f t="shared" si="0"/>
        <v>-29259</v>
      </c>
      <c r="I15" s="10">
        <f t="shared" si="1"/>
        <v>27976</v>
      </c>
    </row>
    <row r="16" spans="1:16">
      <c r="A16" s="9">
        <v>10</v>
      </c>
      <c r="B16" s="24">
        <v>-28838</v>
      </c>
      <c r="C16" s="25">
        <v>27796</v>
      </c>
      <c r="D16" s="17"/>
      <c r="E16" s="24">
        <v>-333</v>
      </c>
      <c r="F16" s="28">
        <v>276</v>
      </c>
      <c r="H16" s="10">
        <f t="shared" si="0"/>
        <v>-28505</v>
      </c>
      <c r="I16" s="10">
        <f t="shared" si="1"/>
        <v>27520</v>
      </c>
    </row>
    <row r="17" spans="1:9">
      <c r="A17" s="9">
        <v>11</v>
      </c>
      <c r="B17" s="24">
        <v>-28885</v>
      </c>
      <c r="C17" s="25">
        <v>27257</v>
      </c>
      <c r="D17" s="17"/>
      <c r="E17" s="24">
        <v>-269</v>
      </c>
      <c r="F17" s="28">
        <v>238</v>
      </c>
      <c r="H17" s="10">
        <f t="shared" si="0"/>
        <v>-28616</v>
      </c>
      <c r="I17" s="10">
        <f t="shared" si="1"/>
        <v>27019</v>
      </c>
    </row>
    <row r="18" spans="1:9">
      <c r="A18" s="9">
        <v>12</v>
      </c>
      <c r="B18" s="24">
        <v>-28344</v>
      </c>
      <c r="C18" s="25">
        <v>26739</v>
      </c>
      <c r="D18" s="17"/>
      <c r="E18" s="24">
        <v>-255</v>
      </c>
      <c r="F18" s="28">
        <v>231</v>
      </c>
      <c r="H18" s="10">
        <f t="shared" si="0"/>
        <v>-28089</v>
      </c>
      <c r="I18" s="10">
        <f t="shared" si="1"/>
        <v>26508</v>
      </c>
    </row>
    <row r="19" spans="1:9">
      <c r="A19" s="9">
        <v>13</v>
      </c>
      <c r="B19" s="24">
        <v>-27231</v>
      </c>
      <c r="C19" s="25">
        <v>26167</v>
      </c>
      <c r="D19" s="17"/>
      <c r="E19" s="24">
        <v>-216</v>
      </c>
      <c r="F19" s="28">
        <v>226</v>
      </c>
      <c r="H19" s="10">
        <f t="shared" si="0"/>
        <v>-27015</v>
      </c>
      <c r="I19" s="10">
        <f t="shared" si="1"/>
        <v>25941</v>
      </c>
    </row>
    <row r="20" spans="1:9">
      <c r="A20" s="9">
        <v>14</v>
      </c>
      <c r="B20" s="24">
        <v>-27083</v>
      </c>
      <c r="C20" s="25">
        <v>26038</v>
      </c>
      <c r="D20" s="17"/>
      <c r="E20" s="24">
        <v>-211</v>
      </c>
      <c r="F20" s="28">
        <v>233</v>
      </c>
      <c r="H20" s="10">
        <f t="shared" si="0"/>
        <v>-26872</v>
      </c>
      <c r="I20" s="10">
        <f t="shared" si="1"/>
        <v>25805</v>
      </c>
    </row>
    <row r="21" spans="1:9">
      <c r="A21" s="9">
        <v>15</v>
      </c>
      <c r="B21" s="24">
        <v>-28196</v>
      </c>
      <c r="C21" s="25">
        <v>27243</v>
      </c>
      <c r="D21" s="17"/>
      <c r="E21" s="24">
        <v>-214</v>
      </c>
      <c r="F21" s="28">
        <v>217</v>
      </c>
      <c r="H21" s="10">
        <f t="shared" si="0"/>
        <v>-27982</v>
      </c>
      <c r="I21" s="10">
        <f t="shared" si="1"/>
        <v>27026</v>
      </c>
    </row>
    <row r="22" spans="1:9">
      <c r="A22" s="9">
        <v>16</v>
      </c>
      <c r="B22" s="24">
        <v>-29300</v>
      </c>
      <c r="C22" s="25">
        <v>27563</v>
      </c>
      <c r="D22" s="17"/>
      <c r="E22" s="24">
        <v>-218</v>
      </c>
      <c r="F22" s="28">
        <v>235</v>
      </c>
      <c r="H22" s="10">
        <f t="shared" si="0"/>
        <v>-29082</v>
      </c>
      <c r="I22" s="10">
        <f t="shared" si="1"/>
        <v>27328</v>
      </c>
    </row>
    <row r="23" spans="1:9">
      <c r="A23" s="9">
        <v>17</v>
      </c>
      <c r="B23" s="24">
        <v>-30279</v>
      </c>
      <c r="C23" s="25">
        <v>28702</v>
      </c>
      <c r="D23" s="17"/>
      <c r="E23" s="24">
        <v>-213</v>
      </c>
      <c r="F23" s="28">
        <v>271</v>
      </c>
      <c r="H23" s="10">
        <f t="shared" si="0"/>
        <v>-30066</v>
      </c>
      <c r="I23" s="10">
        <f t="shared" si="1"/>
        <v>28431</v>
      </c>
    </row>
    <row r="24" spans="1:9">
      <c r="A24" s="9">
        <v>18</v>
      </c>
      <c r="B24" s="24">
        <v>-31162</v>
      </c>
      <c r="C24" s="25">
        <v>29789</v>
      </c>
      <c r="D24" s="17"/>
      <c r="E24" s="24">
        <v>-548</v>
      </c>
      <c r="F24" s="28">
        <v>869</v>
      </c>
      <c r="H24" s="10">
        <f t="shared" si="0"/>
        <v>-30614</v>
      </c>
      <c r="I24" s="10">
        <f t="shared" si="1"/>
        <v>28920</v>
      </c>
    </row>
    <row r="25" spans="1:9">
      <c r="A25" s="9">
        <v>19</v>
      </c>
      <c r="B25" s="24">
        <v>-33677</v>
      </c>
      <c r="C25" s="25">
        <v>32749</v>
      </c>
      <c r="D25" s="17"/>
      <c r="E25" s="24">
        <v>-1957</v>
      </c>
      <c r="F25" s="28">
        <v>2946</v>
      </c>
      <c r="H25" s="10">
        <f t="shared" si="0"/>
        <v>-31720</v>
      </c>
      <c r="I25" s="10">
        <f t="shared" si="1"/>
        <v>29803</v>
      </c>
    </row>
    <row r="26" spans="1:9">
      <c r="A26" s="9">
        <v>20</v>
      </c>
      <c r="B26" s="24">
        <v>-34653</v>
      </c>
      <c r="C26" s="25">
        <v>33871</v>
      </c>
      <c r="D26" s="17"/>
      <c r="E26" s="24">
        <v>-1380</v>
      </c>
      <c r="F26" s="28">
        <v>2248</v>
      </c>
      <c r="H26" s="10">
        <f t="shared" si="0"/>
        <v>-33273</v>
      </c>
      <c r="I26" s="10">
        <f t="shared" si="1"/>
        <v>31623</v>
      </c>
    </row>
    <row r="27" spans="1:9">
      <c r="A27" s="9">
        <v>21</v>
      </c>
      <c r="B27" s="24">
        <v>-35175</v>
      </c>
      <c r="C27" s="25">
        <v>34923</v>
      </c>
      <c r="D27" s="17"/>
      <c r="E27" s="24">
        <v>-1200</v>
      </c>
      <c r="F27" s="28">
        <v>1880</v>
      </c>
      <c r="H27" s="10">
        <f t="shared" si="0"/>
        <v>-33975</v>
      </c>
      <c r="I27" s="10">
        <f t="shared" si="1"/>
        <v>33043</v>
      </c>
    </row>
    <row r="28" spans="1:9">
      <c r="A28" s="9">
        <v>22</v>
      </c>
      <c r="B28" s="24">
        <v>-36261</v>
      </c>
      <c r="C28" s="25">
        <v>36314</v>
      </c>
      <c r="D28" s="17"/>
      <c r="E28" s="24">
        <v>-1367</v>
      </c>
      <c r="F28" s="28">
        <v>1992</v>
      </c>
      <c r="H28" s="10">
        <f t="shared" si="0"/>
        <v>-34894</v>
      </c>
      <c r="I28" s="10">
        <f t="shared" si="1"/>
        <v>34322</v>
      </c>
    </row>
    <row r="29" spans="1:9">
      <c r="A29" s="9">
        <v>23</v>
      </c>
      <c r="B29" s="24">
        <v>-36791</v>
      </c>
      <c r="C29" s="25">
        <v>37631</v>
      </c>
      <c r="D29" s="17"/>
      <c r="E29" s="24">
        <v>-1644</v>
      </c>
      <c r="F29" s="28">
        <v>2425</v>
      </c>
      <c r="H29" s="10">
        <f t="shared" si="0"/>
        <v>-35147</v>
      </c>
      <c r="I29" s="10">
        <f t="shared" si="1"/>
        <v>35206</v>
      </c>
    </row>
    <row r="30" spans="1:9">
      <c r="A30" s="9">
        <v>24</v>
      </c>
      <c r="B30" s="24">
        <v>-38808</v>
      </c>
      <c r="C30" s="25">
        <v>39540</v>
      </c>
      <c r="D30" s="17"/>
      <c r="E30" s="24">
        <v>-1495</v>
      </c>
      <c r="F30" s="28">
        <v>1995</v>
      </c>
      <c r="H30" s="10">
        <f t="shared" si="0"/>
        <v>-37313</v>
      </c>
      <c r="I30" s="10">
        <f t="shared" si="1"/>
        <v>37545</v>
      </c>
    </row>
    <row r="31" spans="1:9">
      <c r="A31" s="9">
        <v>25</v>
      </c>
      <c r="B31" s="24">
        <v>-39073</v>
      </c>
      <c r="C31" s="25">
        <v>38982</v>
      </c>
      <c r="D31" s="17"/>
      <c r="E31" s="24">
        <v>-1555</v>
      </c>
      <c r="F31" s="28">
        <v>1701</v>
      </c>
      <c r="H31" s="10">
        <f t="shared" si="0"/>
        <v>-37518</v>
      </c>
      <c r="I31" s="10">
        <f t="shared" si="1"/>
        <v>37281</v>
      </c>
    </row>
    <row r="32" spans="1:9">
      <c r="A32" s="9">
        <v>26</v>
      </c>
      <c r="B32" s="24">
        <v>-37445</v>
      </c>
      <c r="C32" s="25">
        <v>37498</v>
      </c>
      <c r="D32" s="17"/>
      <c r="E32" s="24">
        <v>-1390</v>
      </c>
      <c r="F32" s="28">
        <v>1649</v>
      </c>
      <c r="H32" s="10">
        <f t="shared" si="0"/>
        <v>-36055</v>
      </c>
      <c r="I32" s="10">
        <f t="shared" si="1"/>
        <v>35849</v>
      </c>
    </row>
    <row r="33" spans="1:9">
      <c r="A33" s="9">
        <v>27</v>
      </c>
      <c r="B33" s="24">
        <v>-37102</v>
      </c>
      <c r="C33" s="25">
        <v>37318</v>
      </c>
      <c r="D33" s="17"/>
      <c r="E33" s="24">
        <v>-1288</v>
      </c>
      <c r="F33" s="28">
        <v>1407</v>
      </c>
      <c r="H33" s="10">
        <f t="shared" si="0"/>
        <v>-35814</v>
      </c>
      <c r="I33" s="10">
        <f t="shared" si="1"/>
        <v>35911</v>
      </c>
    </row>
    <row r="34" spans="1:9">
      <c r="A34" s="9">
        <v>28</v>
      </c>
      <c r="B34" s="24">
        <v>-36957</v>
      </c>
      <c r="C34" s="25">
        <v>37556</v>
      </c>
      <c r="D34" s="17"/>
      <c r="E34" s="24">
        <v>-1193</v>
      </c>
      <c r="F34" s="28">
        <v>1325</v>
      </c>
      <c r="H34" s="10">
        <f t="shared" si="0"/>
        <v>-35764</v>
      </c>
      <c r="I34" s="10">
        <f t="shared" si="1"/>
        <v>36231</v>
      </c>
    </row>
    <row r="35" spans="1:9">
      <c r="A35" s="9">
        <v>29</v>
      </c>
      <c r="B35" s="24">
        <v>-35572</v>
      </c>
      <c r="C35" s="25">
        <v>36621</v>
      </c>
      <c r="D35" s="17"/>
      <c r="E35" s="24">
        <v>-1122</v>
      </c>
      <c r="F35" s="28">
        <v>1192</v>
      </c>
      <c r="H35" s="10">
        <f t="shared" si="0"/>
        <v>-34450</v>
      </c>
      <c r="I35" s="10">
        <f t="shared" si="1"/>
        <v>35429</v>
      </c>
    </row>
    <row r="36" spans="1:9">
      <c r="A36" s="9">
        <v>30</v>
      </c>
      <c r="B36" s="24">
        <v>-35467</v>
      </c>
      <c r="C36" s="25">
        <v>36099</v>
      </c>
      <c r="D36" s="17"/>
      <c r="E36" s="24">
        <v>-1010</v>
      </c>
      <c r="F36" s="28">
        <v>1015</v>
      </c>
      <c r="H36" s="10">
        <f t="shared" si="0"/>
        <v>-34457</v>
      </c>
      <c r="I36" s="10">
        <f t="shared" si="1"/>
        <v>35084</v>
      </c>
    </row>
    <row r="37" spans="1:9">
      <c r="A37" s="9">
        <v>31</v>
      </c>
      <c r="B37" s="24">
        <v>-34774</v>
      </c>
      <c r="C37" s="25">
        <v>36312</v>
      </c>
      <c r="D37" s="17"/>
      <c r="E37" s="24">
        <v>-911</v>
      </c>
      <c r="F37" s="28">
        <v>999</v>
      </c>
      <c r="H37" s="10">
        <f t="shared" si="0"/>
        <v>-33863</v>
      </c>
      <c r="I37" s="10">
        <f t="shared" si="1"/>
        <v>35313</v>
      </c>
    </row>
    <row r="38" spans="1:9">
      <c r="A38" s="9">
        <v>32</v>
      </c>
      <c r="B38" s="24">
        <v>-33786</v>
      </c>
      <c r="C38" s="25">
        <v>35089</v>
      </c>
      <c r="D38" s="17"/>
      <c r="E38" s="24">
        <v>-923</v>
      </c>
      <c r="F38" s="28">
        <v>888</v>
      </c>
      <c r="H38" s="10">
        <f t="shared" ref="H38:H69" si="2">(B38-E38)</f>
        <v>-32863</v>
      </c>
      <c r="I38" s="10">
        <f t="shared" ref="I38:I69" si="3">C38-F38</f>
        <v>34201</v>
      </c>
    </row>
    <row r="39" spans="1:9">
      <c r="A39" s="9">
        <v>33</v>
      </c>
      <c r="B39" s="24">
        <v>-34032</v>
      </c>
      <c r="C39" s="25">
        <v>35723</v>
      </c>
      <c r="D39" s="17"/>
      <c r="E39" s="24">
        <v>-886</v>
      </c>
      <c r="F39" s="28">
        <v>845</v>
      </c>
      <c r="H39" s="10">
        <f t="shared" si="2"/>
        <v>-33146</v>
      </c>
      <c r="I39" s="10">
        <f t="shared" si="3"/>
        <v>34878</v>
      </c>
    </row>
    <row r="40" spans="1:9">
      <c r="A40" s="9">
        <v>34</v>
      </c>
      <c r="B40" s="24">
        <v>-34246</v>
      </c>
      <c r="C40" s="25">
        <v>36385</v>
      </c>
      <c r="D40" s="17"/>
      <c r="E40" s="24">
        <v>-773</v>
      </c>
      <c r="F40" s="28">
        <v>745</v>
      </c>
      <c r="H40" s="10">
        <f t="shared" si="2"/>
        <v>-33473</v>
      </c>
      <c r="I40" s="10">
        <f t="shared" si="3"/>
        <v>35640</v>
      </c>
    </row>
    <row r="41" spans="1:9">
      <c r="A41" s="9">
        <v>35</v>
      </c>
      <c r="B41" s="24">
        <v>-34347</v>
      </c>
      <c r="C41" s="25">
        <v>35753</v>
      </c>
      <c r="D41" s="17"/>
      <c r="E41" s="24">
        <v>-773</v>
      </c>
      <c r="F41" s="28">
        <v>652</v>
      </c>
      <c r="H41" s="10">
        <f t="shared" si="2"/>
        <v>-33574</v>
      </c>
      <c r="I41" s="10">
        <f t="shared" si="3"/>
        <v>35101</v>
      </c>
    </row>
    <row r="42" spans="1:9">
      <c r="A42" s="9">
        <v>36</v>
      </c>
      <c r="B42" s="24">
        <v>-33701</v>
      </c>
      <c r="C42" s="25">
        <v>34995</v>
      </c>
      <c r="D42" s="17"/>
      <c r="E42" s="24">
        <v>-703</v>
      </c>
      <c r="F42" s="28">
        <v>613</v>
      </c>
      <c r="H42" s="10">
        <f t="shared" si="2"/>
        <v>-32998</v>
      </c>
      <c r="I42" s="10">
        <f t="shared" si="3"/>
        <v>34382</v>
      </c>
    </row>
    <row r="43" spans="1:9">
      <c r="A43" s="9">
        <v>37</v>
      </c>
      <c r="B43" s="24">
        <v>-32926</v>
      </c>
      <c r="C43" s="25">
        <v>33471</v>
      </c>
      <c r="D43" s="17"/>
      <c r="E43" s="24">
        <v>-664</v>
      </c>
      <c r="F43" s="28">
        <v>520</v>
      </c>
      <c r="H43" s="10">
        <f t="shared" si="2"/>
        <v>-32262</v>
      </c>
      <c r="I43" s="10">
        <f t="shared" si="3"/>
        <v>32951</v>
      </c>
    </row>
    <row r="44" spans="1:9">
      <c r="A44" s="9">
        <v>38</v>
      </c>
      <c r="B44" s="24">
        <v>-30125</v>
      </c>
      <c r="C44" s="25">
        <v>31663</v>
      </c>
      <c r="D44" s="17"/>
      <c r="E44" s="24">
        <v>-556</v>
      </c>
      <c r="F44" s="28">
        <v>531</v>
      </c>
      <c r="H44" s="10">
        <f t="shared" si="2"/>
        <v>-29569</v>
      </c>
      <c r="I44" s="10">
        <f t="shared" si="3"/>
        <v>31132</v>
      </c>
    </row>
    <row r="45" spans="1:9">
      <c r="A45" s="9">
        <v>39</v>
      </c>
      <c r="B45" s="24">
        <v>-30169</v>
      </c>
      <c r="C45" s="25">
        <v>30603</v>
      </c>
      <c r="D45" s="17"/>
      <c r="E45" s="24">
        <v>-534</v>
      </c>
      <c r="F45" s="28">
        <v>417</v>
      </c>
      <c r="H45" s="10">
        <f t="shared" si="2"/>
        <v>-29635</v>
      </c>
      <c r="I45" s="10">
        <f t="shared" si="3"/>
        <v>30186</v>
      </c>
    </row>
    <row r="46" spans="1:9">
      <c r="A46" s="9">
        <v>40</v>
      </c>
      <c r="B46" s="24">
        <v>-31504</v>
      </c>
      <c r="C46" s="25">
        <v>32622</v>
      </c>
      <c r="D46" s="17"/>
      <c r="E46" s="24">
        <v>-499</v>
      </c>
      <c r="F46" s="28">
        <v>418</v>
      </c>
      <c r="H46" s="10">
        <f t="shared" si="2"/>
        <v>-31005</v>
      </c>
      <c r="I46" s="10">
        <f t="shared" si="3"/>
        <v>32204</v>
      </c>
    </row>
    <row r="47" spans="1:9">
      <c r="A47" s="9">
        <v>41</v>
      </c>
      <c r="B47" s="24">
        <v>-31398</v>
      </c>
      <c r="C47" s="25">
        <v>33160</v>
      </c>
      <c r="D47" s="17"/>
      <c r="E47" s="24">
        <v>-434</v>
      </c>
      <c r="F47" s="28">
        <v>409</v>
      </c>
      <c r="H47" s="10">
        <f t="shared" si="2"/>
        <v>-30964</v>
      </c>
      <c r="I47" s="10">
        <f t="shared" si="3"/>
        <v>32751</v>
      </c>
    </row>
    <row r="48" spans="1:9">
      <c r="A48" s="9">
        <v>42</v>
      </c>
      <c r="B48" s="24">
        <v>-32214</v>
      </c>
      <c r="C48" s="25">
        <v>33272</v>
      </c>
      <c r="D48" s="17"/>
      <c r="E48" s="24">
        <v>-438</v>
      </c>
      <c r="F48" s="28">
        <v>347</v>
      </c>
      <c r="H48" s="10">
        <f t="shared" si="2"/>
        <v>-31776</v>
      </c>
      <c r="I48" s="10">
        <f t="shared" si="3"/>
        <v>32925</v>
      </c>
    </row>
    <row r="49" spans="1:9">
      <c r="A49" s="9">
        <v>43</v>
      </c>
      <c r="B49" s="24">
        <v>-34054</v>
      </c>
      <c r="C49" s="25">
        <v>35532</v>
      </c>
      <c r="D49" s="17"/>
      <c r="E49" s="24">
        <v>-428</v>
      </c>
      <c r="F49" s="28">
        <v>401</v>
      </c>
      <c r="H49" s="10">
        <f t="shared" si="2"/>
        <v>-33626</v>
      </c>
      <c r="I49" s="10">
        <f t="shared" si="3"/>
        <v>35131</v>
      </c>
    </row>
    <row r="50" spans="1:9">
      <c r="A50" s="9">
        <v>44</v>
      </c>
      <c r="B50" s="24">
        <v>-35759</v>
      </c>
      <c r="C50" s="25">
        <v>38123</v>
      </c>
      <c r="D50" s="17"/>
      <c r="E50" s="24">
        <v>-405</v>
      </c>
      <c r="F50" s="28">
        <v>338</v>
      </c>
      <c r="H50" s="10">
        <f t="shared" si="2"/>
        <v>-35354</v>
      </c>
      <c r="I50" s="10">
        <f t="shared" si="3"/>
        <v>37785</v>
      </c>
    </row>
    <row r="51" spans="1:9">
      <c r="A51" s="9">
        <v>45</v>
      </c>
      <c r="B51" s="24">
        <v>-36884</v>
      </c>
      <c r="C51" s="25">
        <v>39905</v>
      </c>
      <c r="D51" s="17"/>
      <c r="E51" s="24">
        <v>-405</v>
      </c>
      <c r="F51" s="28">
        <v>349</v>
      </c>
      <c r="H51" s="10">
        <f t="shared" si="2"/>
        <v>-36479</v>
      </c>
      <c r="I51" s="10">
        <f t="shared" si="3"/>
        <v>39556</v>
      </c>
    </row>
    <row r="52" spans="1:9">
      <c r="A52" s="9">
        <v>46</v>
      </c>
      <c r="B52" s="24">
        <v>-36481</v>
      </c>
      <c r="C52" s="25">
        <v>39222</v>
      </c>
      <c r="D52" s="17"/>
      <c r="E52" s="24">
        <v>-385</v>
      </c>
      <c r="F52" s="28">
        <v>305</v>
      </c>
      <c r="H52" s="10">
        <f t="shared" si="2"/>
        <v>-36096</v>
      </c>
      <c r="I52" s="10">
        <f t="shared" si="3"/>
        <v>38917</v>
      </c>
    </row>
    <row r="53" spans="1:9">
      <c r="A53" s="9">
        <v>47</v>
      </c>
      <c r="B53" s="24">
        <v>-37985</v>
      </c>
      <c r="C53" s="25">
        <v>40801</v>
      </c>
      <c r="D53" s="17"/>
      <c r="E53" s="24">
        <v>-385</v>
      </c>
      <c r="F53" s="28">
        <v>310</v>
      </c>
      <c r="H53" s="10">
        <f t="shared" si="2"/>
        <v>-37600</v>
      </c>
      <c r="I53" s="10">
        <f t="shared" si="3"/>
        <v>40491</v>
      </c>
    </row>
    <row r="54" spans="1:9">
      <c r="A54" s="9">
        <v>48</v>
      </c>
      <c r="B54" s="24">
        <v>-38668</v>
      </c>
      <c r="C54" s="25">
        <v>41543</v>
      </c>
      <c r="D54" s="17"/>
      <c r="E54" s="24">
        <v>-345</v>
      </c>
      <c r="F54" s="28">
        <v>312</v>
      </c>
      <c r="H54" s="10">
        <f t="shared" si="2"/>
        <v>-38323</v>
      </c>
      <c r="I54" s="10">
        <f t="shared" si="3"/>
        <v>41231</v>
      </c>
    </row>
    <row r="55" spans="1:9">
      <c r="A55" s="9">
        <v>49</v>
      </c>
      <c r="B55" s="24">
        <v>-39404</v>
      </c>
      <c r="C55" s="25">
        <v>41358</v>
      </c>
      <c r="D55" s="17"/>
      <c r="E55" s="24">
        <v>-364</v>
      </c>
      <c r="F55" s="28">
        <v>312</v>
      </c>
      <c r="H55" s="10">
        <f t="shared" si="2"/>
        <v>-39040</v>
      </c>
      <c r="I55" s="10">
        <f t="shared" si="3"/>
        <v>41046</v>
      </c>
    </row>
    <row r="56" spans="1:9">
      <c r="A56" s="9">
        <v>50</v>
      </c>
      <c r="B56" s="24">
        <v>-38795</v>
      </c>
      <c r="C56" s="25">
        <v>41391</v>
      </c>
      <c r="D56" s="17"/>
      <c r="E56" s="24">
        <v>-331</v>
      </c>
      <c r="F56" s="28">
        <v>276</v>
      </c>
      <c r="H56" s="10">
        <f t="shared" si="2"/>
        <v>-38464</v>
      </c>
      <c r="I56" s="10">
        <f t="shared" si="3"/>
        <v>41115</v>
      </c>
    </row>
    <row r="57" spans="1:9">
      <c r="A57" s="9">
        <v>51</v>
      </c>
      <c r="B57" s="24">
        <v>-40421</v>
      </c>
      <c r="C57" s="25">
        <v>42646</v>
      </c>
      <c r="D57" s="17"/>
      <c r="E57" s="24">
        <v>-317</v>
      </c>
      <c r="F57" s="28">
        <v>262</v>
      </c>
      <c r="H57" s="10">
        <f t="shared" si="2"/>
        <v>-40104</v>
      </c>
      <c r="I57" s="10">
        <f t="shared" si="3"/>
        <v>42384</v>
      </c>
    </row>
    <row r="58" spans="1:9">
      <c r="A58" s="9">
        <v>52</v>
      </c>
      <c r="B58" s="24">
        <v>-39547</v>
      </c>
      <c r="C58" s="25">
        <v>42441</v>
      </c>
      <c r="D58" s="17"/>
      <c r="E58" s="24">
        <v>-347</v>
      </c>
      <c r="F58" s="28">
        <v>284</v>
      </c>
      <c r="H58" s="10">
        <f t="shared" si="2"/>
        <v>-39200</v>
      </c>
      <c r="I58" s="10">
        <f t="shared" si="3"/>
        <v>42157</v>
      </c>
    </row>
    <row r="59" spans="1:9">
      <c r="A59" s="9">
        <v>53</v>
      </c>
      <c r="B59" s="24">
        <v>-39588</v>
      </c>
      <c r="C59" s="25">
        <v>42060</v>
      </c>
      <c r="D59" s="17"/>
      <c r="E59" s="24">
        <v>-302</v>
      </c>
      <c r="F59" s="28">
        <v>277</v>
      </c>
      <c r="H59" s="10">
        <f t="shared" si="2"/>
        <v>-39286</v>
      </c>
      <c r="I59" s="10">
        <f t="shared" si="3"/>
        <v>41783</v>
      </c>
    </row>
    <row r="60" spans="1:9">
      <c r="A60" s="9">
        <v>54</v>
      </c>
      <c r="B60" s="24">
        <v>-39078</v>
      </c>
      <c r="C60" s="25">
        <v>40724</v>
      </c>
      <c r="D60" s="17"/>
      <c r="E60" s="24">
        <v>-290</v>
      </c>
      <c r="F60" s="28">
        <v>284</v>
      </c>
      <c r="H60" s="10">
        <f t="shared" si="2"/>
        <v>-38788</v>
      </c>
      <c r="I60" s="10">
        <f t="shared" si="3"/>
        <v>40440</v>
      </c>
    </row>
    <row r="61" spans="1:9">
      <c r="A61" s="9">
        <v>55</v>
      </c>
      <c r="B61" s="24">
        <v>-38031</v>
      </c>
      <c r="C61" s="25">
        <v>39939</v>
      </c>
      <c r="D61" s="17"/>
      <c r="E61" s="24">
        <v>-296</v>
      </c>
      <c r="F61" s="28">
        <v>239</v>
      </c>
      <c r="H61" s="10">
        <f t="shared" si="2"/>
        <v>-37735</v>
      </c>
      <c r="I61" s="10">
        <f t="shared" si="3"/>
        <v>39700</v>
      </c>
    </row>
    <row r="62" spans="1:9">
      <c r="A62" s="9">
        <v>56</v>
      </c>
      <c r="B62" s="24">
        <v>-36862</v>
      </c>
      <c r="C62" s="25">
        <v>38427</v>
      </c>
      <c r="D62" s="17"/>
      <c r="E62" s="24">
        <v>-272</v>
      </c>
      <c r="F62" s="28">
        <v>266</v>
      </c>
      <c r="H62" s="10">
        <f t="shared" si="2"/>
        <v>-36590</v>
      </c>
      <c r="I62" s="10">
        <f t="shared" si="3"/>
        <v>38161</v>
      </c>
    </row>
    <row r="63" spans="1:9">
      <c r="A63" s="9">
        <v>57</v>
      </c>
      <c r="B63" s="24">
        <v>-36217</v>
      </c>
      <c r="C63" s="25">
        <v>38397</v>
      </c>
      <c r="D63" s="17"/>
      <c r="E63" s="24">
        <v>-247</v>
      </c>
      <c r="F63" s="28">
        <v>217</v>
      </c>
      <c r="H63" s="10">
        <f t="shared" si="2"/>
        <v>-35970</v>
      </c>
      <c r="I63" s="10">
        <f t="shared" si="3"/>
        <v>38180</v>
      </c>
    </row>
    <row r="64" spans="1:9">
      <c r="A64" s="9">
        <v>58</v>
      </c>
      <c r="B64" s="24">
        <v>-35210</v>
      </c>
      <c r="C64" s="25">
        <v>37263</v>
      </c>
      <c r="D64" s="17"/>
      <c r="E64" s="24">
        <v>-246</v>
      </c>
      <c r="F64" s="28">
        <v>254</v>
      </c>
      <c r="H64" s="10">
        <f t="shared" si="2"/>
        <v>-34964</v>
      </c>
      <c r="I64" s="10">
        <f t="shared" si="3"/>
        <v>37009</v>
      </c>
    </row>
    <row r="65" spans="1:9">
      <c r="A65" s="9">
        <v>59</v>
      </c>
      <c r="B65" s="24">
        <v>-34417</v>
      </c>
      <c r="C65" s="25">
        <v>36058</v>
      </c>
      <c r="D65" s="17"/>
      <c r="E65" s="24">
        <v>-232</v>
      </c>
      <c r="F65" s="28">
        <v>217</v>
      </c>
      <c r="H65" s="10">
        <f t="shared" si="2"/>
        <v>-34185</v>
      </c>
      <c r="I65" s="10">
        <f t="shared" si="3"/>
        <v>35841</v>
      </c>
    </row>
    <row r="66" spans="1:9">
      <c r="A66" s="9">
        <v>60</v>
      </c>
      <c r="B66" s="24">
        <v>-33311</v>
      </c>
      <c r="C66" s="25">
        <v>34941</v>
      </c>
      <c r="D66" s="17"/>
      <c r="E66" s="24">
        <v>-217</v>
      </c>
      <c r="F66" s="28">
        <v>231</v>
      </c>
      <c r="H66" s="10">
        <f t="shared" si="2"/>
        <v>-33094</v>
      </c>
      <c r="I66" s="10">
        <f t="shared" si="3"/>
        <v>34710</v>
      </c>
    </row>
    <row r="67" spans="1:9">
      <c r="A67" s="9">
        <v>61</v>
      </c>
      <c r="B67" s="24">
        <v>-31726</v>
      </c>
      <c r="C67" s="25">
        <v>33606</v>
      </c>
      <c r="D67" s="17"/>
      <c r="E67" s="24">
        <v>-229</v>
      </c>
      <c r="F67" s="28">
        <v>221</v>
      </c>
      <c r="H67" s="10">
        <f t="shared" si="2"/>
        <v>-31497</v>
      </c>
      <c r="I67" s="10">
        <f t="shared" si="3"/>
        <v>33385</v>
      </c>
    </row>
    <row r="68" spans="1:9">
      <c r="A68" s="9">
        <v>62</v>
      </c>
      <c r="B68" s="24">
        <v>-31363</v>
      </c>
      <c r="C68" s="25">
        <v>33002</v>
      </c>
      <c r="D68" s="17"/>
      <c r="E68" s="24">
        <v>-185</v>
      </c>
      <c r="F68" s="28">
        <v>203</v>
      </c>
      <c r="H68" s="10">
        <f t="shared" si="2"/>
        <v>-31178</v>
      </c>
      <c r="I68" s="10">
        <f t="shared" si="3"/>
        <v>32799</v>
      </c>
    </row>
    <row r="69" spans="1:9">
      <c r="A69" s="9">
        <v>63</v>
      </c>
      <c r="B69" s="24">
        <v>-30581</v>
      </c>
      <c r="C69" s="25">
        <v>32395</v>
      </c>
      <c r="D69" s="17"/>
      <c r="E69" s="24">
        <v>-193</v>
      </c>
      <c r="F69" s="28">
        <v>179</v>
      </c>
      <c r="H69" s="10">
        <f t="shared" si="2"/>
        <v>-30388</v>
      </c>
      <c r="I69" s="10">
        <f t="shared" si="3"/>
        <v>32216</v>
      </c>
    </row>
    <row r="70" spans="1:9">
      <c r="A70" s="9">
        <v>64</v>
      </c>
      <c r="B70" s="24">
        <v>-29425</v>
      </c>
      <c r="C70" s="25">
        <v>31202</v>
      </c>
      <c r="D70" s="17"/>
      <c r="E70" s="24">
        <v>-175</v>
      </c>
      <c r="F70" s="28">
        <v>168</v>
      </c>
      <c r="H70" s="10">
        <f t="shared" ref="H70:H96" si="4">(B70-E70)</f>
        <v>-29250</v>
      </c>
      <c r="I70" s="10">
        <f t="shared" ref="I70:I96" si="5">C70-F70</f>
        <v>31034</v>
      </c>
    </row>
    <row r="71" spans="1:9">
      <c r="A71" s="9">
        <v>65</v>
      </c>
      <c r="B71" s="24">
        <v>-29569</v>
      </c>
      <c r="C71" s="25">
        <v>31507</v>
      </c>
      <c r="D71" s="17"/>
      <c r="E71" s="24">
        <v>-197</v>
      </c>
      <c r="F71" s="28">
        <v>150</v>
      </c>
      <c r="H71" s="10">
        <f t="shared" si="4"/>
        <v>-29372</v>
      </c>
      <c r="I71" s="10">
        <f t="shared" si="5"/>
        <v>31357</v>
      </c>
    </row>
    <row r="72" spans="1:9">
      <c r="A72" s="9">
        <v>66</v>
      </c>
      <c r="B72" s="24">
        <v>-29668</v>
      </c>
      <c r="C72" s="25">
        <v>31414</v>
      </c>
      <c r="D72" s="17"/>
      <c r="E72" s="24">
        <v>-171</v>
      </c>
      <c r="F72" s="28">
        <v>176</v>
      </c>
      <c r="H72" s="10">
        <f t="shared" si="4"/>
        <v>-29497</v>
      </c>
      <c r="I72" s="10">
        <f t="shared" si="5"/>
        <v>31238</v>
      </c>
    </row>
    <row r="73" spans="1:9">
      <c r="A73" s="9">
        <v>67</v>
      </c>
      <c r="B73" s="24">
        <v>-30193</v>
      </c>
      <c r="C73" s="25">
        <v>32127</v>
      </c>
      <c r="D73" s="17"/>
      <c r="E73" s="24">
        <v>-170</v>
      </c>
      <c r="F73" s="28">
        <v>136</v>
      </c>
      <c r="H73" s="10">
        <f t="shared" si="4"/>
        <v>-30023</v>
      </c>
      <c r="I73" s="10">
        <f t="shared" si="5"/>
        <v>31991</v>
      </c>
    </row>
    <row r="74" spans="1:9">
      <c r="A74" s="9">
        <v>68</v>
      </c>
      <c r="B74" s="24">
        <v>-30916</v>
      </c>
      <c r="C74" s="25">
        <v>33103</v>
      </c>
      <c r="D74" s="17"/>
      <c r="E74" s="24">
        <v>-149</v>
      </c>
      <c r="F74" s="28">
        <v>135</v>
      </c>
      <c r="H74" s="10">
        <f t="shared" si="4"/>
        <v>-30767</v>
      </c>
      <c r="I74" s="10">
        <f t="shared" si="5"/>
        <v>32968</v>
      </c>
    </row>
    <row r="75" spans="1:9">
      <c r="A75" s="9">
        <v>69</v>
      </c>
      <c r="B75" s="24">
        <v>-33121</v>
      </c>
      <c r="C75" s="25">
        <v>35906</v>
      </c>
      <c r="D75" s="17"/>
      <c r="E75" s="24">
        <v>-150</v>
      </c>
      <c r="F75" s="28">
        <v>136</v>
      </c>
      <c r="H75" s="10">
        <f t="shared" si="4"/>
        <v>-32971</v>
      </c>
      <c r="I75" s="10">
        <f t="shared" si="5"/>
        <v>35770</v>
      </c>
    </row>
    <row r="76" spans="1:9">
      <c r="A76" s="9">
        <v>70</v>
      </c>
      <c r="B76" s="24">
        <v>-24797</v>
      </c>
      <c r="C76" s="25">
        <v>26974</v>
      </c>
      <c r="D76" s="17"/>
      <c r="E76" s="24">
        <v>-93</v>
      </c>
      <c r="F76" s="28">
        <v>94</v>
      </c>
      <c r="H76" s="10">
        <f t="shared" si="4"/>
        <v>-24704</v>
      </c>
      <c r="I76" s="10">
        <f t="shared" si="5"/>
        <v>26880</v>
      </c>
    </row>
    <row r="77" spans="1:9">
      <c r="A77" s="9">
        <v>71</v>
      </c>
      <c r="B77" s="24">
        <v>-22863</v>
      </c>
      <c r="C77" s="25">
        <v>25687</v>
      </c>
      <c r="D77" s="17"/>
      <c r="E77" s="24">
        <v>-87</v>
      </c>
      <c r="F77" s="28">
        <v>88</v>
      </c>
      <c r="H77" s="10">
        <f t="shared" si="4"/>
        <v>-22776</v>
      </c>
      <c r="I77" s="10">
        <f t="shared" si="5"/>
        <v>25599</v>
      </c>
    </row>
    <row r="78" spans="1:9">
      <c r="A78" s="9">
        <v>72</v>
      </c>
      <c r="B78" s="24">
        <v>-23308</v>
      </c>
      <c r="C78" s="25">
        <v>25970</v>
      </c>
      <c r="D78" s="17"/>
      <c r="E78" s="24">
        <v>-93</v>
      </c>
      <c r="F78" s="28">
        <v>106</v>
      </c>
      <c r="H78" s="10">
        <f t="shared" si="4"/>
        <v>-23215</v>
      </c>
      <c r="I78" s="10">
        <f t="shared" si="5"/>
        <v>25864</v>
      </c>
    </row>
    <row r="79" spans="1:9">
      <c r="A79" s="9">
        <v>73</v>
      </c>
      <c r="B79" s="24">
        <v>-21528</v>
      </c>
      <c r="C79" s="25">
        <v>25265</v>
      </c>
      <c r="D79" s="17"/>
      <c r="E79" s="24">
        <v>-75</v>
      </c>
      <c r="F79" s="28">
        <v>71</v>
      </c>
      <c r="H79" s="10">
        <f t="shared" si="4"/>
        <v>-21453</v>
      </c>
      <c r="I79" s="10">
        <f t="shared" si="5"/>
        <v>25194</v>
      </c>
    </row>
    <row r="80" spans="1:9">
      <c r="A80" s="9">
        <v>74</v>
      </c>
      <c r="B80" s="24">
        <v>-19373</v>
      </c>
      <c r="C80" s="25">
        <v>23254</v>
      </c>
      <c r="D80" s="17"/>
      <c r="E80" s="24">
        <v>-60</v>
      </c>
      <c r="F80" s="28">
        <v>57</v>
      </c>
      <c r="H80" s="10">
        <f t="shared" si="4"/>
        <v>-19313</v>
      </c>
      <c r="I80" s="10">
        <f t="shared" si="5"/>
        <v>23197</v>
      </c>
    </row>
    <row r="81" spans="1:9">
      <c r="A81" s="9">
        <v>75</v>
      </c>
      <c r="B81" s="24">
        <v>-17496</v>
      </c>
      <c r="C81" s="25">
        <v>21636</v>
      </c>
      <c r="D81" s="17"/>
      <c r="E81" s="24">
        <v>-49</v>
      </c>
      <c r="F81" s="28">
        <v>58</v>
      </c>
      <c r="H81" s="10">
        <f t="shared" si="4"/>
        <v>-17447</v>
      </c>
      <c r="I81" s="10">
        <f t="shared" si="5"/>
        <v>21578</v>
      </c>
    </row>
    <row r="82" spans="1:9">
      <c r="A82" s="9">
        <v>76</v>
      </c>
      <c r="B82" s="24">
        <v>-17603</v>
      </c>
      <c r="C82" s="25">
        <v>21833</v>
      </c>
      <c r="D82" s="17"/>
      <c r="E82" s="24">
        <v>-50</v>
      </c>
      <c r="F82" s="28">
        <v>64</v>
      </c>
      <c r="H82" s="10">
        <f t="shared" si="4"/>
        <v>-17553</v>
      </c>
      <c r="I82" s="10">
        <f t="shared" si="5"/>
        <v>21769</v>
      </c>
    </row>
    <row r="83" spans="1:9">
      <c r="A83" s="9">
        <v>77</v>
      </c>
      <c r="B83" s="24">
        <v>-16869</v>
      </c>
      <c r="C83" s="25">
        <v>21118</v>
      </c>
      <c r="D83" s="17"/>
      <c r="E83" s="24">
        <v>-47</v>
      </c>
      <c r="F83" s="28">
        <v>69</v>
      </c>
      <c r="H83" s="10">
        <f t="shared" si="4"/>
        <v>-16822</v>
      </c>
      <c r="I83" s="10">
        <f t="shared" si="5"/>
        <v>21049</v>
      </c>
    </row>
    <row r="84" spans="1:9">
      <c r="A84" s="9">
        <v>78</v>
      </c>
      <c r="B84" s="24">
        <v>-16115</v>
      </c>
      <c r="C84" s="25">
        <v>20348</v>
      </c>
      <c r="D84" s="17"/>
      <c r="E84" s="24">
        <v>-50</v>
      </c>
      <c r="F84" s="28">
        <v>51</v>
      </c>
      <c r="H84" s="10">
        <f t="shared" si="4"/>
        <v>-16065</v>
      </c>
      <c r="I84" s="10">
        <f t="shared" si="5"/>
        <v>20297</v>
      </c>
    </row>
    <row r="85" spans="1:9">
      <c r="A85" s="9">
        <v>79</v>
      </c>
      <c r="B85" s="24">
        <v>-14432</v>
      </c>
      <c r="C85" s="25">
        <v>19396</v>
      </c>
      <c r="D85" s="17"/>
      <c r="E85" s="24">
        <v>-41</v>
      </c>
      <c r="F85" s="28">
        <v>47</v>
      </c>
      <c r="H85" s="10">
        <f t="shared" si="4"/>
        <v>-14391</v>
      </c>
      <c r="I85" s="10">
        <f t="shared" si="5"/>
        <v>19349</v>
      </c>
    </row>
    <row r="86" spans="1:9">
      <c r="A86" s="9">
        <v>80</v>
      </c>
      <c r="B86" s="24">
        <v>-13546</v>
      </c>
      <c r="C86" s="25">
        <v>18453</v>
      </c>
      <c r="D86" s="17"/>
      <c r="E86" s="24">
        <v>-21</v>
      </c>
      <c r="F86" s="28">
        <v>41</v>
      </c>
      <c r="H86" s="10">
        <f t="shared" si="4"/>
        <v>-13525</v>
      </c>
      <c r="I86" s="10">
        <f t="shared" si="5"/>
        <v>18412</v>
      </c>
    </row>
    <row r="87" spans="1:9">
      <c r="A87" s="9">
        <v>81</v>
      </c>
      <c r="B87" s="24">
        <v>-12469</v>
      </c>
      <c r="C87" s="25">
        <v>17214</v>
      </c>
      <c r="D87" s="17"/>
      <c r="E87" s="24">
        <v>-31</v>
      </c>
      <c r="F87" s="28">
        <v>49</v>
      </c>
      <c r="H87" s="10">
        <f t="shared" si="4"/>
        <v>-12438</v>
      </c>
      <c r="I87" s="10">
        <f t="shared" si="5"/>
        <v>17165</v>
      </c>
    </row>
    <row r="88" spans="1:9">
      <c r="A88" s="9">
        <v>82</v>
      </c>
      <c r="B88" s="24">
        <v>-11120</v>
      </c>
      <c r="C88" s="25">
        <v>15965</v>
      </c>
      <c r="D88" s="17"/>
      <c r="E88" s="24">
        <v>-27</v>
      </c>
      <c r="F88" s="28">
        <v>56</v>
      </c>
      <c r="H88" s="10">
        <f t="shared" si="4"/>
        <v>-11093</v>
      </c>
      <c r="I88" s="10">
        <f t="shared" si="5"/>
        <v>15909</v>
      </c>
    </row>
    <row r="89" spans="1:9">
      <c r="A89" s="9">
        <v>83</v>
      </c>
      <c r="B89" s="24">
        <v>-9975</v>
      </c>
      <c r="C89" s="25">
        <v>14544</v>
      </c>
      <c r="D89" s="17"/>
      <c r="E89" s="24">
        <v>-12</v>
      </c>
      <c r="F89" s="28">
        <v>41</v>
      </c>
      <c r="H89" s="10">
        <f t="shared" si="4"/>
        <v>-9963</v>
      </c>
      <c r="I89" s="10">
        <f t="shared" si="5"/>
        <v>14503</v>
      </c>
    </row>
    <row r="90" spans="1:9">
      <c r="A90" s="9">
        <v>84</v>
      </c>
      <c r="B90" s="24">
        <v>-9091</v>
      </c>
      <c r="C90" s="25">
        <v>14041</v>
      </c>
      <c r="D90" s="17"/>
      <c r="E90" s="24">
        <v>-28</v>
      </c>
      <c r="F90" s="28">
        <v>37</v>
      </c>
      <c r="H90" s="10">
        <f t="shared" si="4"/>
        <v>-9063</v>
      </c>
      <c r="I90" s="10">
        <f t="shared" si="5"/>
        <v>14004</v>
      </c>
    </row>
    <row r="91" spans="1:9">
      <c r="A91" s="9">
        <v>85</v>
      </c>
      <c r="B91" s="24">
        <v>-7894</v>
      </c>
      <c r="C91" s="25">
        <v>12678</v>
      </c>
      <c r="D91" s="17"/>
      <c r="E91" s="24">
        <v>-24</v>
      </c>
      <c r="F91" s="28">
        <v>30</v>
      </c>
      <c r="H91" s="10">
        <f t="shared" si="4"/>
        <v>-7870</v>
      </c>
      <c r="I91" s="10">
        <f t="shared" si="5"/>
        <v>12648</v>
      </c>
    </row>
    <row r="92" spans="1:9">
      <c r="A92" s="9">
        <v>86</v>
      </c>
      <c r="B92" s="24">
        <v>-6573</v>
      </c>
      <c r="C92" s="25">
        <v>11277</v>
      </c>
      <c r="D92" s="17"/>
      <c r="E92" s="24">
        <v>-18</v>
      </c>
      <c r="F92" s="28">
        <v>37</v>
      </c>
      <c r="H92" s="10">
        <f t="shared" si="4"/>
        <v>-6555</v>
      </c>
      <c r="I92" s="10">
        <f t="shared" si="5"/>
        <v>11240</v>
      </c>
    </row>
    <row r="93" spans="1:9">
      <c r="A93" s="9">
        <v>87</v>
      </c>
      <c r="B93" s="24">
        <v>-5635</v>
      </c>
      <c r="C93" s="25">
        <v>9897</v>
      </c>
      <c r="D93" s="17"/>
      <c r="E93" s="24">
        <v>-18</v>
      </c>
      <c r="F93" s="28">
        <v>26</v>
      </c>
      <c r="H93" s="10">
        <f t="shared" si="4"/>
        <v>-5617</v>
      </c>
      <c r="I93" s="10">
        <f t="shared" si="5"/>
        <v>9871</v>
      </c>
    </row>
    <row r="94" spans="1:9">
      <c r="A94" s="9">
        <v>88</v>
      </c>
      <c r="B94" s="24">
        <v>-4454</v>
      </c>
      <c r="C94" s="25">
        <v>8421</v>
      </c>
      <c r="D94" s="17"/>
      <c r="E94" s="24">
        <v>-14</v>
      </c>
      <c r="F94" s="28">
        <v>33</v>
      </c>
      <c r="H94" s="10">
        <f t="shared" si="4"/>
        <v>-4440</v>
      </c>
      <c r="I94" s="10">
        <f t="shared" si="5"/>
        <v>8388</v>
      </c>
    </row>
    <row r="95" spans="1:9">
      <c r="A95" s="9">
        <v>89</v>
      </c>
      <c r="B95" s="24">
        <v>-3731</v>
      </c>
      <c r="C95" s="25">
        <v>7418</v>
      </c>
      <c r="D95" s="17"/>
      <c r="E95" s="24">
        <v>-22</v>
      </c>
      <c r="F95" s="28">
        <v>18</v>
      </c>
      <c r="H95" s="10">
        <f t="shared" si="4"/>
        <v>-3709</v>
      </c>
      <c r="I95" s="10">
        <f t="shared" si="5"/>
        <v>7400</v>
      </c>
    </row>
    <row r="96" spans="1:9">
      <c r="A96" s="13">
        <v>90</v>
      </c>
      <c r="B96" s="26">
        <v>-12017</v>
      </c>
      <c r="C96" s="27">
        <v>29050</v>
      </c>
      <c r="D96" s="17"/>
      <c r="E96" s="26">
        <v>-47</v>
      </c>
      <c r="F96" s="29">
        <v>109</v>
      </c>
      <c r="H96" s="10">
        <f t="shared" si="4"/>
        <v>-11970</v>
      </c>
      <c r="I96" s="10">
        <f t="shared" si="5"/>
        <v>28941</v>
      </c>
    </row>
    <row r="98" spans="1:2">
      <c r="A98" s="32" t="s">
        <v>2</v>
      </c>
      <c r="B98" s="32"/>
    </row>
  </sheetData>
  <mergeCells count="8">
    <mergeCell ref="O1:P1"/>
    <mergeCell ref="A1:F1"/>
    <mergeCell ref="A98:B98"/>
    <mergeCell ref="A4:A5"/>
    <mergeCell ref="B4:C4"/>
    <mergeCell ref="E4:F4"/>
    <mergeCell ref="H4:I4"/>
    <mergeCell ref="A2:N2"/>
  </mergeCells>
  <conditionalFormatting sqref="E4:E5 E97:E1048576">
    <cfRule type="cellIs" dxfId="4" priority="4" operator="between">
      <formula>0</formula>
      <formula>600000000000</formula>
    </cfRule>
  </conditionalFormatting>
  <conditionalFormatting sqref="H6:H96">
    <cfRule type="expression" dxfId="3" priority="5">
      <formula>H$58=SUM(H$59:H$90)</formula>
    </cfRule>
  </conditionalFormatting>
  <conditionalFormatting sqref="C6:C96">
    <cfRule type="expression" dxfId="2" priority="3">
      <formula>C$58=SUM(C$59:C$90)</formula>
    </cfRule>
  </conditionalFormatting>
  <conditionalFormatting sqref="B6:B96">
    <cfRule type="expression" dxfId="1" priority="2">
      <formula>B$57=SUM(B$58:B$89)</formula>
    </cfRule>
  </conditionalFormatting>
  <conditionalFormatting sqref="E6:E96">
    <cfRule type="expression" dxfId="0" priority="1">
      <formula>E$57=SUM(E$58:E$89)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5.5</vt:lpstr>
      <vt:lpstr>Figure 5.5 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2017-07-17T14:39:18Z</cp:lastPrinted>
  <dcterms:created xsi:type="dcterms:W3CDTF">2017-07-10T09:43:58Z</dcterms:created>
  <dcterms:modified xsi:type="dcterms:W3CDTF">2017-07-24T11:08:49Z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