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 activeTab="1"/>
  </bookViews>
  <sheets>
    <sheet name="Data 2.4" sheetId="1" r:id="rId1"/>
    <sheet name="Figure 2.4" sheetId="2" r:id="rId2"/>
  </sheets>
  <calcPr calcId="145621"/>
</workbook>
</file>

<file path=xl/calcChain.xml><?xml version="1.0" encoding="utf-8"?>
<calcChain xmlns="http://schemas.openxmlformats.org/spreadsheetml/2006/main">
  <c r="I17" i="1" l="1"/>
  <c r="M17" i="1" s="1"/>
  <c r="N17" i="1" s="1"/>
  <c r="H17" i="1"/>
  <c r="I16" i="1"/>
  <c r="J16" i="1" s="1"/>
  <c r="H16" i="1"/>
  <c r="I15" i="1"/>
  <c r="J15" i="1" s="1"/>
  <c r="H15" i="1"/>
  <c r="I14" i="1"/>
  <c r="M14" i="1" s="1"/>
  <c r="N14" i="1" s="1"/>
  <c r="H14" i="1"/>
  <c r="I13" i="1"/>
  <c r="K17" i="1" s="1"/>
  <c r="H13" i="1"/>
  <c r="M16" i="1" l="1"/>
  <c r="N16" i="1" s="1"/>
  <c r="J17" i="1"/>
  <c r="K15" i="1"/>
  <c r="J13" i="1"/>
  <c r="M15" i="1"/>
  <c r="N15" i="1" s="1"/>
  <c r="M13" i="1"/>
  <c r="N13" i="1" s="1"/>
  <c r="J14" i="1"/>
</calcChain>
</file>

<file path=xl/sharedStrings.xml><?xml version="1.0" encoding="utf-8"?>
<sst xmlns="http://schemas.openxmlformats.org/spreadsheetml/2006/main" count="10" uniqueCount="9">
  <si>
    <t>Annual Review 2015 - Chapter 2 Births</t>
  </si>
  <si>
    <t xml:space="preserve">Figure 2.4 data: Live births per 1,000 women, by age, selected years </t>
  </si>
  <si>
    <r>
      <t xml:space="preserve">Age of mother </t>
    </r>
    <r>
      <rPr>
        <b/>
        <vertAlign val="superscript"/>
        <sz val="10"/>
        <rFont val="Arial"/>
        <family val="2"/>
      </rPr>
      <t>1</t>
    </r>
  </si>
  <si>
    <t>Year</t>
  </si>
  <si>
    <t>Peak fertility</t>
  </si>
  <si>
    <t>for graph</t>
  </si>
  <si>
    <t>Footnote</t>
  </si>
  <si>
    <t>1) Rate for age 15 includes births at younger ages, and for age 44 includes births at older ages.</t>
  </si>
  <si>
    <t>© Crown Copyright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</si>
</sst>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#,##0\ "/>
    <numFmt numFmtId="166" formatCode="0.00_)"/>
    <numFmt numFmtId="167" formatCode="#,##0.00\ "/>
  </numFmts>
  <fonts count="36">
    <font>
      <sz val="10"/>
      <name val="Arial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5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24" fillId="34" borderId="0">
      <protection locked="0"/>
    </xf>
    <xf numFmtId="0" fontId="13" fillId="7" borderId="7" applyNumberFormat="0" applyAlignment="0" applyProtection="0"/>
    <xf numFmtId="0" fontId="24" fillId="35" borderId="13">
      <alignment horizontal="center" vertical="center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6" fillId="35" borderId="0">
      <alignment vertical="center"/>
      <protection locked="0"/>
    </xf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35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1" fillId="0" borderId="0"/>
    <xf numFmtId="0" fontId="2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 applyFill="0"/>
    <xf numFmtId="0" fontId="24" fillId="0" borderId="0" applyFill="0"/>
    <xf numFmtId="0" fontId="1" fillId="0" borderId="0"/>
    <xf numFmtId="3" fontId="24" fillId="0" borderId="0"/>
    <xf numFmtId="3" fontId="24" fillId="0" borderId="0"/>
    <xf numFmtId="3" fontId="2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35" borderId="11">
      <alignment vertical="center"/>
      <protection locked="0"/>
    </xf>
    <xf numFmtId="0" fontId="29" fillId="0" borderId="0">
      <alignment horizontal="left"/>
    </xf>
    <xf numFmtId="0" fontId="30" fillId="0" borderId="0">
      <alignment horizontal="left"/>
    </xf>
    <xf numFmtId="0" fontId="30" fillId="0" borderId="0">
      <alignment horizontal="center" vertical="center" wrapText="1"/>
    </xf>
    <xf numFmtId="0" fontId="29" fillId="0" borderId="0">
      <alignment horizontal="left" vertical="center" wrapText="1"/>
    </xf>
    <xf numFmtId="0" fontId="29" fillId="0" borderId="0">
      <alignment horizontal="right"/>
    </xf>
    <xf numFmtId="0" fontId="30" fillId="0" borderId="0">
      <alignment horizontal="left" vertical="center" wrapText="1"/>
    </xf>
    <xf numFmtId="0" fontId="30" fillId="0" borderId="0">
      <alignment horizontal="right"/>
    </xf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</cellStyleXfs>
  <cellXfs count="68">
    <xf numFmtId="0" fontId="0" fillId="0" borderId="0" xfId="0"/>
    <xf numFmtId="0" fontId="19" fillId="33" borderId="0" xfId="0" applyFont="1" applyFill="1"/>
    <xf numFmtId="0" fontId="20" fillId="33" borderId="0" xfId="0" applyFont="1" applyFill="1"/>
    <xf numFmtId="0" fontId="22" fillId="33" borderId="0" xfId="0" applyFont="1" applyFill="1"/>
    <xf numFmtId="0" fontId="17" fillId="33" borderId="0" xfId="0" applyFont="1" applyFill="1"/>
    <xf numFmtId="0" fontId="24" fillId="33" borderId="0" xfId="0" applyFont="1" applyFill="1"/>
    <xf numFmtId="0" fontId="18" fillId="33" borderId="0" xfId="2" applyFont="1" applyFill="1" applyBorder="1" applyAlignment="1">
      <alignment horizontal="left"/>
    </xf>
    <xf numFmtId="0" fontId="25" fillId="33" borderId="0" xfId="0" applyFont="1" applyFill="1"/>
    <xf numFmtId="0" fontId="14" fillId="33" borderId="0" xfId="0" applyFont="1" applyFill="1"/>
    <xf numFmtId="0" fontId="14" fillId="33" borderId="0" xfId="0" applyFont="1" applyFill="1" applyAlignment="1">
      <alignment vertical="center"/>
    </xf>
    <xf numFmtId="0" fontId="17" fillId="33" borderId="0" xfId="0" applyFont="1" applyFill="1" applyAlignment="1">
      <alignment vertical="center"/>
    </xf>
    <xf numFmtId="0" fontId="24" fillId="33" borderId="0" xfId="0" applyFont="1" applyFill="1" applyAlignment="1">
      <alignment vertical="center"/>
    </xf>
    <xf numFmtId="0" fontId="26" fillId="33" borderId="12" xfId="2" applyFont="1" applyFill="1" applyBorder="1" applyAlignment="1" applyProtection="1">
      <alignment vertical="center"/>
    </xf>
    <xf numFmtId="0" fontId="26" fillId="33" borderId="12" xfId="0" applyFont="1" applyFill="1" applyBorder="1" applyAlignment="1">
      <alignment vertical="center"/>
    </xf>
    <xf numFmtId="0" fontId="28" fillId="33" borderId="0" xfId="0" applyFont="1" applyFill="1" applyAlignment="1">
      <alignment vertical="center"/>
    </xf>
    <xf numFmtId="0" fontId="13" fillId="33" borderId="0" xfId="0" applyFont="1" applyFill="1" applyBorder="1" applyAlignment="1">
      <alignment horizontal="right" vertical="center"/>
    </xf>
    <xf numFmtId="0" fontId="13" fillId="33" borderId="0" xfId="0" applyFont="1" applyFill="1" applyBorder="1" applyAlignment="1">
      <alignment horizontal="right" vertical="center" wrapText="1"/>
    </xf>
    <xf numFmtId="0" fontId="17" fillId="33" borderId="0" xfId="3" applyFont="1" applyFill="1" applyBorder="1" applyAlignment="1">
      <alignment horizontal="center" vertical="center"/>
    </xf>
    <xf numFmtId="0" fontId="17" fillId="33" borderId="0" xfId="0" applyFont="1" applyFill="1" applyBorder="1" applyAlignment="1">
      <alignment vertical="center"/>
    </xf>
    <xf numFmtId="0" fontId="26" fillId="33" borderId="0" xfId="2" applyFont="1" applyFill="1" applyBorder="1" applyAlignment="1" applyProtection="1">
      <alignment horizontal="right"/>
    </xf>
    <xf numFmtId="0" fontId="24" fillId="33" borderId="0" xfId="2" applyFont="1" applyFill="1" applyBorder="1" applyProtection="1"/>
    <xf numFmtId="0" fontId="24" fillId="33" borderId="0" xfId="0" applyFont="1" applyFill="1" applyBorder="1"/>
    <xf numFmtId="0" fontId="14" fillId="33" borderId="0" xfId="0" applyFont="1" applyFill="1" applyBorder="1"/>
    <xf numFmtId="0" fontId="13" fillId="33" borderId="0" xfId="2" applyFont="1" applyFill="1" applyBorder="1" applyProtection="1"/>
    <xf numFmtId="164" fontId="17" fillId="33" borderId="0" xfId="3" applyNumberFormat="1" applyFont="1" applyFill="1" applyBorder="1" applyAlignment="1">
      <alignment horizontal="right" vertical="center"/>
    </xf>
    <xf numFmtId="164" fontId="17" fillId="33" borderId="0" xfId="0" applyNumberFormat="1" applyFont="1" applyFill="1" applyBorder="1"/>
    <xf numFmtId="0" fontId="17" fillId="33" borderId="0" xfId="0" applyFont="1" applyFill="1" applyBorder="1"/>
    <xf numFmtId="0" fontId="26" fillId="33" borderId="0" xfId="2" applyFont="1" applyFill="1" applyBorder="1" applyProtection="1"/>
    <xf numFmtId="164" fontId="14" fillId="33" borderId="0" xfId="3" applyNumberFormat="1" applyFont="1" applyFill="1" applyBorder="1" applyAlignment="1">
      <alignment horizontal="right" vertical="center"/>
    </xf>
    <xf numFmtId="164" fontId="14" fillId="33" borderId="0" xfId="0" applyNumberFormat="1" applyFont="1" applyFill="1" applyBorder="1"/>
    <xf numFmtId="0" fontId="13" fillId="33" borderId="0" xfId="0" applyFont="1" applyFill="1" applyBorder="1"/>
    <xf numFmtId="165" fontId="17" fillId="33" borderId="0" xfId="3" applyNumberFormat="1" applyFont="1" applyFill="1" applyBorder="1" applyAlignment="1">
      <alignment horizontal="right" vertical="center"/>
    </xf>
    <xf numFmtId="0" fontId="13" fillId="33" borderId="0" xfId="0" applyFont="1" applyFill="1" applyBorder="1" applyAlignment="1">
      <alignment horizontal="right"/>
    </xf>
    <xf numFmtId="0" fontId="13" fillId="33" borderId="0" xfId="0" applyFont="1" applyFill="1" applyBorder="1" applyAlignment="1">
      <alignment horizontal="right" wrapText="1"/>
    </xf>
    <xf numFmtId="0" fontId="17" fillId="33" borderId="0" xfId="3" applyFont="1" applyFill="1" applyBorder="1" applyAlignment="1">
      <alignment horizontal="right" vertical="center"/>
    </xf>
    <xf numFmtId="0" fontId="17" fillId="33" borderId="0" xfId="0" applyFont="1" applyFill="1" applyBorder="1" applyAlignment="1">
      <alignment horizontal="right"/>
    </xf>
    <xf numFmtId="0" fontId="17" fillId="33" borderId="0" xfId="0" applyFont="1" applyFill="1" applyBorder="1" applyAlignment="1">
      <alignment horizontal="right" wrapText="1"/>
    </xf>
    <xf numFmtId="164" fontId="17" fillId="33" borderId="0" xfId="0" applyNumberFormat="1" applyFont="1" applyFill="1" applyBorder="1" applyAlignment="1">
      <alignment horizontal="right"/>
    </xf>
    <xf numFmtId="165" fontId="17" fillId="33" borderId="0" xfId="0" applyNumberFormat="1" applyFont="1" applyFill="1" applyBorder="1" applyAlignment="1">
      <alignment horizontal="right"/>
    </xf>
    <xf numFmtId="165" fontId="14" fillId="33" borderId="0" xfId="3" applyNumberFormat="1" applyFont="1" applyFill="1" applyBorder="1" applyAlignment="1">
      <alignment horizontal="right" vertical="center"/>
    </xf>
    <xf numFmtId="165" fontId="14" fillId="33" borderId="0" xfId="0" applyNumberFormat="1" applyFont="1" applyFill="1" applyBorder="1" applyAlignment="1">
      <alignment horizontal="right"/>
    </xf>
    <xf numFmtId="165" fontId="17" fillId="33" borderId="0" xfId="3" applyNumberFormat="1" applyFont="1" applyFill="1" applyBorder="1" applyAlignment="1">
      <alignment horizontal="right"/>
    </xf>
    <xf numFmtId="0" fontId="26" fillId="33" borderId="12" xfId="2" applyFont="1" applyFill="1" applyBorder="1" applyAlignment="1" applyProtection="1">
      <alignment horizontal="right"/>
    </xf>
    <xf numFmtId="0" fontId="24" fillId="33" borderId="12" xfId="2" applyFont="1" applyFill="1" applyBorder="1" applyProtection="1"/>
    <xf numFmtId="0" fontId="24" fillId="33" borderId="12" xfId="0" applyFont="1" applyFill="1" applyBorder="1"/>
    <xf numFmtId="0" fontId="24" fillId="33" borderId="0" xfId="2" applyFont="1" applyFill="1" applyBorder="1"/>
    <xf numFmtId="166" fontId="24" fillId="33" borderId="0" xfId="2" applyNumberFormat="1" applyFont="1" applyFill="1" applyBorder="1" applyProtection="1"/>
    <xf numFmtId="167" fontId="17" fillId="33" borderId="0" xfId="0" applyNumberFormat="1" applyFont="1" applyFill="1" applyBorder="1" applyAlignment="1">
      <alignment horizontal="right"/>
    </xf>
    <xf numFmtId="0" fontId="29" fillId="33" borderId="0" xfId="2" applyFont="1" applyFill="1" applyBorder="1"/>
    <xf numFmtId="0" fontId="30" fillId="33" borderId="0" xfId="2" applyFont="1" applyFill="1" applyBorder="1"/>
    <xf numFmtId="166" fontId="30" fillId="33" borderId="0" xfId="2" applyNumberFormat="1" applyFont="1" applyFill="1" applyBorder="1" applyProtection="1"/>
    <xf numFmtId="0" fontId="31" fillId="33" borderId="0" xfId="0" applyFont="1" applyFill="1"/>
    <xf numFmtId="0" fontId="32" fillId="33" borderId="0" xfId="0" applyFont="1" applyFill="1"/>
    <xf numFmtId="0" fontId="33" fillId="33" borderId="0" xfId="0" applyFont="1" applyFill="1"/>
    <xf numFmtId="167" fontId="33" fillId="33" borderId="0" xfId="0" applyNumberFormat="1" applyFont="1" applyFill="1" applyBorder="1" applyAlignment="1">
      <alignment horizontal="right"/>
    </xf>
    <xf numFmtId="0" fontId="30" fillId="33" borderId="0" xfId="0" applyFont="1" applyFill="1"/>
    <xf numFmtId="0" fontId="33" fillId="33" borderId="0" xfId="2" applyFont="1" applyFill="1" applyBorder="1" applyAlignment="1" applyProtection="1">
      <alignment horizontal="left"/>
    </xf>
    <xf numFmtId="0" fontId="30" fillId="33" borderId="0" xfId="2" applyFont="1" applyFill="1"/>
    <xf numFmtId="0" fontId="24" fillId="33" borderId="0" xfId="2" applyFont="1" applyFill="1"/>
    <xf numFmtId="0" fontId="24" fillId="33" borderId="0" xfId="2" applyFont="1" applyFill="1" applyAlignment="1" applyProtection="1">
      <alignment horizontal="left"/>
    </xf>
    <xf numFmtId="0" fontId="30" fillId="33" borderId="0" xfId="4" applyFont="1" applyFill="1" applyAlignment="1">
      <alignment horizontal="left"/>
    </xf>
    <xf numFmtId="0" fontId="18" fillId="33" borderId="0" xfId="0" applyFont="1" applyFill="1" applyBorder="1" applyAlignment="1">
      <alignment horizontal="left"/>
    </xf>
    <xf numFmtId="0" fontId="21" fillId="33" borderId="0" xfId="1" applyFont="1" applyFill="1" applyBorder="1" applyAlignment="1" applyProtection="1">
      <alignment horizontal="left"/>
    </xf>
    <xf numFmtId="0" fontId="18" fillId="33" borderId="0" xfId="2" applyFont="1" applyFill="1" applyBorder="1" applyAlignment="1">
      <alignment horizontal="left"/>
    </xf>
    <xf numFmtId="0" fontId="26" fillId="33" borderId="10" xfId="2" applyFont="1" applyFill="1" applyBorder="1" applyAlignment="1">
      <alignment horizontal="right" vertical="center" wrapText="1"/>
    </xf>
    <xf numFmtId="0" fontId="26" fillId="33" borderId="12" xfId="2" applyFont="1" applyFill="1" applyBorder="1" applyAlignment="1">
      <alignment horizontal="right" vertical="center" wrapText="1"/>
    </xf>
    <xf numFmtId="0" fontId="26" fillId="33" borderId="11" xfId="2" applyFont="1" applyFill="1" applyBorder="1" applyAlignment="1">
      <alignment horizontal="center" vertical="center"/>
    </xf>
    <xf numFmtId="0" fontId="30" fillId="33" borderId="0" xfId="2" applyFont="1" applyFill="1" applyBorder="1" applyAlignment="1" applyProtection="1">
      <alignment horizontal="left"/>
    </xf>
  </cellXfs>
  <cellStyles count="135">
    <cellStyle name="20% - Accent1 2" xfId="5"/>
    <cellStyle name="20% - Accent1 2 2" xfId="6"/>
    <cellStyle name="20% - Accent2 2" xfId="7"/>
    <cellStyle name="20% - Accent2 2 2" xfId="8"/>
    <cellStyle name="20% - Accent3 2" xfId="9"/>
    <cellStyle name="20% - Accent3 2 2" xfId="10"/>
    <cellStyle name="20% - Accent4 2" xfId="11"/>
    <cellStyle name="20% - Accent4 2 2" xfId="12"/>
    <cellStyle name="20% - Accent5 2" xfId="13"/>
    <cellStyle name="20% - Accent5 2 2" xfId="14"/>
    <cellStyle name="20% - Accent6 2" xfId="15"/>
    <cellStyle name="20% - Accent6 2 2" xfId="16"/>
    <cellStyle name="40% - Accent1 2" xfId="17"/>
    <cellStyle name="40% - Accent1 2 2" xfId="18"/>
    <cellStyle name="40% - Accent2 2" xfId="19"/>
    <cellStyle name="40% - Accent2 2 2" xfId="20"/>
    <cellStyle name="40% - Accent3 2" xfId="21"/>
    <cellStyle name="40% - Accent3 2 2" xfId="22"/>
    <cellStyle name="40% - Accent4 2" xfId="23"/>
    <cellStyle name="40% - Accent4 2 2" xfId="24"/>
    <cellStyle name="40% - Accent5 2" xfId="25"/>
    <cellStyle name="40% - Accent5 2 2" xfId="26"/>
    <cellStyle name="40% - Accent6 2" xfId="27"/>
    <cellStyle name="40% - Accent6 2 2" xfId="28"/>
    <cellStyle name="60% - Accent1 2" xfId="29"/>
    <cellStyle name="60% - Accent2 2" xfId="30"/>
    <cellStyle name="60% - Accent3 2" xfId="31"/>
    <cellStyle name="60% - Accent4 2" xfId="32"/>
    <cellStyle name="60% - Accent5 2" xfId="33"/>
    <cellStyle name="60% - Accent6 2" xfId="34"/>
    <cellStyle name="Accent1 2" xfId="35"/>
    <cellStyle name="Accent2 2" xfId="36"/>
    <cellStyle name="Accent3 2" xfId="37"/>
    <cellStyle name="Accent4 2" xfId="38"/>
    <cellStyle name="Accent5 2" xfId="39"/>
    <cellStyle name="Accent6 2" xfId="40"/>
    <cellStyle name="Bad 2" xfId="41"/>
    <cellStyle name="Calculation 2" xfId="42"/>
    <cellStyle name="cells" xfId="43"/>
    <cellStyle name="Check Cell 2" xfId="44"/>
    <cellStyle name="column field" xfId="45"/>
    <cellStyle name="Comma 2" xfId="46"/>
    <cellStyle name="Comma 2 2" xfId="47"/>
    <cellStyle name="Comma 3" xfId="48"/>
    <cellStyle name="Comma 4" xfId="49"/>
    <cellStyle name="Comma 4 2" xfId="50"/>
    <cellStyle name="Comma 5" xfId="51"/>
    <cellStyle name="Comma 5 2" xfId="52"/>
    <cellStyle name="Comma 6" xfId="53"/>
    <cellStyle name="Comma 6 2" xfId="54"/>
    <cellStyle name="Comma 7" xfId="55"/>
    <cellStyle name="Explanatory Text 2" xfId="56"/>
    <cellStyle name="field names" xfId="57"/>
    <cellStyle name="Good 2" xfId="58"/>
    <cellStyle name="Heading 1 2" xfId="59"/>
    <cellStyle name="Heading 2 2" xfId="60"/>
    <cellStyle name="Heading 3 2" xfId="61"/>
    <cellStyle name="Heading 4 2" xfId="62"/>
    <cellStyle name="Headings" xfId="63"/>
    <cellStyle name="Hyperlink" xfId="1" builtinId="8"/>
    <cellStyle name="Hyperlink 2" xfId="64"/>
    <cellStyle name="Hyperlink 2 2" xfId="65"/>
    <cellStyle name="Hyperlink 3" xfId="66"/>
    <cellStyle name="Hyperlink 3 2" xfId="67"/>
    <cellStyle name="Input 2" xfId="68"/>
    <cellStyle name="Linked Cell 2" xfId="69"/>
    <cellStyle name="Neutral 2" xfId="70"/>
    <cellStyle name="Normal" xfId="0" builtinId="0"/>
    <cellStyle name="Normal 10" xfId="71"/>
    <cellStyle name="Normal 2" xfId="72"/>
    <cellStyle name="Normal 2 2" xfId="73"/>
    <cellStyle name="Normal 2 2 2" xfId="4"/>
    <cellStyle name="Normal 2 2 2 2" xfId="74"/>
    <cellStyle name="Normal 2 2 2 2 2" xfId="75"/>
    <cellStyle name="Normal 2 2 2 2 3" xfId="76"/>
    <cellStyle name="Normal 2 2 2 3" xfId="77"/>
    <cellStyle name="Normal 2 2 2 4" xfId="78"/>
    <cellStyle name="Normal 2 2 3" xfId="79"/>
    <cellStyle name="Normal 2 2 4" xfId="80"/>
    <cellStyle name="Normal 2 3" xfId="81"/>
    <cellStyle name="Normal 3" xfId="82"/>
    <cellStyle name="Normal 3 2" xfId="83"/>
    <cellStyle name="Normal 3 3" xfId="84"/>
    <cellStyle name="Normal 3 3 2" xfId="85"/>
    <cellStyle name="Normal 3 4" xfId="86"/>
    <cellStyle name="Normal 3 4 2" xfId="87"/>
    <cellStyle name="Normal 3 5" xfId="88"/>
    <cellStyle name="Normal 3 6" xfId="89"/>
    <cellStyle name="Normal 4" xfId="90"/>
    <cellStyle name="Normal 4 2" xfId="91"/>
    <cellStyle name="Normal 4 2 2" xfId="92"/>
    <cellStyle name="Normal 4 3" xfId="93"/>
    <cellStyle name="Normal 4 3 2" xfId="94"/>
    <cellStyle name="Normal 5" xfId="95"/>
    <cellStyle name="Normal 5 2" xfId="96"/>
    <cellStyle name="Normal 6" xfId="97"/>
    <cellStyle name="Normal 6 2" xfId="98"/>
    <cellStyle name="Normal 7" xfId="99"/>
    <cellStyle name="Normal 8" xfId="100"/>
    <cellStyle name="Normal 8 2" xfId="101"/>
    <cellStyle name="Normal 9" xfId="102"/>
    <cellStyle name="Normal_ASBR" xfId="2"/>
    <cellStyle name="Normal_DColeman040701 2" xfId="3"/>
    <cellStyle name="Normal10" xfId="103"/>
    <cellStyle name="Normal10 2" xfId="104"/>
    <cellStyle name="Normal10 3" xfId="105"/>
    <cellStyle name="Note 2" xfId="106"/>
    <cellStyle name="Note 2 2" xfId="107"/>
    <cellStyle name="Note 3" xfId="108"/>
    <cellStyle name="Output 2" xfId="109"/>
    <cellStyle name="Percent 2" xfId="110"/>
    <cellStyle name="Percent 2 2" xfId="111"/>
    <cellStyle name="Percent 3" xfId="112"/>
    <cellStyle name="Percent 3 2" xfId="113"/>
    <cellStyle name="Percent 3 2 2" xfId="114"/>
    <cellStyle name="Percent 3 3" xfId="115"/>
    <cellStyle name="Percent 4" xfId="116"/>
    <cellStyle name="Percent 5" xfId="117"/>
    <cellStyle name="Percent 5 2" xfId="118"/>
    <cellStyle name="Percent 6" xfId="119"/>
    <cellStyle name="rowfield" xfId="120"/>
    <cellStyle name="Style1" xfId="121"/>
    <cellStyle name="Style2" xfId="122"/>
    <cellStyle name="Style3" xfId="123"/>
    <cellStyle name="Style4" xfId="124"/>
    <cellStyle name="Style5" xfId="125"/>
    <cellStyle name="Style6" xfId="126"/>
    <cellStyle name="Style7" xfId="127"/>
    <cellStyle name="Title 2" xfId="128"/>
    <cellStyle name="Total 2" xfId="129"/>
    <cellStyle name="Warning Text 2" xfId="130"/>
    <cellStyle name="whole number" xfId="131"/>
    <cellStyle name="whole number 2" xfId="132"/>
    <cellStyle name="whole number 2 2" xfId="133"/>
    <cellStyle name="whole number 3" xfId="1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1"/>
              <a:t>Figure 2.4: Live births per 1,000 women, by age, selected years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46841009560273"/>
          <c:y val="6.9839268580853389E-2"/>
          <c:w val="0.87614713177354486"/>
          <c:h val="0.7742284659611478"/>
        </c:manualLayout>
      </c:layout>
      <c:scatterChart>
        <c:scatterStyle val="lineMarker"/>
        <c:varyColors val="0"/>
        <c:ser>
          <c:idx val="0"/>
          <c:order val="0"/>
          <c:tx>
            <c:v>1951</c:v>
          </c:tx>
          <c:spPr>
            <a:ln w="19050" cap="sq">
              <a:solidFill>
                <a:srgbClr val="194B6D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30"/>
              <c:pt idx="0">
                <c:v>15</c:v>
              </c:pt>
              <c:pt idx="1">
                <c:v>16</c:v>
              </c:pt>
              <c:pt idx="2">
                <c:v>17</c:v>
              </c:pt>
              <c:pt idx="3">
                <c:v>18</c:v>
              </c:pt>
              <c:pt idx="4">
                <c:v>19</c:v>
              </c:pt>
              <c:pt idx="5">
                <c:v>20</c:v>
              </c:pt>
              <c:pt idx="6">
                <c:v>21</c:v>
              </c:pt>
              <c:pt idx="7">
                <c:v>22</c:v>
              </c:pt>
              <c:pt idx="8">
                <c:v>23</c:v>
              </c:pt>
              <c:pt idx="9">
                <c:v>24</c:v>
              </c:pt>
              <c:pt idx="10">
                <c:v>25</c:v>
              </c:pt>
              <c:pt idx="11">
                <c:v>26</c:v>
              </c:pt>
              <c:pt idx="12">
                <c:v>27</c:v>
              </c:pt>
              <c:pt idx="13">
                <c:v>28</c:v>
              </c:pt>
              <c:pt idx="14">
                <c:v>29</c:v>
              </c:pt>
              <c:pt idx="15">
                <c:v>30</c:v>
              </c:pt>
              <c:pt idx="16">
                <c:v>31</c:v>
              </c:pt>
              <c:pt idx="17">
                <c:v>32</c:v>
              </c:pt>
              <c:pt idx="18">
                <c:v>33</c:v>
              </c:pt>
              <c:pt idx="19">
                <c:v>34</c:v>
              </c:pt>
              <c:pt idx="20">
                <c:v>35</c:v>
              </c:pt>
              <c:pt idx="21">
                <c:v>36</c:v>
              </c:pt>
              <c:pt idx="22">
                <c:v>37</c:v>
              </c:pt>
              <c:pt idx="23">
                <c:v>38</c:v>
              </c:pt>
              <c:pt idx="24">
                <c:v>39</c:v>
              </c:pt>
              <c:pt idx="25">
                <c:v>40</c:v>
              </c:pt>
              <c:pt idx="26">
                <c:v>41</c:v>
              </c:pt>
              <c:pt idx="27">
                <c:v>42</c:v>
              </c:pt>
              <c:pt idx="28">
                <c:v>43</c:v>
              </c:pt>
              <c:pt idx="29">
                <c:v>44</c:v>
              </c:pt>
            </c:numLit>
          </c:xVal>
          <c:yVal>
            <c:numLit>
              <c:formatCode>General</c:formatCode>
              <c:ptCount val="30"/>
              <c:pt idx="0">
                <c:v>1</c:v>
              </c:pt>
              <c:pt idx="1">
                <c:v>3</c:v>
              </c:pt>
              <c:pt idx="2">
                <c:v>11</c:v>
              </c:pt>
              <c:pt idx="3">
                <c:v>30</c:v>
              </c:pt>
              <c:pt idx="4">
                <c:v>56</c:v>
              </c:pt>
              <c:pt idx="5">
                <c:v>91</c:v>
              </c:pt>
              <c:pt idx="6">
                <c:v>124</c:v>
              </c:pt>
              <c:pt idx="7">
                <c:v>135</c:v>
              </c:pt>
              <c:pt idx="8">
                <c:v>151</c:v>
              </c:pt>
              <c:pt idx="9">
                <c:v>155</c:v>
              </c:pt>
              <c:pt idx="10">
                <c:v>161</c:v>
              </c:pt>
              <c:pt idx="11">
                <c:v>163</c:v>
              </c:pt>
              <c:pt idx="12">
                <c:v>143</c:v>
              </c:pt>
              <c:pt idx="13">
                <c:v>145</c:v>
              </c:pt>
              <c:pt idx="14">
                <c:v>133</c:v>
              </c:pt>
              <c:pt idx="15">
                <c:v>124</c:v>
              </c:pt>
              <c:pt idx="16">
                <c:v>114</c:v>
              </c:pt>
              <c:pt idx="17">
                <c:v>101</c:v>
              </c:pt>
              <c:pt idx="18">
                <c:v>94</c:v>
              </c:pt>
              <c:pt idx="19">
                <c:v>86</c:v>
              </c:pt>
              <c:pt idx="20">
                <c:v>77</c:v>
              </c:pt>
              <c:pt idx="21">
                <c:v>69</c:v>
              </c:pt>
              <c:pt idx="22">
                <c:v>55</c:v>
              </c:pt>
              <c:pt idx="23">
                <c:v>53</c:v>
              </c:pt>
              <c:pt idx="24">
                <c:v>42</c:v>
              </c:pt>
              <c:pt idx="25">
                <c:v>31</c:v>
              </c:pt>
              <c:pt idx="26">
                <c:v>20</c:v>
              </c:pt>
              <c:pt idx="27">
                <c:v>17</c:v>
              </c:pt>
              <c:pt idx="28">
                <c:v>9</c:v>
              </c:pt>
              <c:pt idx="29">
                <c:v>11</c:v>
              </c:pt>
            </c:numLit>
          </c:yVal>
          <c:smooth val="0"/>
        </c:ser>
        <c:ser>
          <c:idx val="1"/>
          <c:order val="1"/>
          <c:tx>
            <c:v>1964</c:v>
          </c:tx>
          <c:spPr>
            <a:ln w="19050">
              <a:solidFill>
                <a:srgbClr val="194B6D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0"/>
              <c:pt idx="0">
                <c:v>15</c:v>
              </c:pt>
              <c:pt idx="1">
                <c:v>16</c:v>
              </c:pt>
              <c:pt idx="2">
                <c:v>17</c:v>
              </c:pt>
              <c:pt idx="3">
                <c:v>18</c:v>
              </c:pt>
              <c:pt idx="4">
                <c:v>19</c:v>
              </c:pt>
              <c:pt idx="5">
                <c:v>20</c:v>
              </c:pt>
              <c:pt idx="6">
                <c:v>21</c:v>
              </c:pt>
              <c:pt idx="7">
                <c:v>22</c:v>
              </c:pt>
              <c:pt idx="8">
                <c:v>23</c:v>
              </c:pt>
              <c:pt idx="9">
                <c:v>24</c:v>
              </c:pt>
              <c:pt idx="10">
                <c:v>25</c:v>
              </c:pt>
              <c:pt idx="11">
                <c:v>26</c:v>
              </c:pt>
              <c:pt idx="12">
                <c:v>27</c:v>
              </c:pt>
              <c:pt idx="13">
                <c:v>28</c:v>
              </c:pt>
              <c:pt idx="14">
                <c:v>29</c:v>
              </c:pt>
              <c:pt idx="15">
                <c:v>30</c:v>
              </c:pt>
              <c:pt idx="16">
                <c:v>31</c:v>
              </c:pt>
              <c:pt idx="17">
                <c:v>32</c:v>
              </c:pt>
              <c:pt idx="18">
                <c:v>33</c:v>
              </c:pt>
              <c:pt idx="19">
                <c:v>34</c:v>
              </c:pt>
              <c:pt idx="20">
                <c:v>35</c:v>
              </c:pt>
              <c:pt idx="21">
                <c:v>36</c:v>
              </c:pt>
              <c:pt idx="22">
                <c:v>37</c:v>
              </c:pt>
              <c:pt idx="23">
                <c:v>38</c:v>
              </c:pt>
              <c:pt idx="24">
                <c:v>39</c:v>
              </c:pt>
              <c:pt idx="25">
                <c:v>40</c:v>
              </c:pt>
              <c:pt idx="26">
                <c:v>41</c:v>
              </c:pt>
              <c:pt idx="27">
                <c:v>42</c:v>
              </c:pt>
              <c:pt idx="28">
                <c:v>43</c:v>
              </c:pt>
              <c:pt idx="29">
                <c:v>44</c:v>
              </c:pt>
            </c:numLit>
          </c:xVal>
          <c:yVal>
            <c:numLit>
              <c:formatCode>General</c:formatCode>
              <c:ptCount val="30"/>
              <c:pt idx="0">
                <c:v>1</c:v>
              </c:pt>
              <c:pt idx="1">
                <c:v>10</c:v>
              </c:pt>
              <c:pt idx="2">
                <c:v>33</c:v>
              </c:pt>
              <c:pt idx="3">
                <c:v>67</c:v>
              </c:pt>
              <c:pt idx="4">
                <c:v>105</c:v>
              </c:pt>
              <c:pt idx="5">
                <c:v>139</c:v>
              </c:pt>
              <c:pt idx="6">
                <c:v>176</c:v>
              </c:pt>
              <c:pt idx="7">
                <c:v>191</c:v>
              </c:pt>
              <c:pt idx="8">
                <c:v>215</c:v>
              </c:pt>
              <c:pt idx="9">
                <c:v>221</c:v>
              </c:pt>
              <c:pt idx="10">
                <c:v>224</c:v>
              </c:pt>
              <c:pt idx="11">
                <c:v>213</c:v>
              </c:pt>
              <c:pt idx="12">
                <c:v>191</c:v>
              </c:pt>
              <c:pt idx="13">
                <c:v>181</c:v>
              </c:pt>
              <c:pt idx="14">
                <c:v>164</c:v>
              </c:pt>
              <c:pt idx="15">
                <c:v>150</c:v>
              </c:pt>
              <c:pt idx="16">
                <c:v>126</c:v>
              </c:pt>
              <c:pt idx="17">
                <c:v>120</c:v>
              </c:pt>
              <c:pt idx="18">
                <c:v>101</c:v>
              </c:pt>
              <c:pt idx="19">
                <c:v>92</c:v>
              </c:pt>
              <c:pt idx="20">
                <c:v>77</c:v>
              </c:pt>
              <c:pt idx="21">
                <c:v>66</c:v>
              </c:pt>
              <c:pt idx="22">
                <c:v>53</c:v>
              </c:pt>
              <c:pt idx="23">
                <c:v>50</c:v>
              </c:pt>
              <c:pt idx="24">
                <c:v>39</c:v>
              </c:pt>
              <c:pt idx="25">
                <c:v>28</c:v>
              </c:pt>
              <c:pt idx="26">
                <c:v>20</c:v>
              </c:pt>
              <c:pt idx="27">
                <c:v>15</c:v>
              </c:pt>
              <c:pt idx="28">
                <c:v>9</c:v>
              </c:pt>
              <c:pt idx="29">
                <c:v>10</c:v>
              </c:pt>
            </c:numLit>
          </c:yVal>
          <c:smooth val="0"/>
        </c:ser>
        <c:ser>
          <c:idx val="2"/>
          <c:order val="2"/>
          <c:tx>
            <c:v>1977</c:v>
          </c:tx>
          <c:spPr>
            <a:ln w="50800">
              <a:solidFill>
                <a:srgbClr val="194B6D"/>
              </a:solidFill>
              <a:prstDash val="sysDot"/>
            </a:ln>
          </c:spPr>
          <c:marker>
            <c:symbol val="none"/>
          </c:marker>
          <c:xVal>
            <c:numLit>
              <c:formatCode>General</c:formatCode>
              <c:ptCount val="30"/>
              <c:pt idx="0">
                <c:v>15</c:v>
              </c:pt>
              <c:pt idx="1">
                <c:v>16</c:v>
              </c:pt>
              <c:pt idx="2">
                <c:v>17</c:v>
              </c:pt>
              <c:pt idx="3">
                <c:v>18</c:v>
              </c:pt>
              <c:pt idx="4">
                <c:v>19</c:v>
              </c:pt>
              <c:pt idx="5">
                <c:v>20</c:v>
              </c:pt>
              <c:pt idx="6">
                <c:v>21</c:v>
              </c:pt>
              <c:pt idx="7">
                <c:v>22</c:v>
              </c:pt>
              <c:pt idx="8">
                <c:v>23</c:v>
              </c:pt>
              <c:pt idx="9">
                <c:v>24</c:v>
              </c:pt>
              <c:pt idx="10">
                <c:v>25</c:v>
              </c:pt>
              <c:pt idx="11">
                <c:v>26</c:v>
              </c:pt>
              <c:pt idx="12">
                <c:v>27</c:v>
              </c:pt>
              <c:pt idx="13">
                <c:v>28</c:v>
              </c:pt>
              <c:pt idx="14">
                <c:v>29</c:v>
              </c:pt>
              <c:pt idx="15">
                <c:v>30</c:v>
              </c:pt>
              <c:pt idx="16">
                <c:v>31</c:v>
              </c:pt>
              <c:pt idx="17">
                <c:v>32</c:v>
              </c:pt>
              <c:pt idx="18">
                <c:v>33</c:v>
              </c:pt>
              <c:pt idx="19">
                <c:v>34</c:v>
              </c:pt>
              <c:pt idx="20">
                <c:v>35</c:v>
              </c:pt>
              <c:pt idx="21">
                <c:v>36</c:v>
              </c:pt>
              <c:pt idx="22">
                <c:v>37</c:v>
              </c:pt>
              <c:pt idx="23">
                <c:v>38</c:v>
              </c:pt>
              <c:pt idx="24">
                <c:v>39</c:v>
              </c:pt>
              <c:pt idx="25">
                <c:v>40</c:v>
              </c:pt>
              <c:pt idx="26">
                <c:v>41</c:v>
              </c:pt>
              <c:pt idx="27">
                <c:v>42</c:v>
              </c:pt>
              <c:pt idx="28">
                <c:v>43</c:v>
              </c:pt>
              <c:pt idx="29">
                <c:v>44</c:v>
              </c:pt>
            </c:numLit>
          </c:xVal>
          <c:yVal>
            <c:numLit>
              <c:formatCode>General</c:formatCode>
              <c:ptCount val="30"/>
              <c:pt idx="0">
                <c:v>2</c:v>
              </c:pt>
              <c:pt idx="1">
                <c:v>12</c:v>
              </c:pt>
              <c:pt idx="2">
                <c:v>32</c:v>
              </c:pt>
              <c:pt idx="3">
                <c:v>51</c:v>
              </c:pt>
              <c:pt idx="4">
                <c:v>67</c:v>
              </c:pt>
              <c:pt idx="5">
                <c:v>86</c:v>
              </c:pt>
              <c:pt idx="6">
                <c:v>98</c:v>
              </c:pt>
              <c:pt idx="7">
                <c:v>112</c:v>
              </c:pt>
              <c:pt idx="8">
                <c:v>121</c:v>
              </c:pt>
              <c:pt idx="9">
                <c:v>131</c:v>
              </c:pt>
              <c:pt idx="10">
                <c:v>136</c:v>
              </c:pt>
              <c:pt idx="11">
                <c:v>130</c:v>
              </c:pt>
              <c:pt idx="12">
                <c:v>125</c:v>
              </c:pt>
              <c:pt idx="13">
                <c:v>111</c:v>
              </c:pt>
              <c:pt idx="14">
                <c:v>98</c:v>
              </c:pt>
              <c:pt idx="15">
                <c:v>83</c:v>
              </c:pt>
              <c:pt idx="16">
                <c:v>68</c:v>
              </c:pt>
              <c:pt idx="17">
                <c:v>52</c:v>
              </c:pt>
              <c:pt idx="18">
                <c:v>43</c:v>
              </c:pt>
              <c:pt idx="19">
                <c:v>33</c:v>
              </c:pt>
              <c:pt idx="20">
                <c:v>29</c:v>
              </c:pt>
              <c:pt idx="21">
                <c:v>21</c:v>
              </c:pt>
              <c:pt idx="22">
                <c:v>17</c:v>
              </c:pt>
              <c:pt idx="23">
                <c:v>14</c:v>
              </c:pt>
              <c:pt idx="24">
                <c:v>9</c:v>
              </c:pt>
              <c:pt idx="25">
                <c:v>8</c:v>
              </c:pt>
              <c:pt idx="26">
                <c:v>5</c:v>
              </c:pt>
              <c:pt idx="27">
                <c:v>4</c:v>
              </c:pt>
              <c:pt idx="28">
                <c:v>3</c:v>
              </c:pt>
              <c:pt idx="29">
                <c:v>2</c:v>
              </c:pt>
            </c:numLit>
          </c:yVal>
          <c:smooth val="0"/>
        </c:ser>
        <c:ser>
          <c:idx val="3"/>
          <c:order val="3"/>
          <c:tx>
            <c:v>1991</c:v>
          </c:tx>
          <c:spPr>
            <a:ln w="50800" cap="sq">
              <a:solidFill>
                <a:srgbClr val="194B6D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0"/>
              <c:pt idx="0">
                <c:v>15</c:v>
              </c:pt>
              <c:pt idx="1">
                <c:v>16</c:v>
              </c:pt>
              <c:pt idx="2">
                <c:v>17</c:v>
              </c:pt>
              <c:pt idx="3">
                <c:v>18</c:v>
              </c:pt>
              <c:pt idx="4">
                <c:v>19</c:v>
              </c:pt>
              <c:pt idx="5">
                <c:v>20</c:v>
              </c:pt>
              <c:pt idx="6">
                <c:v>21</c:v>
              </c:pt>
              <c:pt idx="7">
                <c:v>22</c:v>
              </c:pt>
              <c:pt idx="8">
                <c:v>23</c:v>
              </c:pt>
              <c:pt idx="9">
                <c:v>24</c:v>
              </c:pt>
              <c:pt idx="10">
                <c:v>25</c:v>
              </c:pt>
              <c:pt idx="11">
                <c:v>26</c:v>
              </c:pt>
              <c:pt idx="12">
                <c:v>27</c:v>
              </c:pt>
              <c:pt idx="13">
                <c:v>28</c:v>
              </c:pt>
              <c:pt idx="14">
                <c:v>29</c:v>
              </c:pt>
              <c:pt idx="15">
                <c:v>30</c:v>
              </c:pt>
              <c:pt idx="16">
                <c:v>31</c:v>
              </c:pt>
              <c:pt idx="17">
                <c:v>32</c:v>
              </c:pt>
              <c:pt idx="18">
                <c:v>33</c:v>
              </c:pt>
              <c:pt idx="19">
                <c:v>34</c:v>
              </c:pt>
              <c:pt idx="20">
                <c:v>35</c:v>
              </c:pt>
              <c:pt idx="21">
                <c:v>36</c:v>
              </c:pt>
              <c:pt idx="22">
                <c:v>37</c:v>
              </c:pt>
              <c:pt idx="23">
                <c:v>38</c:v>
              </c:pt>
              <c:pt idx="24">
                <c:v>39</c:v>
              </c:pt>
              <c:pt idx="25">
                <c:v>40</c:v>
              </c:pt>
              <c:pt idx="26">
                <c:v>41</c:v>
              </c:pt>
              <c:pt idx="27">
                <c:v>42</c:v>
              </c:pt>
              <c:pt idx="28">
                <c:v>43</c:v>
              </c:pt>
              <c:pt idx="29">
                <c:v>44</c:v>
              </c:pt>
            </c:numLit>
          </c:xVal>
          <c:yVal>
            <c:numLit>
              <c:formatCode>General</c:formatCode>
              <c:ptCount val="30"/>
              <c:pt idx="0">
                <c:v>4</c:v>
              </c:pt>
              <c:pt idx="1">
                <c:v>14</c:v>
              </c:pt>
              <c:pt idx="2">
                <c:v>34</c:v>
              </c:pt>
              <c:pt idx="3">
                <c:v>49</c:v>
              </c:pt>
              <c:pt idx="4">
                <c:v>58</c:v>
              </c:pt>
              <c:pt idx="5">
                <c:v>63</c:v>
              </c:pt>
              <c:pt idx="6">
                <c:v>71</c:v>
              </c:pt>
              <c:pt idx="7">
                <c:v>80</c:v>
              </c:pt>
              <c:pt idx="8">
                <c:v>93</c:v>
              </c:pt>
              <c:pt idx="9">
                <c:v>104</c:v>
              </c:pt>
              <c:pt idx="10">
                <c:v>111</c:v>
              </c:pt>
              <c:pt idx="11">
                <c:v>120</c:v>
              </c:pt>
              <c:pt idx="12">
                <c:v>120</c:v>
              </c:pt>
              <c:pt idx="13">
                <c:v>117</c:v>
              </c:pt>
              <c:pt idx="14">
                <c:v>114</c:v>
              </c:pt>
              <c:pt idx="15">
                <c:v>102</c:v>
              </c:pt>
              <c:pt idx="16">
                <c:v>91</c:v>
              </c:pt>
              <c:pt idx="17">
                <c:v>78</c:v>
              </c:pt>
              <c:pt idx="18">
                <c:v>64</c:v>
              </c:pt>
              <c:pt idx="19">
                <c:v>53</c:v>
              </c:pt>
              <c:pt idx="20">
                <c:v>43</c:v>
              </c:pt>
              <c:pt idx="21">
                <c:v>33</c:v>
              </c:pt>
              <c:pt idx="22">
                <c:v>24</c:v>
              </c:pt>
              <c:pt idx="23">
                <c:v>18</c:v>
              </c:pt>
              <c:pt idx="24">
                <c:v>14</c:v>
              </c:pt>
              <c:pt idx="25">
                <c:v>9</c:v>
              </c:pt>
              <c:pt idx="26">
                <c:v>5</c:v>
              </c:pt>
              <c:pt idx="27">
                <c:v>3</c:v>
              </c:pt>
              <c:pt idx="28">
                <c:v>2</c:v>
              </c:pt>
              <c:pt idx="29">
                <c:v>2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44992"/>
        <c:axId val="77451264"/>
      </c:scatterChart>
      <c:scatterChart>
        <c:scatterStyle val="lineMarker"/>
        <c:varyColors val="0"/>
        <c:ser>
          <c:idx val="5"/>
          <c:order val="4"/>
          <c:tx>
            <c:v>2015</c:v>
          </c:tx>
          <c:spPr>
            <a:ln w="47625">
              <a:solidFill>
                <a:srgbClr val="194B6D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30"/>
              <c:pt idx="0">
                <c:v>15</c:v>
              </c:pt>
              <c:pt idx="1">
                <c:v>16</c:v>
              </c:pt>
              <c:pt idx="2">
                <c:v>17</c:v>
              </c:pt>
              <c:pt idx="3">
                <c:v>18</c:v>
              </c:pt>
              <c:pt idx="4">
                <c:v>19</c:v>
              </c:pt>
              <c:pt idx="5">
                <c:v>20</c:v>
              </c:pt>
              <c:pt idx="6">
                <c:v>21</c:v>
              </c:pt>
              <c:pt idx="7">
                <c:v>22</c:v>
              </c:pt>
              <c:pt idx="8">
                <c:v>23</c:v>
              </c:pt>
              <c:pt idx="9">
                <c:v>24</c:v>
              </c:pt>
              <c:pt idx="10">
                <c:v>25</c:v>
              </c:pt>
              <c:pt idx="11">
                <c:v>26</c:v>
              </c:pt>
              <c:pt idx="12">
                <c:v>27</c:v>
              </c:pt>
              <c:pt idx="13">
                <c:v>28</c:v>
              </c:pt>
              <c:pt idx="14">
                <c:v>29</c:v>
              </c:pt>
              <c:pt idx="15">
                <c:v>30</c:v>
              </c:pt>
              <c:pt idx="16">
                <c:v>31</c:v>
              </c:pt>
              <c:pt idx="17">
                <c:v>32</c:v>
              </c:pt>
              <c:pt idx="18">
                <c:v>33</c:v>
              </c:pt>
              <c:pt idx="19">
                <c:v>34</c:v>
              </c:pt>
              <c:pt idx="20">
                <c:v>35</c:v>
              </c:pt>
              <c:pt idx="21">
                <c:v>36</c:v>
              </c:pt>
              <c:pt idx="22">
                <c:v>37</c:v>
              </c:pt>
              <c:pt idx="23">
                <c:v>38</c:v>
              </c:pt>
              <c:pt idx="24">
                <c:v>39</c:v>
              </c:pt>
              <c:pt idx="25">
                <c:v>40</c:v>
              </c:pt>
              <c:pt idx="26">
                <c:v>41</c:v>
              </c:pt>
              <c:pt idx="27">
                <c:v>42</c:v>
              </c:pt>
              <c:pt idx="28">
                <c:v>43</c:v>
              </c:pt>
              <c:pt idx="29">
                <c:v>44</c:v>
              </c:pt>
            </c:numLit>
          </c:xVal>
          <c:yVal>
            <c:numLit>
              <c:formatCode>General</c:formatCode>
              <c:ptCount val="30"/>
              <c:pt idx="0">
                <c:v>2</c:v>
              </c:pt>
              <c:pt idx="1">
                <c:v>5</c:v>
              </c:pt>
              <c:pt idx="2">
                <c:v>13</c:v>
              </c:pt>
              <c:pt idx="3">
                <c:v>20</c:v>
              </c:pt>
              <c:pt idx="4">
                <c:v>28</c:v>
              </c:pt>
              <c:pt idx="5">
                <c:v>35</c:v>
              </c:pt>
              <c:pt idx="6">
                <c:v>41</c:v>
              </c:pt>
              <c:pt idx="7">
                <c:v>48</c:v>
              </c:pt>
              <c:pt idx="8">
                <c:v>51</c:v>
              </c:pt>
              <c:pt idx="9">
                <c:v>58</c:v>
              </c:pt>
              <c:pt idx="10">
                <c:v>68</c:v>
              </c:pt>
              <c:pt idx="11">
                <c:v>74</c:v>
              </c:pt>
              <c:pt idx="12">
                <c:v>84</c:v>
              </c:pt>
              <c:pt idx="13">
                <c:v>95</c:v>
              </c:pt>
              <c:pt idx="14">
                <c:v>98</c:v>
              </c:pt>
              <c:pt idx="15">
                <c:v>97</c:v>
              </c:pt>
              <c:pt idx="16">
                <c:v>108</c:v>
              </c:pt>
              <c:pt idx="17">
                <c:v>102</c:v>
              </c:pt>
              <c:pt idx="18">
                <c:v>94</c:v>
              </c:pt>
              <c:pt idx="19">
                <c:v>90</c:v>
              </c:pt>
              <c:pt idx="20">
                <c:v>81</c:v>
              </c:pt>
              <c:pt idx="21">
                <c:v>71</c:v>
              </c:pt>
              <c:pt idx="22">
                <c:v>57</c:v>
              </c:pt>
              <c:pt idx="23">
                <c:v>46</c:v>
              </c:pt>
              <c:pt idx="24">
                <c:v>34</c:v>
              </c:pt>
              <c:pt idx="25">
                <c:v>23</c:v>
              </c:pt>
              <c:pt idx="26">
                <c:v>16</c:v>
              </c:pt>
              <c:pt idx="27">
                <c:v>10</c:v>
              </c:pt>
              <c:pt idx="28">
                <c:v>6</c:v>
              </c:pt>
              <c:pt idx="29">
                <c:v>6</c:v>
              </c:pt>
            </c:numLit>
          </c:yVal>
          <c:smooth val="0"/>
        </c:ser>
        <c:ser>
          <c:idx val="10"/>
          <c:order val="5"/>
          <c:tx>
            <c:v>1951</c:v>
          </c:tx>
          <c:spPr>
            <a:ln w="12700">
              <a:solidFill>
                <a:srgbClr val="194B6D"/>
              </a:solidFill>
            </a:ln>
          </c:spPr>
          <c:marker>
            <c:symbol val="none"/>
          </c:marker>
          <c:dLbls>
            <c:dLbl>
              <c:idx val="1"/>
              <c:layout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 b="0">
                    <a:solidFill>
                      <a:srgbClr val="194B6D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Lit>
              <c:formatCode>General</c:formatCode>
              <c:ptCount val="2"/>
              <c:pt idx="0">
                <c:v>26</c:v>
              </c:pt>
              <c:pt idx="1">
                <c:v>31</c:v>
              </c:pt>
            </c:numLit>
          </c:xVal>
          <c:yVal>
            <c:numLit>
              <c:formatCode>General</c:formatCode>
              <c:ptCount val="2"/>
              <c:pt idx="0">
                <c:v>163</c:v>
              </c:pt>
              <c:pt idx="1">
                <c:v>163</c:v>
              </c:pt>
            </c:numLit>
          </c:yVal>
          <c:smooth val="0"/>
        </c:ser>
        <c:ser>
          <c:idx val="11"/>
          <c:order val="6"/>
          <c:tx>
            <c:v>1964</c:v>
          </c:tx>
          <c:spPr>
            <a:ln w="12700">
              <a:solidFill>
                <a:srgbClr val="194B6D"/>
              </a:solidFill>
            </a:ln>
          </c:spPr>
          <c:marker>
            <c:symbol val="none"/>
          </c:marker>
          <c:dLbls>
            <c:dLbl>
              <c:idx val="1"/>
              <c:layout/>
              <c:spPr/>
              <c:txPr>
                <a:bodyPr/>
                <a:lstStyle/>
                <a:p>
                  <a:pPr>
                    <a:defRPr sz="1800" b="0">
                      <a:solidFill>
                        <a:srgbClr val="194B6D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Lit>
              <c:formatCode>General</c:formatCode>
              <c:ptCount val="2"/>
              <c:pt idx="0">
                <c:v>25</c:v>
              </c:pt>
              <c:pt idx="1">
                <c:v>33</c:v>
              </c:pt>
            </c:numLit>
          </c:xVal>
          <c:yVal>
            <c:numLit>
              <c:formatCode>General</c:formatCode>
              <c:ptCount val="2"/>
              <c:pt idx="0">
                <c:v>224</c:v>
              </c:pt>
              <c:pt idx="1">
                <c:v>224</c:v>
              </c:pt>
            </c:numLit>
          </c:yVal>
          <c:smooth val="0"/>
        </c:ser>
        <c:ser>
          <c:idx val="12"/>
          <c:order val="7"/>
          <c:tx>
            <c:v>1977</c:v>
          </c:tx>
          <c:spPr>
            <a:ln w="12700">
              <a:solidFill>
                <a:srgbClr val="194B6D"/>
              </a:solidFill>
            </a:ln>
          </c:spPr>
          <c:marker>
            <c:symbol val="none"/>
          </c:marker>
          <c:dLbls>
            <c:dLbl>
              <c:idx val="1"/>
              <c:layout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 b="0">
                    <a:solidFill>
                      <a:srgbClr val="194B6D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Lit>
              <c:formatCode>General</c:formatCode>
              <c:ptCount val="2"/>
              <c:pt idx="0">
                <c:v>25</c:v>
              </c:pt>
              <c:pt idx="1">
                <c:v>34</c:v>
              </c:pt>
            </c:numLit>
          </c:xVal>
          <c:yVal>
            <c:numLit>
              <c:formatCode>General</c:formatCode>
              <c:ptCount val="2"/>
              <c:pt idx="0">
                <c:v>136</c:v>
              </c:pt>
              <c:pt idx="1">
                <c:v>136</c:v>
              </c:pt>
            </c:numLit>
          </c:yVal>
          <c:smooth val="0"/>
        </c:ser>
        <c:ser>
          <c:idx val="13"/>
          <c:order val="8"/>
          <c:tx>
            <c:v>1991</c:v>
          </c:tx>
          <c:spPr>
            <a:ln w="12700">
              <a:solidFill>
                <a:srgbClr val="194B6D"/>
              </a:solidFill>
            </a:ln>
          </c:spPr>
          <c:marker>
            <c:symbol val="none"/>
          </c:marker>
          <c:dLbls>
            <c:dLbl>
              <c:idx val="1"/>
              <c:layout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 b="0">
                    <a:solidFill>
                      <a:srgbClr val="194B6D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Lit>
              <c:formatCode>General</c:formatCode>
              <c:ptCount val="2"/>
              <c:pt idx="0">
                <c:v>26</c:v>
              </c:pt>
              <c:pt idx="1">
                <c:v>36</c:v>
              </c:pt>
            </c:numLit>
          </c:xVal>
          <c:yVal>
            <c:numLit>
              <c:formatCode>General</c:formatCode>
              <c:ptCount val="2"/>
              <c:pt idx="0">
                <c:v>120</c:v>
              </c:pt>
              <c:pt idx="1">
                <c:v>120</c:v>
              </c:pt>
            </c:numLit>
          </c:yVal>
          <c:smooth val="0"/>
        </c:ser>
        <c:ser>
          <c:idx val="14"/>
          <c:order val="9"/>
          <c:tx>
            <c:v>2015</c:v>
          </c:tx>
          <c:spPr>
            <a:ln w="31750">
              <a:solidFill>
                <a:srgbClr val="194B6D"/>
              </a:solidFill>
            </a:ln>
          </c:spPr>
          <c:marker>
            <c:symbol val="none"/>
          </c:marker>
          <c:dLbls>
            <c:dLbl>
              <c:idx val="1"/>
              <c:layout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 b="1">
                    <a:solidFill>
                      <a:srgbClr val="194B6D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Lit>
              <c:formatCode>General</c:formatCode>
              <c:ptCount val="2"/>
              <c:pt idx="0">
                <c:v>31</c:v>
              </c:pt>
              <c:pt idx="1">
                <c:v>40</c:v>
              </c:pt>
            </c:numLit>
          </c:xVal>
          <c:yVal>
            <c:numLit>
              <c:formatCode>General</c:formatCode>
              <c:ptCount val="2"/>
              <c:pt idx="0">
                <c:v>108</c:v>
              </c:pt>
              <c:pt idx="1">
                <c:v>108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54720"/>
        <c:axId val="77453184"/>
      </c:scatterChart>
      <c:valAx>
        <c:axId val="77444992"/>
        <c:scaling>
          <c:orientation val="minMax"/>
          <c:max val="44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Age of mother</a:t>
                </a:r>
                <a:r>
                  <a:rPr lang="en-GB" baseline="30000">
                    <a:solidFill>
                      <a:sysClr val="windowText" lastClr="000000"/>
                    </a:solidFill>
                  </a:rPr>
                  <a:t>1</a:t>
                </a:r>
              </a:p>
            </c:rich>
          </c:tx>
          <c:layout>
            <c:manualLayout>
              <c:xMode val="edge"/>
              <c:yMode val="edge"/>
              <c:x val="0.44078006750806314"/>
              <c:y val="0.90246719160104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51264"/>
        <c:crosses val="autoZero"/>
        <c:crossBetween val="midCat"/>
        <c:majorUnit val="1"/>
      </c:valAx>
      <c:valAx>
        <c:axId val="77451264"/>
        <c:scaling>
          <c:orientation val="minMax"/>
          <c:max val="25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Fertility rate</a:t>
                </a:r>
              </a:p>
            </c:rich>
          </c:tx>
          <c:layout>
            <c:manualLayout>
              <c:xMode val="edge"/>
              <c:yMode val="edge"/>
              <c:x val="0"/>
              <c:y val="0.332203389830508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44992"/>
        <c:crosses val="autoZero"/>
        <c:crossBetween val="midCat"/>
      </c:valAx>
      <c:valAx>
        <c:axId val="77453184"/>
        <c:scaling>
          <c:orientation val="minMax"/>
          <c:max val="25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77454720"/>
        <c:crosses val="autoZero"/>
        <c:crossBetween val="midCat"/>
      </c:valAx>
      <c:valAx>
        <c:axId val="77454720"/>
        <c:scaling>
          <c:orientation val="minMax"/>
          <c:max val="44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77453184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86537887384538981"/>
          <c:y val="0.10675595308894545"/>
          <c:w val="9.6927257030164971E-2"/>
          <c:h val="0.2035889018404421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 alignWithMargins="0">
    <oddFooter>&amp;L&amp;8© Crown Copyright 2016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</cdr:x>
      <cdr:y>0.92897</cdr:y>
    </cdr:from>
    <cdr:to>
      <cdr:x>0.67547</cdr:x>
      <cdr:y>0.98486</cdr:y>
    </cdr:to>
    <cdr:sp macro="" textlink="">
      <cdr:nvSpPr>
        <cdr:cNvPr id="609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15" y="5857681"/>
          <a:ext cx="5795556" cy="3524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Footnote</a:t>
          </a:r>
        </a:p>
        <a:p xmlns:a="http://schemas.openxmlformats.org/drawingml/2006/main"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1) The rate for age 15 includes births at younger ages and for age 44 includes births at older ages.</a:t>
          </a:r>
          <a:endParaRPr lang="en-GB" sz="10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zoomScaleNormal="100" workbookViewId="0">
      <selection sqref="A1:F1"/>
    </sheetView>
  </sheetViews>
  <sheetFormatPr defaultColWidth="9.140625" defaultRowHeight="12.75"/>
  <cols>
    <col min="1" max="5" width="9.140625" style="5"/>
    <col min="6" max="6" width="9.5703125" style="7" bestFit="1" customWidth="1"/>
    <col min="7" max="7" width="9.5703125" style="8" bestFit="1" customWidth="1"/>
    <col min="8" max="8" width="9.140625" style="4"/>
    <col min="9" max="9" width="20.5703125" style="4" customWidth="1"/>
    <col min="10" max="14" width="9.140625" style="4"/>
    <col min="15" max="15" width="9.140625" style="4" customWidth="1"/>
    <col min="16" max="17" width="9.140625" style="4"/>
    <col min="18" max="16384" width="9.140625" style="5"/>
  </cols>
  <sheetData>
    <row r="1" spans="1:18" s="3" customFormat="1" ht="18" customHeight="1">
      <c r="A1" s="61" t="s">
        <v>0</v>
      </c>
      <c r="B1" s="61"/>
      <c r="C1" s="61"/>
      <c r="D1" s="61"/>
      <c r="E1" s="61"/>
      <c r="F1" s="61"/>
      <c r="G1" s="1"/>
      <c r="H1" s="2"/>
      <c r="I1" s="2"/>
      <c r="J1" s="62"/>
      <c r="K1" s="62"/>
      <c r="L1" s="2"/>
      <c r="M1" s="2"/>
      <c r="N1" s="2"/>
      <c r="O1" s="2"/>
      <c r="P1" s="2"/>
      <c r="Q1" s="2"/>
    </row>
    <row r="2" spans="1:18" ht="18" customHeight="1">
      <c r="A2" s="63" t="s">
        <v>1</v>
      </c>
      <c r="B2" s="63"/>
      <c r="C2" s="63"/>
      <c r="D2" s="63"/>
      <c r="E2" s="63"/>
      <c r="F2" s="63"/>
      <c r="G2" s="63"/>
      <c r="H2" s="63"/>
      <c r="I2" s="63"/>
    </row>
    <row r="3" spans="1:18" ht="15.75">
      <c r="A3" s="6"/>
      <c r="B3" s="6"/>
      <c r="C3" s="6"/>
      <c r="D3" s="6"/>
      <c r="E3" s="6"/>
    </row>
    <row r="4" spans="1:18" s="11" customFormat="1" ht="18.75" customHeight="1">
      <c r="A4" s="64" t="s">
        <v>2</v>
      </c>
      <c r="B4" s="66" t="s">
        <v>3</v>
      </c>
      <c r="C4" s="66"/>
      <c r="D4" s="66"/>
      <c r="E4" s="66"/>
      <c r="F4" s="66"/>
      <c r="G4" s="9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8" s="11" customFormat="1" ht="18.75" customHeight="1">
      <c r="A5" s="65"/>
      <c r="B5" s="12">
        <v>1951</v>
      </c>
      <c r="C5" s="12">
        <v>1964</v>
      </c>
      <c r="D5" s="12">
        <v>1977</v>
      </c>
      <c r="E5" s="12">
        <v>1991</v>
      </c>
      <c r="F5" s="13">
        <v>2015</v>
      </c>
      <c r="G5" s="14"/>
      <c r="H5" s="15"/>
      <c r="I5" s="16"/>
      <c r="J5" s="17"/>
      <c r="K5" s="17"/>
      <c r="L5" s="18"/>
      <c r="M5" s="18"/>
      <c r="N5" s="18"/>
      <c r="O5" s="10"/>
      <c r="P5" s="10"/>
      <c r="Q5" s="10"/>
    </row>
    <row r="6" spans="1:18">
      <c r="A6" s="19">
        <v>15</v>
      </c>
      <c r="B6" s="20">
        <v>1</v>
      </c>
      <c r="C6" s="20">
        <v>1</v>
      </c>
      <c r="D6" s="20">
        <v>2</v>
      </c>
      <c r="E6" s="20">
        <v>4</v>
      </c>
      <c r="F6" s="21">
        <v>2</v>
      </c>
      <c r="G6" s="22"/>
      <c r="H6" s="23"/>
      <c r="I6" s="24"/>
      <c r="J6" s="25"/>
      <c r="K6" s="26"/>
      <c r="L6" s="26"/>
      <c r="M6" s="26"/>
      <c r="N6" s="26"/>
      <c r="O6" s="26"/>
      <c r="P6" s="26"/>
      <c r="Q6" s="26"/>
    </row>
    <row r="7" spans="1:18">
      <c r="A7" s="27">
        <v>16</v>
      </c>
      <c r="B7" s="20">
        <v>3</v>
      </c>
      <c r="C7" s="20">
        <v>10</v>
      </c>
      <c r="D7" s="20">
        <v>12</v>
      </c>
      <c r="E7" s="20">
        <v>14</v>
      </c>
      <c r="F7" s="21">
        <v>5</v>
      </c>
      <c r="G7" s="22"/>
      <c r="H7" s="23"/>
      <c r="I7" s="28"/>
      <c r="J7" s="29"/>
      <c r="K7" s="22"/>
      <c r="L7" s="22"/>
      <c r="M7" s="22"/>
      <c r="N7" s="22"/>
      <c r="O7" s="22"/>
      <c r="P7" s="22"/>
      <c r="Q7" s="22"/>
    </row>
    <row r="8" spans="1:18">
      <c r="A8" s="27">
        <v>17</v>
      </c>
      <c r="B8" s="20">
        <v>11</v>
      </c>
      <c r="C8" s="20">
        <v>33</v>
      </c>
      <c r="D8" s="20">
        <v>32</v>
      </c>
      <c r="E8" s="20">
        <v>34</v>
      </c>
      <c r="F8" s="21">
        <v>13</v>
      </c>
      <c r="G8" s="22"/>
      <c r="H8" s="23"/>
      <c r="I8" s="28"/>
      <c r="J8" s="29"/>
      <c r="K8" s="22"/>
      <c r="L8" s="22"/>
      <c r="M8" s="22"/>
      <c r="N8" s="22"/>
      <c r="O8" s="22"/>
      <c r="P8" s="22"/>
      <c r="Q8" s="22"/>
    </row>
    <row r="9" spans="1:18">
      <c r="A9" s="27">
        <v>18</v>
      </c>
      <c r="B9" s="20">
        <v>30</v>
      </c>
      <c r="C9" s="20">
        <v>67</v>
      </c>
      <c r="D9" s="20">
        <v>51</v>
      </c>
      <c r="E9" s="20">
        <v>49</v>
      </c>
      <c r="F9" s="21">
        <v>20</v>
      </c>
      <c r="G9" s="22"/>
      <c r="H9" s="30"/>
      <c r="I9" s="28"/>
      <c r="J9" s="29"/>
      <c r="K9" s="22"/>
      <c r="L9" s="22"/>
      <c r="M9" s="22"/>
      <c r="N9" s="22"/>
      <c r="O9" s="22"/>
      <c r="P9" s="22"/>
      <c r="Q9" s="22"/>
    </row>
    <row r="10" spans="1:18">
      <c r="A10" s="27">
        <v>19</v>
      </c>
      <c r="B10" s="20">
        <v>56</v>
      </c>
      <c r="C10" s="20">
        <v>105</v>
      </c>
      <c r="D10" s="20">
        <v>67</v>
      </c>
      <c r="E10" s="20">
        <v>58</v>
      </c>
      <c r="F10" s="21">
        <v>28</v>
      </c>
      <c r="G10" s="22"/>
      <c r="H10" s="26"/>
      <c r="I10" s="31"/>
      <c r="J10" s="26"/>
      <c r="K10" s="26"/>
      <c r="L10" s="26"/>
      <c r="M10" s="26"/>
      <c r="N10" s="26"/>
      <c r="O10" s="26"/>
      <c r="P10" s="26"/>
      <c r="Q10" s="26"/>
      <c r="R10" s="4"/>
    </row>
    <row r="11" spans="1:18">
      <c r="A11" s="27">
        <v>20</v>
      </c>
      <c r="B11" s="20">
        <v>91</v>
      </c>
      <c r="C11" s="20">
        <v>139</v>
      </c>
      <c r="D11" s="20">
        <v>86</v>
      </c>
      <c r="E11" s="20">
        <v>63</v>
      </c>
      <c r="F11" s="21">
        <v>35</v>
      </c>
      <c r="G11" s="22"/>
      <c r="H11" s="26"/>
      <c r="I11" s="31"/>
      <c r="J11" s="26"/>
      <c r="K11" s="26"/>
      <c r="L11" s="26"/>
      <c r="M11" s="26"/>
      <c r="N11" s="26"/>
      <c r="O11" s="26"/>
      <c r="P11" s="26"/>
      <c r="Q11" s="26"/>
      <c r="R11" s="4"/>
    </row>
    <row r="12" spans="1:18">
      <c r="A12" s="27">
        <v>21</v>
      </c>
      <c r="B12" s="20">
        <v>124</v>
      </c>
      <c r="C12" s="20">
        <v>176</v>
      </c>
      <c r="D12" s="20">
        <v>98</v>
      </c>
      <c r="E12" s="20">
        <v>71</v>
      </c>
      <c r="F12" s="21">
        <v>41</v>
      </c>
      <c r="G12" s="22"/>
      <c r="H12" s="32" t="s">
        <v>3</v>
      </c>
      <c r="I12" s="33" t="s">
        <v>4</v>
      </c>
      <c r="J12" s="34" t="s">
        <v>5</v>
      </c>
      <c r="K12" s="34"/>
      <c r="L12" s="34"/>
      <c r="M12" s="35"/>
      <c r="N12" s="26"/>
      <c r="O12" s="26"/>
      <c r="P12" s="26"/>
      <c r="Q12" s="26"/>
      <c r="R12" s="26"/>
    </row>
    <row r="13" spans="1:18">
      <c r="A13" s="27">
        <v>22</v>
      </c>
      <c r="B13" s="20">
        <v>135</v>
      </c>
      <c r="C13" s="20">
        <v>191</v>
      </c>
      <c r="D13" s="20">
        <v>112</v>
      </c>
      <c r="E13" s="20">
        <v>80</v>
      </c>
      <c r="F13" s="21">
        <v>48</v>
      </c>
      <c r="G13" s="22"/>
      <c r="H13" s="23">
        <f>B5</f>
        <v>1951</v>
      </c>
      <c r="I13" s="36">
        <f>INDEX(A6:A35,MATCH(MAX(B6:B35),B6:B35,0))</f>
        <v>26</v>
      </c>
      <c r="J13" s="37">
        <f>I13</f>
        <v>26</v>
      </c>
      <c r="K13" s="37">
        <v>31</v>
      </c>
      <c r="L13" s="34">
        <v>0</v>
      </c>
      <c r="M13" s="35">
        <f>VLOOKUP(I13,A6:B35,2,FALSE)</f>
        <v>163</v>
      </c>
      <c r="N13" s="26">
        <f>M13</f>
        <v>163</v>
      </c>
      <c r="O13" s="26"/>
      <c r="P13" s="25"/>
      <c r="Q13" s="26"/>
      <c r="R13" s="26"/>
    </row>
    <row r="14" spans="1:18">
      <c r="A14" s="27">
        <v>23</v>
      </c>
      <c r="B14" s="20">
        <v>151</v>
      </c>
      <c r="C14" s="20">
        <v>215</v>
      </c>
      <c r="D14" s="20">
        <v>121</v>
      </c>
      <c r="E14" s="20">
        <v>93</v>
      </c>
      <c r="F14" s="21">
        <v>51</v>
      </c>
      <c r="G14" s="22"/>
      <c r="H14" s="23">
        <f>C5</f>
        <v>1964</v>
      </c>
      <c r="I14" s="24">
        <f>INDEX(A6:A35,MATCH(MAX(C6:C35),C6:C35,0))</f>
        <v>25</v>
      </c>
      <c r="J14" s="25">
        <f>I14</f>
        <v>25</v>
      </c>
      <c r="K14" s="37">
        <v>33</v>
      </c>
      <c r="L14" s="26">
        <v>0</v>
      </c>
      <c r="M14" s="35">
        <f>VLOOKUP(I14,A7:C36,3,FALSE)</f>
        <v>224</v>
      </c>
      <c r="N14" s="26">
        <f t="shared" ref="N14:N17" si="0">M14</f>
        <v>224</v>
      </c>
      <c r="O14" s="26"/>
      <c r="P14" s="25"/>
      <c r="Q14" s="26"/>
      <c r="R14" s="26"/>
    </row>
    <row r="15" spans="1:18">
      <c r="A15" s="27">
        <v>24</v>
      </c>
      <c r="B15" s="20">
        <v>155</v>
      </c>
      <c r="C15" s="20">
        <v>221</v>
      </c>
      <c r="D15" s="20">
        <v>131</v>
      </c>
      <c r="E15" s="20">
        <v>104</v>
      </c>
      <c r="F15" s="21">
        <v>58</v>
      </c>
      <c r="G15" s="22"/>
      <c r="H15" s="23">
        <f>D5</f>
        <v>1977</v>
      </c>
      <c r="I15" s="24">
        <f>INDEX(A6:A35,MATCH(MAX(D6:D35),D6:D35,0))</f>
        <v>25</v>
      </c>
      <c r="J15" s="25">
        <f t="shared" ref="J15:J17" si="1">I15</f>
        <v>25</v>
      </c>
      <c r="K15" s="37">
        <f>IF(I13=I14,K14,K14+1+(I15-I14))</f>
        <v>34</v>
      </c>
      <c r="L15" s="26">
        <v>0</v>
      </c>
      <c r="M15" s="35">
        <f>VLOOKUP(I15,A8:D37,4,FALSE)</f>
        <v>136</v>
      </c>
      <c r="N15" s="26">
        <f t="shared" si="0"/>
        <v>136</v>
      </c>
      <c r="O15" s="26"/>
      <c r="P15" s="25"/>
      <c r="Q15" s="26"/>
      <c r="R15" s="26"/>
    </row>
    <row r="16" spans="1:18">
      <c r="A16" s="27">
        <v>25</v>
      </c>
      <c r="B16" s="20">
        <v>161</v>
      </c>
      <c r="C16" s="20">
        <v>224</v>
      </c>
      <c r="D16" s="20">
        <v>136</v>
      </c>
      <c r="E16" s="20">
        <v>111</v>
      </c>
      <c r="F16" s="21">
        <v>68</v>
      </c>
      <c r="G16" s="22"/>
      <c r="H16" s="23">
        <f>E5</f>
        <v>1991</v>
      </c>
      <c r="I16" s="24">
        <f>INDEX(A6:A35,MATCH(MAX(E6:E35),E6:E35,0))</f>
        <v>26</v>
      </c>
      <c r="J16" s="25">
        <f t="shared" si="1"/>
        <v>26</v>
      </c>
      <c r="K16" s="37">
        <v>36</v>
      </c>
      <c r="L16" s="26">
        <v>0</v>
      </c>
      <c r="M16" s="35">
        <f>VLOOKUP(I16,A9:E38,5,FALSE)</f>
        <v>120</v>
      </c>
      <c r="N16" s="26">
        <f t="shared" si="0"/>
        <v>120</v>
      </c>
      <c r="O16" s="26"/>
      <c r="P16" s="25"/>
      <c r="Q16" s="26"/>
      <c r="R16" s="26"/>
    </row>
    <row r="17" spans="1:18">
      <c r="A17" s="27">
        <v>26</v>
      </c>
      <c r="B17" s="20">
        <v>163</v>
      </c>
      <c r="C17" s="20">
        <v>213</v>
      </c>
      <c r="D17" s="20">
        <v>130</v>
      </c>
      <c r="E17" s="20">
        <v>120</v>
      </c>
      <c r="F17" s="21">
        <v>74</v>
      </c>
      <c r="G17" s="22"/>
      <c r="H17" s="30">
        <f>F5</f>
        <v>2015</v>
      </c>
      <c r="I17" s="24">
        <f>INDEX(A6:A35,MATCH(MAX(F6:F35),F6:F35,0))</f>
        <v>31</v>
      </c>
      <c r="J17" s="25">
        <f t="shared" si="1"/>
        <v>31</v>
      </c>
      <c r="K17" s="37">
        <f>IF(I13=I14,K14,K14+1+(I17-I14))</f>
        <v>40</v>
      </c>
      <c r="L17" s="26">
        <v>0</v>
      </c>
      <c r="M17" s="35">
        <f>VLOOKUP(I17,A10:F39,6,FALSE)</f>
        <v>108</v>
      </c>
      <c r="N17" s="26">
        <f t="shared" si="0"/>
        <v>108</v>
      </c>
      <c r="O17" s="26"/>
      <c r="P17" s="25"/>
      <c r="Q17" s="26"/>
      <c r="R17" s="26"/>
    </row>
    <row r="18" spans="1:18">
      <c r="A18" s="27">
        <v>27</v>
      </c>
      <c r="B18" s="20">
        <v>143</v>
      </c>
      <c r="C18" s="20">
        <v>191</v>
      </c>
      <c r="D18" s="20">
        <v>125</v>
      </c>
      <c r="E18" s="20">
        <v>120</v>
      </c>
      <c r="F18" s="21">
        <v>84</v>
      </c>
      <c r="G18" s="22"/>
      <c r="I18" s="38"/>
      <c r="J18" s="26"/>
      <c r="K18" s="26"/>
      <c r="L18" s="26"/>
      <c r="M18" s="26"/>
      <c r="N18" s="26"/>
      <c r="O18" s="26"/>
      <c r="P18" s="26"/>
      <c r="Q18" s="26"/>
      <c r="R18" s="4"/>
    </row>
    <row r="19" spans="1:18">
      <c r="A19" s="27">
        <v>28</v>
      </c>
      <c r="B19" s="20">
        <v>145</v>
      </c>
      <c r="C19" s="20">
        <v>181</v>
      </c>
      <c r="D19" s="20">
        <v>111</v>
      </c>
      <c r="E19" s="20">
        <v>117</v>
      </c>
      <c r="F19" s="21">
        <v>95</v>
      </c>
      <c r="G19" s="22"/>
      <c r="I19" s="31"/>
      <c r="J19" s="26"/>
      <c r="K19" s="26"/>
      <c r="L19" s="26"/>
      <c r="M19" s="26"/>
      <c r="N19" s="26"/>
      <c r="O19" s="26"/>
      <c r="P19" s="26"/>
      <c r="Q19" s="26"/>
      <c r="R19" s="4"/>
    </row>
    <row r="20" spans="1:18">
      <c r="A20" s="27">
        <v>29</v>
      </c>
      <c r="B20" s="20">
        <v>133</v>
      </c>
      <c r="C20" s="20">
        <v>164</v>
      </c>
      <c r="D20" s="20">
        <v>98</v>
      </c>
      <c r="E20" s="20">
        <v>114</v>
      </c>
      <c r="F20" s="21">
        <v>98</v>
      </c>
      <c r="G20" s="22"/>
      <c r="I20" s="31"/>
      <c r="J20" s="26"/>
      <c r="K20" s="26"/>
      <c r="L20" s="26"/>
      <c r="M20" s="26"/>
      <c r="N20" s="26"/>
      <c r="O20" s="26"/>
      <c r="P20" s="26"/>
      <c r="Q20" s="26"/>
      <c r="R20" s="4"/>
    </row>
    <row r="21" spans="1:18">
      <c r="A21" s="27">
        <v>30</v>
      </c>
      <c r="B21" s="20">
        <v>124</v>
      </c>
      <c r="C21" s="20">
        <v>150</v>
      </c>
      <c r="D21" s="20">
        <v>83</v>
      </c>
      <c r="E21" s="20">
        <v>102</v>
      </c>
      <c r="F21" s="21">
        <v>97</v>
      </c>
      <c r="G21" s="22"/>
      <c r="I21" s="39"/>
      <c r="J21" s="22"/>
      <c r="K21" s="22"/>
      <c r="L21" s="22"/>
      <c r="M21" s="22"/>
      <c r="N21" s="22"/>
      <c r="O21" s="22"/>
      <c r="P21" s="22"/>
      <c r="Q21" s="22"/>
    </row>
    <row r="22" spans="1:18">
      <c r="A22" s="27">
        <v>31</v>
      </c>
      <c r="B22" s="20">
        <v>114</v>
      </c>
      <c r="C22" s="20">
        <v>126</v>
      </c>
      <c r="D22" s="20">
        <v>68</v>
      </c>
      <c r="E22" s="20">
        <v>91</v>
      </c>
      <c r="F22" s="21">
        <v>108</v>
      </c>
      <c r="G22" s="22"/>
      <c r="I22" s="39"/>
      <c r="J22" s="22"/>
      <c r="K22" s="22"/>
      <c r="L22" s="22"/>
      <c r="M22" s="22"/>
      <c r="N22" s="22"/>
      <c r="O22" s="22"/>
      <c r="P22" s="22"/>
      <c r="Q22" s="22"/>
    </row>
    <row r="23" spans="1:18">
      <c r="A23" s="27">
        <v>32</v>
      </c>
      <c r="B23" s="20">
        <v>101</v>
      </c>
      <c r="C23" s="20">
        <v>120</v>
      </c>
      <c r="D23" s="20">
        <v>52</v>
      </c>
      <c r="E23" s="20">
        <v>78</v>
      </c>
      <c r="F23" s="21">
        <v>102</v>
      </c>
      <c r="G23" s="22"/>
      <c r="I23" s="40"/>
      <c r="J23" s="22"/>
      <c r="K23" s="22"/>
      <c r="L23" s="22"/>
      <c r="M23" s="22"/>
      <c r="N23" s="22"/>
      <c r="O23" s="22"/>
      <c r="P23" s="22"/>
      <c r="Q23" s="22"/>
    </row>
    <row r="24" spans="1:18">
      <c r="A24" s="27">
        <v>33</v>
      </c>
      <c r="B24" s="20">
        <v>94</v>
      </c>
      <c r="C24" s="20">
        <v>101</v>
      </c>
      <c r="D24" s="20">
        <v>43</v>
      </c>
      <c r="E24" s="20">
        <v>64</v>
      </c>
      <c r="F24" s="21">
        <v>94</v>
      </c>
      <c r="G24" s="22"/>
      <c r="I24" s="39"/>
      <c r="J24" s="22"/>
      <c r="K24" s="22"/>
      <c r="L24" s="22"/>
      <c r="M24" s="22"/>
      <c r="N24" s="22"/>
      <c r="O24" s="22"/>
      <c r="P24" s="22"/>
      <c r="Q24" s="22"/>
    </row>
    <row r="25" spans="1:18">
      <c r="A25" s="27">
        <v>34</v>
      </c>
      <c r="B25" s="20">
        <v>86</v>
      </c>
      <c r="C25" s="20">
        <v>92</v>
      </c>
      <c r="D25" s="20">
        <v>33</v>
      </c>
      <c r="E25" s="20">
        <v>53</v>
      </c>
      <c r="F25" s="21">
        <v>90</v>
      </c>
      <c r="G25" s="22"/>
      <c r="I25" s="31"/>
      <c r="J25" s="26"/>
      <c r="K25" s="26"/>
      <c r="L25" s="26"/>
      <c r="M25" s="26"/>
      <c r="N25" s="26"/>
      <c r="O25" s="26"/>
      <c r="P25" s="26"/>
      <c r="Q25" s="26"/>
    </row>
    <row r="26" spans="1:18">
      <c r="A26" s="27">
        <v>35</v>
      </c>
      <c r="B26" s="20">
        <v>77</v>
      </c>
      <c r="C26" s="20">
        <v>77</v>
      </c>
      <c r="D26" s="20">
        <v>29</v>
      </c>
      <c r="E26" s="20">
        <v>43</v>
      </c>
      <c r="F26" s="21">
        <v>81</v>
      </c>
      <c r="G26" s="22"/>
      <c r="I26" s="31"/>
      <c r="J26" s="26"/>
      <c r="K26" s="26"/>
      <c r="L26" s="26"/>
      <c r="M26" s="26"/>
      <c r="N26" s="26"/>
      <c r="O26" s="26"/>
      <c r="P26" s="26"/>
      <c r="Q26" s="26"/>
    </row>
    <row r="27" spans="1:18">
      <c r="A27" s="27">
        <v>36</v>
      </c>
      <c r="B27" s="20">
        <v>69</v>
      </c>
      <c r="C27" s="20">
        <v>66</v>
      </c>
      <c r="D27" s="20">
        <v>21</v>
      </c>
      <c r="E27" s="20">
        <v>33</v>
      </c>
      <c r="F27" s="21">
        <v>71</v>
      </c>
      <c r="G27" s="22"/>
      <c r="I27" s="31"/>
      <c r="J27" s="26"/>
      <c r="K27" s="26"/>
      <c r="L27" s="26"/>
      <c r="M27" s="26"/>
      <c r="N27" s="26"/>
      <c r="O27" s="26"/>
      <c r="P27" s="26"/>
      <c r="Q27" s="26"/>
    </row>
    <row r="28" spans="1:18">
      <c r="A28" s="27">
        <v>37</v>
      </c>
      <c r="B28" s="20">
        <v>55</v>
      </c>
      <c r="C28" s="20">
        <v>53</v>
      </c>
      <c r="D28" s="20">
        <v>17</v>
      </c>
      <c r="E28" s="20">
        <v>24</v>
      </c>
      <c r="F28" s="21">
        <v>57</v>
      </c>
      <c r="G28" s="22"/>
      <c r="I28" s="38"/>
      <c r="J28" s="26"/>
      <c r="K28" s="26"/>
      <c r="L28" s="26"/>
      <c r="M28" s="26"/>
      <c r="N28" s="26"/>
      <c r="O28" s="26"/>
      <c r="P28" s="26"/>
      <c r="Q28" s="26"/>
    </row>
    <row r="29" spans="1:18">
      <c r="A29" s="27">
        <v>38</v>
      </c>
      <c r="B29" s="20">
        <v>53</v>
      </c>
      <c r="C29" s="20">
        <v>50</v>
      </c>
      <c r="D29" s="20">
        <v>14</v>
      </c>
      <c r="E29" s="20">
        <v>18</v>
      </c>
      <c r="F29" s="21">
        <v>46</v>
      </c>
      <c r="G29" s="22"/>
      <c r="I29" s="31"/>
      <c r="J29" s="26"/>
      <c r="K29" s="26"/>
      <c r="L29" s="26"/>
      <c r="M29" s="26"/>
      <c r="N29" s="26"/>
      <c r="O29" s="26"/>
      <c r="P29" s="26"/>
      <c r="Q29" s="26"/>
    </row>
    <row r="30" spans="1:18">
      <c r="A30" s="27">
        <v>39</v>
      </c>
      <c r="B30" s="20">
        <v>42</v>
      </c>
      <c r="C30" s="20">
        <v>39</v>
      </c>
      <c r="D30" s="20">
        <v>9</v>
      </c>
      <c r="E30" s="20">
        <v>14</v>
      </c>
      <c r="F30" s="21">
        <v>34</v>
      </c>
      <c r="G30" s="22"/>
      <c r="I30" s="31"/>
      <c r="J30" s="26"/>
      <c r="K30" s="26"/>
      <c r="L30" s="26"/>
      <c r="M30" s="26"/>
      <c r="N30" s="26"/>
      <c r="O30" s="26"/>
      <c r="P30" s="26"/>
      <c r="Q30" s="26"/>
    </row>
    <row r="31" spans="1:18">
      <c r="A31" s="27">
        <v>40</v>
      </c>
      <c r="B31" s="20">
        <v>31</v>
      </c>
      <c r="C31" s="20">
        <v>28</v>
      </c>
      <c r="D31" s="20">
        <v>8</v>
      </c>
      <c r="E31" s="20">
        <v>9</v>
      </c>
      <c r="F31" s="21">
        <v>23</v>
      </c>
      <c r="G31" s="22"/>
      <c r="I31" s="31"/>
      <c r="J31" s="26"/>
      <c r="K31" s="26"/>
      <c r="L31" s="26"/>
      <c r="M31" s="26"/>
      <c r="N31" s="26"/>
      <c r="O31" s="26"/>
      <c r="P31" s="26"/>
      <c r="Q31" s="26"/>
    </row>
    <row r="32" spans="1:18">
      <c r="A32" s="27">
        <v>41</v>
      </c>
      <c r="B32" s="20">
        <v>20</v>
      </c>
      <c r="C32" s="20">
        <v>20</v>
      </c>
      <c r="D32" s="20">
        <v>5</v>
      </c>
      <c r="E32" s="20">
        <v>5</v>
      </c>
      <c r="F32" s="21">
        <v>16</v>
      </c>
      <c r="G32" s="22"/>
      <c r="I32" s="31"/>
      <c r="J32" s="26"/>
      <c r="K32" s="26"/>
      <c r="L32" s="26"/>
      <c r="M32" s="26"/>
      <c r="N32" s="26"/>
      <c r="O32" s="26"/>
      <c r="P32" s="26"/>
      <c r="Q32" s="26"/>
    </row>
    <row r="33" spans="1:17">
      <c r="A33" s="27">
        <v>42</v>
      </c>
      <c r="B33" s="20">
        <v>17</v>
      </c>
      <c r="C33" s="20">
        <v>15</v>
      </c>
      <c r="D33" s="20">
        <v>4</v>
      </c>
      <c r="E33" s="20">
        <v>3</v>
      </c>
      <c r="F33" s="21">
        <v>10</v>
      </c>
      <c r="G33" s="22"/>
      <c r="I33" s="38"/>
      <c r="J33" s="26"/>
      <c r="K33" s="26"/>
      <c r="L33" s="26"/>
      <c r="M33" s="26"/>
      <c r="N33" s="26"/>
      <c r="O33" s="26"/>
      <c r="P33" s="26"/>
      <c r="Q33" s="26"/>
    </row>
    <row r="34" spans="1:17">
      <c r="A34" s="27">
        <v>43</v>
      </c>
      <c r="B34" s="20">
        <v>9</v>
      </c>
      <c r="C34" s="20">
        <v>9</v>
      </c>
      <c r="D34" s="20">
        <v>3</v>
      </c>
      <c r="E34" s="20">
        <v>2</v>
      </c>
      <c r="F34" s="21">
        <v>6</v>
      </c>
      <c r="G34" s="22"/>
      <c r="I34" s="41"/>
      <c r="J34" s="26"/>
      <c r="K34" s="26"/>
      <c r="L34" s="26"/>
      <c r="M34" s="26"/>
      <c r="N34" s="26"/>
      <c r="O34" s="26"/>
      <c r="P34" s="26"/>
      <c r="Q34" s="26"/>
    </row>
    <row r="35" spans="1:17">
      <c r="A35" s="42">
        <v>44</v>
      </c>
      <c r="B35" s="43">
        <v>11</v>
      </c>
      <c r="C35" s="43">
        <v>10</v>
      </c>
      <c r="D35" s="43">
        <v>2</v>
      </c>
      <c r="E35" s="43">
        <v>2</v>
      </c>
      <c r="F35" s="44">
        <v>6</v>
      </c>
      <c r="I35" s="31"/>
      <c r="J35" s="26"/>
      <c r="K35" s="26"/>
      <c r="L35" s="26"/>
      <c r="M35" s="26"/>
      <c r="N35" s="26"/>
      <c r="O35" s="26"/>
      <c r="P35" s="26"/>
      <c r="Q35" s="26"/>
    </row>
    <row r="36" spans="1:17">
      <c r="A36" s="45"/>
      <c r="B36" s="45"/>
      <c r="C36" s="45"/>
      <c r="D36" s="46"/>
      <c r="E36" s="45"/>
      <c r="I36" s="47"/>
      <c r="J36" s="26"/>
      <c r="K36" s="26"/>
      <c r="L36" s="26"/>
    </row>
    <row r="37" spans="1:17" s="55" customFormat="1">
      <c r="A37" s="48" t="s">
        <v>6</v>
      </c>
      <c r="B37" s="49"/>
      <c r="C37" s="49"/>
      <c r="D37" s="50"/>
      <c r="E37" s="49"/>
      <c r="F37" s="51"/>
      <c r="G37" s="52"/>
      <c r="H37" s="53"/>
      <c r="I37" s="54"/>
      <c r="J37" s="47"/>
      <c r="K37" s="4"/>
      <c r="L37" s="4"/>
      <c r="M37" s="53"/>
      <c r="N37" s="53"/>
      <c r="O37" s="53"/>
      <c r="P37" s="53"/>
      <c r="Q37" s="53"/>
    </row>
    <row r="38" spans="1:17" s="55" customFormat="1" ht="11.25">
      <c r="A38" s="67" t="s">
        <v>7</v>
      </c>
      <c r="B38" s="67"/>
      <c r="C38" s="67"/>
      <c r="D38" s="67"/>
      <c r="E38" s="67"/>
      <c r="F38" s="67"/>
      <c r="G38" s="67"/>
      <c r="H38" s="67"/>
      <c r="I38" s="53"/>
      <c r="J38" s="54"/>
      <c r="K38" s="53"/>
      <c r="L38" s="53"/>
      <c r="M38" s="53"/>
      <c r="N38" s="53"/>
      <c r="O38" s="53"/>
      <c r="P38" s="53"/>
      <c r="Q38" s="53"/>
    </row>
    <row r="39" spans="1:17" s="55" customFormat="1" ht="11.25">
      <c r="A39" s="49"/>
      <c r="B39" s="49"/>
      <c r="C39" s="49"/>
      <c r="D39" s="49"/>
      <c r="E39" s="49"/>
      <c r="F39" s="51"/>
      <c r="G39" s="52"/>
      <c r="H39" s="56"/>
      <c r="I39" s="56"/>
      <c r="J39" s="53"/>
      <c r="K39" s="53"/>
      <c r="L39" s="53"/>
      <c r="M39" s="53"/>
      <c r="N39" s="53"/>
      <c r="O39" s="53"/>
      <c r="P39" s="53"/>
      <c r="Q39" s="53"/>
    </row>
    <row r="40" spans="1:17" s="55" customFormat="1" ht="11.25">
      <c r="A40" s="60" t="s">
        <v>8</v>
      </c>
      <c r="B40" s="60"/>
      <c r="C40" s="57"/>
      <c r="D40" s="57"/>
      <c r="E40" s="57"/>
      <c r="F40" s="51"/>
      <c r="G40" s="52"/>
      <c r="H40" s="53"/>
      <c r="I40" s="53"/>
      <c r="J40" s="53"/>
      <c r="K40" s="53"/>
      <c r="L40" s="53"/>
      <c r="M40" s="53"/>
      <c r="N40" s="53"/>
      <c r="O40" s="53"/>
      <c r="P40" s="53"/>
      <c r="Q40" s="53"/>
    </row>
    <row r="41" spans="1:17">
      <c r="A41" s="58"/>
      <c r="B41" s="59"/>
      <c r="C41" s="59"/>
      <c r="D41" s="58"/>
      <c r="E41" s="58"/>
      <c r="J41" s="53"/>
      <c r="K41" s="53"/>
      <c r="L41" s="53"/>
    </row>
  </sheetData>
  <mergeCells count="7">
    <mergeCell ref="A40:B40"/>
    <mergeCell ref="A1:F1"/>
    <mergeCell ref="J1:K1"/>
    <mergeCell ref="A2:I2"/>
    <mergeCell ref="A4:A5"/>
    <mergeCell ref="B4:F4"/>
    <mergeCell ref="A38:H38"/>
  </mergeCells>
  <pageMargins left="0.15748031496062992" right="0.15748031496062992" top="0.98425196850393704" bottom="0.98425196850393704" header="0.51181102362204722" footer="0.51181102362204722"/>
  <pageSetup paperSize="9" scale="85" orientation="landscape" r:id="rId1"/>
  <headerFooter alignWithMargins="0">
    <oddFooter>&amp;L© Crown Copyright 2015</oddFooter>
  </headerFooter>
  <ignoredErrors>
    <ignoredError sqref="I13:I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2.4</vt:lpstr>
      <vt:lpstr>Figure 2.4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u209365</cp:lastModifiedBy>
  <cp:lastPrinted>2016-07-28T10:52:08Z</cp:lastPrinted>
  <dcterms:created xsi:type="dcterms:W3CDTF">2016-07-28T10:40:02Z</dcterms:created>
  <dcterms:modified xsi:type="dcterms:W3CDTF">2016-07-29T11:45:32Z</dcterms:modified>
</cp:coreProperties>
</file>