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wdp" ContentType="image/vnd.ms-photo"/>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7.xml" ContentType="application/vnd.openxmlformats-officedocument.spreadsheetml.worksheet+xml"/>
  <Override PartName="/xl/chartsheets/sheet8.xml" ContentType="application/vnd.openxmlformats-officedocument.spreadsheetml.chartsheet+xml"/>
  <Override PartName="/xl/worksheets/sheet8.xml" ContentType="application/vnd.openxmlformats-officedocument.spreadsheetml.worksheet+xml"/>
  <Override PartName="/xl/chartsheets/sheet9.xml" ContentType="application/vnd.openxmlformats-officedocument.spreadsheetml.chartsheet+xml"/>
  <Override PartName="/xl/worksheets/sheet9.xml" ContentType="application/vnd.openxmlformats-officedocument.spreadsheetml.worksheet+xml"/>
  <Override PartName="/xl/chartsheets/sheet10.xml" ContentType="application/vnd.openxmlformats-officedocument.spreadsheetml.chartsheet+xml"/>
  <Override PartName="/xl/worksheets/sheet10.xml" ContentType="application/vnd.openxmlformats-officedocument.spreadsheetml.worksheet+xml"/>
  <Override PartName="/xl/chartsheets/sheet11.xml" ContentType="application/vnd.openxmlformats-officedocument.spreadsheetml.chartsheet+xml"/>
  <Override PartName="/xl/worksheets/sheet11.xml" ContentType="application/vnd.openxmlformats-officedocument.spreadsheetml.worksheet+xml"/>
  <Override PartName="/xl/chartsheets/sheet12.xml" ContentType="application/vnd.openxmlformats-officedocument.spreadsheetml.chartsheet+xml"/>
  <Override PartName="/xl/worksheets/sheet12.xml" ContentType="application/vnd.openxmlformats-officedocument.spreadsheetml.worksheet+xml"/>
  <Override PartName="/xl/chartsheets/sheet13.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2.xml" ContentType="application/vnd.openxmlformats-officedocument.drawingml.chart+xml"/>
  <Override PartName="/xl/theme/themeOverride1.xml" ContentType="application/vnd.openxmlformats-officedocument.themeOverride+xml"/>
  <Override PartName="/xl/drawings/drawing23.xml" ContentType="application/vnd.openxmlformats-officedocument.drawingml.chartshapes+xml"/>
  <Override PartName="/xl/drawings/drawing24.xml" ContentType="application/vnd.openxmlformats-officedocument.drawing+xml"/>
  <Override PartName="/xl/charts/chart13.xml" ContentType="application/vnd.openxmlformats-officedocument.drawingml.chart+xml"/>
  <Override PartName="/xl/drawings/drawing25.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P:\Web Team\Archive\01 Statistics -\RGAR\RGAR 2017\Figures and tables\rgar-all-tabs-17\"/>
    </mc:Choice>
  </mc:AlternateContent>
  <bookViews>
    <workbookView xWindow="-2955" yWindow="945" windowWidth="20730" windowHeight="9915" tabRatio="789"/>
  </bookViews>
  <sheets>
    <sheet name="Contents" sheetId="1" r:id="rId1"/>
    <sheet name="Data 5.1" sheetId="2" r:id="rId2"/>
    <sheet name="Figure 5.1" sheetId="3" r:id="rId3"/>
    <sheet name="Data 5.2" sheetId="4" r:id="rId4"/>
    <sheet name="Figure 5.2" sheetId="5" r:id="rId5"/>
    <sheet name="Data 5.3" sheetId="6" r:id="rId6"/>
    <sheet name="Figure 5.3" sheetId="7" r:id="rId7"/>
    <sheet name="Data 5.4" sheetId="8" r:id="rId8"/>
    <sheet name="Figure 5.4" sheetId="9" r:id="rId9"/>
    <sheet name="Data 5.5" sheetId="10" r:id="rId10"/>
    <sheet name="Figure 5.5" sheetId="11" r:id="rId11"/>
    <sheet name="Figure 5.5b" sheetId="26" state="hidden" r:id="rId12"/>
    <sheet name="Figure 5.5c" sheetId="25" state="hidden" r:id="rId13"/>
    <sheet name="Data 5.6" sheetId="12" r:id="rId14"/>
    <sheet name="Figure 5.6" sheetId="13" r:id="rId15"/>
    <sheet name="Data 5.7" sheetId="14" r:id="rId16"/>
    <sheet name="Figure 5.7" sheetId="15" r:id="rId17"/>
    <sheet name="Data 5.8" sheetId="16" r:id="rId18"/>
    <sheet name="Figure 5.8" sheetId="29" r:id="rId19"/>
    <sheet name="Data 5.9" sheetId="28" r:id="rId20"/>
    <sheet name="Figure 5.9" sheetId="30" r:id="rId21"/>
    <sheet name="Data 5.10" sheetId="18" r:id="rId22"/>
    <sheet name="Figure 5.10" sheetId="19" r:id="rId23"/>
    <sheet name="Data 5.11" sheetId="20" r:id="rId24"/>
    <sheet name="Figure 5.11" sheetId="21" r:id="rId25"/>
    <sheet name="Table 5.1" sheetId="22" r:id="rId26"/>
    <sheet name="Table 5.2" sheetId="23" r:id="rId27"/>
  </sheets>
  <definedNames>
    <definedName name="_xlnm._FilterDatabase" localSheetId="17" hidden="1">'Data 5.8'!$G$5:$H$5</definedName>
    <definedName name="_xlnm._FilterDatabase" localSheetId="19" hidden="1">'Data 5.9'!$G$5:$H$5</definedName>
    <definedName name="_xlnm._FilterDatabase" localSheetId="26" hidden="1">'Table 5.2'!$A$6:$I$6</definedName>
  </definedNames>
  <calcPr calcId="162913"/>
  <customWorkbookViews>
    <customWorkbookView name="U442537 - Personal View" guid="{3006ABAC-ED80-4689-8A51-70DFF95C1638}" mergeInterval="0" personalView="1" xWindow="22" yWindow="34" windowWidth="1833" windowHeight="643" tabRatio="703" activeSheetId="12"/>
  </customWorkbookViews>
</workbook>
</file>

<file path=xl/calcChain.xml><?xml version="1.0" encoding="utf-8"?>
<calcChain xmlns="http://schemas.openxmlformats.org/spreadsheetml/2006/main">
  <c r="K8" i="14" l="1"/>
  <c r="K9" i="14"/>
  <c r="K10" i="14"/>
  <c r="K11" i="14"/>
  <c r="K12" i="14"/>
  <c r="K13" i="14"/>
  <c r="K14" i="14"/>
  <c r="K15" i="14"/>
  <c r="K16" i="14"/>
  <c r="K17" i="14"/>
  <c r="K7" i="14"/>
  <c r="J8" i="14"/>
  <c r="J9" i="14"/>
  <c r="J10" i="14"/>
  <c r="J11" i="14"/>
  <c r="J12" i="14"/>
  <c r="J13" i="14"/>
  <c r="J14" i="14"/>
  <c r="J15" i="14"/>
  <c r="J16" i="14"/>
  <c r="J17" i="14"/>
  <c r="J7" i="14"/>
  <c r="R7" i="10"/>
  <c r="S7" i="10"/>
  <c r="R8" i="10"/>
  <c r="S8" i="10"/>
  <c r="R9" i="10"/>
  <c r="S9" i="10"/>
  <c r="N8" i="10"/>
  <c r="O8" i="10"/>
  <c r="P8" i="10"/>
  <c r="N9" i="10"/>
  <c r="O9" i="10"/>
  <c r="O7" i="10"/>
  <c r="N7" i="10"/>
  <c r="E8" i="8" l="1"/>
  <c r="C8" i="8"/>
  <c r="E7" i="8"/>
  <c r="C7" i="8"/>
  <c r="B8" i="20" l="1"/>
  <c r="B14" i="20"/>
  <c r="B13" i="20"/>
  <c r="B12" i="20"/>
  <c r="B11" i="20"/>
  <c r="B10" i="20"/>
  <c r="B9" i="20"/>
  <c r="I8" i="10" l="1"/>
  <c r="T8" i="10" s="1"/>
  <c r="I9" i="10"/>
  <c r="T9" i="10" s="1"/>
  <c r="I7" i="10"/>
  <c r="T7" i="10" s="1"/>
  <c r="E9" i="10"/>
  <c r="P9" i="10" s="1"/>
  <c r="E7" i="10"/>
  <c r="P7" i="10" s="1"/>
</calcChain>
</file>

<file path=xl/sharedStrings.xml><?xml version="1.0" encoding="utf-8"?>
<sst xmlns="http://schemas.openxmlformats.org/spreadsheetml/2006/main" count="506" uniqueCount="282">
  <si>
    <t>Chapter 5 - Migration</t>
  </si>
  <si>
    <t>Figure 5.1</t>
  </si>
  <si>
    <t>Figure 5.2</t>
  </si>
  <si>
    <t>Figure 5.3</t>
  </si>
  <si>
    <t>Figure 5.4</t>
  </si>
  <si>
    <t>Figure 5.5</t>
  </si>
  <si>
    <t>Figure 5.6</t>
  </si>
  <si>
    <t>Figure 5.7</t>
  </si>
  <si>
    <t>Figure 5.8</t>
  </si>
  <si>
    <t>Figure 5.9</t>
  </si>
  <si>
    <t>Figure 5.10</t>
  </si>
  <si>
    <t>© Crown Copyright 2018</t>
  </si>
  <si>
    <t>Scotland's Population 2017 - The Registrar General's Annual Review of Demographic Trends</t>
  </si>
  <si>
    <t>Period of Mid 
Year Estimate</t>
  </si>
  <si>
    <t>Net
migration</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</si>
  <si>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</si>
  <si>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</si>
  <si>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</si>
  <si>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</si>
  <si>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</si>
  <si>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</si>
  <si>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</si>
  <si>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</si>
  <si>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</si>
  <si>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</si>
  <si>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</si>
  <si>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</si>
  <si>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</si>
  <si>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</si>
  <si>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</si>
  <si>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</si>
  <si>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</si>
  <si>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</si>
  <si>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</si>
  <si>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</si>
  <si>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</si>
  <si>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</si>
  <si>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</si>
  <si>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</si>
  <si>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</si>
  <si>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</si>
  <si>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</si>
  <si>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</si>
  <si>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</si>
  <si>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</si>
  <si>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</si>
  <si>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</si>
  <si>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</si>
  <si>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</si>
  <si>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</si>
  <si>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</si>
  <si>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</si>
  <si>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</si>
  <si>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</si>
  <si>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</si>
  <si>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</si>
  <si>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</si>
  <si>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</si>
  <si>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</si>
  <si>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</si>
  <si>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</si>
  <si>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</si>
  <si>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</si>
  <si>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</si>
  <si>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</si>
  <si>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</si>
  <si>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</si>
  <si>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</si>
  <si>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</si>
  <si>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</si>
  <si>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</si>
  <si>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</si>
  <si>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</si>
  <si>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</si>
  <si>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</si>
  <si>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Notes</t>
  </si>
  <si>
    <t>Figures are the number of migrants in the year to 30 June for each year.</t>
  </si>
  <si>
    <t>Prior to 1981-82 and from 2001-02 onwards net migration does not include other changes - such as in the number of prisoners and armed forces stationed in Scotland. From 1981-82 to 2000-01 net migration includes movements to and from the armed forces.</t>
  </si>
  <si>
    <t>Annual Review 2017 - Chapter 5 - Migration</t>
  </si>
  <si>
    <t>Figure 5.1: Net migration, 1956-57 to 2016-17</t>
  </si>
  <si>
    <t>2016-17</t>
  </si>
  <si>
    <t>In from the rest of the UK</t>
  </si>
  <si>
    <t xml:space="preserve">Out to the rest of the UK </t>
  </si>
  <si>
    <t>In from overseas</t>
  </si>
  <si>
    <t>Out to overseas</t>
  </si>
  <si>
    <t>Does not include other changes - such as in the number of prisoners and armed forces stationed in Scotland and movements to and from the armed forces.</t>
  </si>
  <si>
    <t>Population</t>
  </si>
  <si>
    <t>Natural Change</t>
  </si>
  <si>
    <t>Decade</t>
  </si>
  <si>
    <t>Reliance on Natural Change for Growth</t>
  </si>
  <si>
    <t>Reliance on Net Migration for Growth</t>
  </si>
  <si>
    <t>1967-68 to 1976-77</t>
  </si>
  <si>
    <t>1977-78 to 1986-87</t>
  </si>
  <si>
    <t>1987-88 to 1996-97</t>
  </si>
  <si>
    <t>1997-98 to 2006-07</t>
  </si>
  <si>
    <t>2007-08 to 2016-17</t>
  </si>
  <si>
    <t>Population Change in Decade</t>
  </si>
  <si>
    <t>16-64</t>
  </si>
  <si>
    <t>65+</t>
  </si>
  <si>
    <t>Males</t>
  </si>
  <si>
    <t>Females</t>
  </si>
  <si>
    <t>Number</t>
  </si>
  <si>
    <t>%</t>
  </si>
  <si>
    <t>Overseas</t>
  </si>
  <si>
    <t>Rest of the UK</t>
  </si>
  <si>
    <t>Out</t>
  </si>
  <si>
    <t>In</t>
  </si>
  <si>
    <t>Net</t>
  </si>
  <si>
    <t>Age Group</t>
  </si>
  <si>
    <t>Of Non-British Nationality</t>
  </si>
  <si>
    <t>Of EU Nationality</t>
  </si>
  <si>
    <t>Of non-EU Nationality</t>
  </si>
  <si>
    <t>Year</t>
  </si>
  <si>
    <t>All</t>
  </si>
  <si>
    <t>CI+/-</t>
  </si>
  <si>
    <t>British</t>
  </si>
  <si>
    <t>Non-British</t>
  </si>
  <si>
    <t>EU total</t>
  </si>
  <si>
    <t>EU14</t>
  </si>
  <si>
    <t>EU8</t>
  </si>
  <si>
    <t>EU2</t>
  </si>
  <si>
    <t>EU Other</t>
  </si>
  <si>
    <t>Non-EU total</t>
  </si>
  <si>
    <t>Other Europe</t>
  </si>
  <si>
    <t>Asia</t>
  </si>
  <si>
    <t>Rest of the World</t>
  </si>
  <si>
    <t>z</t>
  </si>
  <si>
    <t>EU</t>
  </si>
  <si>
    <t>Non-EU</t>
  </si>
  <si>
    <t>Nationality</t>
  </si>
  <si>
    <t>Poland</t>
  </si>
  <si>
    <t>Republic of Ireland</t>
  </si>
  <si>
    <t>India</t>
  </si>
  <si>
    <t>Italy</t>
  </si>
  <si>
    <t>Pakistan</t>
  </si>
  <si>
    <t>2017-18</t>
  </si>
  <si>
    <t>2018-19</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</si>
  <si>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</si>
  <si>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</si>
  <si>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</si>
  <si>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</si>
  <si>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</si>
  <si>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</si>
  <si>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</si>
  <si>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</si>
  <si>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</si>
  <si>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</si>
  <si>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</si>
  <si>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</si>
  <si>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</si>
  <si>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</si>
  <si>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</si>
  <si>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</si>
  <si>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</si>
  <si>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</si>
  <si>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</si>
  <si>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</si>
  <si>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</si>
  <si>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</si>
  <si>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Actual</t>
  </si>
  <si>
    <t>Projected</t>
  </si>
  <si>
    <t>Principal</t>
  </si>
  <si>
    <t>High Migration</t>
  </si>
  <si>
    <t>Low Migration</t>
  </si>
  <si>
    <t>Zero Net Migration</t>
  </si>
  <si>
    <t>Projection</t>
  </si>
  <si>
    <t>50% more EU Migration</t>
  </si>
  <si>
    <t>50% less EU Migration</t>
  </si>
  <si>
    <t>Zero EU Migration</t>
  </si>
  <si>
    <t>Shetland Islands</t>
  </si>
  <si>
    <t>Clackmannanshire</t>
  </si>
  <si>
    <t>Orkney Islands</t>
  </si>
  <si>
    <t>Dundee City</t>
  </si>
  <si>
    <t>Aberdeen City</t>
  </si>
  <si>
    <t>North Lanarkshire</t>
  </si>
  <si>
    <t>Scottish Borders</t>
  </si>
  <si>
    <t>Angus</t>
  </si>
  <si>
    <t>Stirling</t>
  </si>
  <si>
    <t>Renfrewshire</t>
  </si>
  <si>
    <t>Moray</t>
  </si>
  <si>
    <t>Glasgow City</t>
  </si>
  <si>
    <t>Falkirk</t>
  </si>
  <si>
    <t>East Dunbartonshire</t>
  </si>
  <si>
    <t>West Lothian</t>
  </si>
  <si>
    <t>Highland</t>
  </si>
  <si>
    <t>East Renfrewshire</t>
  </si>
  <si>
    <t>East Lothian</t>
  </si>
  <si>
    <t>Midlothian</t>
  </si>
  <si>
    <t>Perth and Kinross</t>
  </si>
  <si>
    <t>Fife</t>
  </si>
  <si>
    <t>South Lanarkshire</t>
  </si>
  <si>
    <t>Aberdeenshire</t>
  </si>
  <si>
    <t>City of Edinburgh</t>
  </si>
  <si>
    <t>Rest of UK</t>
  </si>
  <si>
    <t>Within Scotland</t>
  </si>
  <si>
    <t>Argyll and Bute</t>
  </si>
  <si>
    <t>Dumfries and Galloway</t>
  </si>
  <si>
    <t>East Ayrshire</t>
  </si>
  <si>
    <t>Inverclyde</t>
  </si>
  <si>
    <t>Na h-Eileanan Siar</t>
  </si>
  <si>
    <t>North Ayrshire</t>
  </si>
  <si>
    <t>South Ayrshire</t>
  </si>
  <si>
    <t>West Dunbartonshire</t>
  </si>
  <si>
    <t>Council Area</t>
  </si>
  <si>
    <t>Figure 5.3: Migration between Scotland, rest of the UK and overseas, 1996-97 to 2016-17</t>
  </si>
  <si>
    <t>Total</t>
  </si>
  <si>
    <t>Table 5.1: Migration between Scotland, the rest of the UK and overseas, year to mid-2017</t>
  </si>
  <si>
    <t>Figure 5.4: Sex distribution of people migrating to Scotland, year to mid-2017</t>
  </si>
  <si>
    <t>Figure 5.5: Migration between Scotland, rest of the UK and overseas, by age group, year to mid-2017</t>
  </si>
  <si>
    <t>Figure 5.6: Non-British nationals living in Scotland by nationality, 2017</t>
  </si>
  <si>
    <t>Table 5.2: Projected changes in population, Scottish council areas, 2016-2041</t>
  </si>
  <si>
    <t>Table 5.1</t>
  </si>
  <si>
    <t>Table 5.2</t>
  </si>
  <si>
    <t>Net Migration</t>
  </si>
  <si>
    <t>Population (millions)</t>
  </si>
  <si>
    <t>Total change through net migration</t>
  </si>
  <si>
    <t>Components of net migration</t>
  </si>
  <si>
    <t>Migration between Scotland, rest of the UK and overseas, 1996-97 to 2016-17</t>
  </si>
  <si>
    <t>Sex distribution of people migrating to Scotland, year to mid-2017</t>
  </si>
  <si>
    <t>Migration between Scotland, rest of the UK and overseas, by age group, year to mid-2017</t>
  </si>
  <si>
    <t>Non-British nationals living in Scotland by nationality, 2017</t>
  </si>
  <si>
    <t>Figure 5.7: Number of EU and non-EU nationals living in Scotland, 2007 to 2017</t>
  </si>
  <si>
    <t>Number of EU and non-EU nationals living in Scotland, 2007 to 2017</t>
  </si>
  <si>
    <t>Net migration, Scotland, 2001-02 to 2040-41</t>
  </si>
  <si>
    <t>Projected population under variant migration assumptions</t>
  </si>
  <si>
    <t>Migration between Scotland, the rest of the UK and overseas, year to mid-2017</t>
  </si>
  <si>
    <t>Projected changes in population, Scottish council areas, 2016-2041</t>
  </si>
  <si>
    <t>0 to 15</t>
  </si>
  <si>
    <t>16 to 64</t>
  </si>
  <si>
    <t>Origin</t>
  </si>
  <si>
    <t>Figure 5.8: Most common (non-British) EU nationalities, Scotland, 2017</t>
  </si>
  <si>
    <t>Figure 5.11: Projected population under variant migration assumptions</t>
  </si>
  <si>
    <t>Figure 5.10: Net migration, Scotland, 2001-02 to 2040-41</t>
  </si>
  <si>
    <t>France</t>
  </si>
  <si>
    <t>Latvia</t>
  </si>
  <si>
    <t>China</t>
  </si>
  <si>
    <t>United States of America</t>
  </si>
  <si>
    <t>Nigeria</t>
  </si>
  <si>
    <t>USA</t>
  </si>
  <si>
    <t>Figure 5.11</t>
  </si>
  <si>
    <t>Most common (non-British) EU nationalities, Scotland, 2017</t>
  </si>
  <si>
    <t>Figure 5.9: Most common non-EU nationalities, Scotland, 2017</t>
  </si>
  <si>
    <t>Most common non-EU nationalities, Scotland, 2017</t>
  </si>
  <si>
    <t>Totals may not sum due to rounding</t>
  </si>
  <si>
    <t>Source: Annual Population Survey (APS), ONS</t>
  </si>
  <si>
    <t>"." = no contact</t>
  </si>
  <si>
    <t>"0~" = rounded to zero</t>
  </si>
  <si>
    <t>"c" = not available due to disclosure control</t>
  </si>
  <si>
    <t>":" = not available</t>
  </si>
  <si>
    <t>z = not applicable</t>
  </si>
  <si>
    <t xml:space="preserve">1. Estimates are based on the Annual Population Survey (APS) which is made up of wave 1 and wave 5 of the Labour Force Survey (LFS) plus annual sample boosts which are included primarily to enhance the geographical coverage. As some residents of communal establishments are excluded from the coverage of this survey the estimates in this table are different from the standard ONS mid-year population estimates, which cover all usual residents. For a more comprehensive estimate of the UK population, please refer to: </t>
  </si>
  <si>
    <t>http://www.ons.gov.uk/ons/rel/pop-estimate/population-estimates-for-uk--england-and-wales--scotland-and-northern-ireland/index.html</t>
  </si>
  <si>
    <t>2. It should be noted that the LFS :-</t>
  </si>
  <si>
    <t>*    excludes students in halls who do not have a UK resident parent</t>
  </si>
  <si>
    <t>*    excludes people in most other types of communal establishments (eg hotels, boarding houses, hostels, mobile home sites, etc)</t>
  </si>
  <si>
    <t xml:space="preserve">*    is grossed to population estimates of those living in private households. An adjustment is made for those who live in some NHS accommodation and halls of residence whose parents live in the UK. For this reason the sum of those born in the UK and outside the UK may not agree with the published population estimate. </t>
  </si>
  <si>
    <t>3. The LFS weighting does not adjust for non-response bias by the nationality variable.</t>
  </si>
  <si>
    <t>Includes asylum seekers, and also includes refugees for 2015-16 onwards</t>
  </si>
  <si>
    <t>Net migration does not include other changes - such as in the number of prisoners and armed forces stationed in Scotland.</t>
  </si>
  <si>
    <t>Includes asylum seekers and, for 2015-16 and 2016-17, refugees.</t>
  </si>
  <si>
    <t>The principal, high migration, low migration and zero net migration variants come from the 2016-based National Population Projections publication (National Statistics). The EU variant projections were presented seperately from the other variants as they do not have National Statistics status. The process for creating the EU migration assumptions was not subject to the same rigourous assessment process as the principal projection and other variant projections included in the full publication.</t>
  </si>
  <si>
    <t>All figures are from the 2016-based sub-national population projections.</t>
  </si>
  <si>
    <t>Net migration, Scotland, 1956-57 to 2016-17</t>
  </si>
  <si>
    <t>Natural change and net migration, Scotland, 1967-68 to 2016-17</t>
  </si>
  <si>
    <t>Includes asylum seekers, and also includes refugees for 2015-16 onwards.</t>
  </si>
  <si>
    <t>Net migration (thousands)</t>
  </si>
  <si>
    <t>Figures relate to net migration (the difference between immigrants and emigrants) in the year to 30 June for each year.</t>
  </si>
  <si>
    <t>-</t>
  </si>
  <si>
    <t>The overseas figures include asylum seekers and for 2015-16 onwards also include refugees.</t>
  </si>
  <si>
    <t>Numbers for overseas include refugees and asylum seekers.</t>
  </si>
  <si>
    <t>These statistics are based on movements in the year to 30 June 2017.</t>
  </si>
  <si>
    <t>Totals may not sum due to rounding.</t>
  </si>
  <si>
    <t>0-15</t>
  </si>
  <si>
    <t>Percentage Change 2016-2041</t>
  </si>
  <si>
    <t>It is important to note that the variant projections are trend-based and are not policy based forecasts of what the government expects to happen.</t>
  </si>
  <si>
    <t>In-flows</t>
  </si>
  <si>
    <t>Out-flows</t>
  </si>
  <si>
    <t>Figures relate to the number of migrants in the year to 30 June 2017</t>
  </si>
  <si>
    <t>Figure 5.2: Natural change and net migration, Scotland, 1967-68 to 2016-17</t>
  </si>
  <si>
    <t>Estimate</t>
  </si>
  <si>
    <t>The components of net migration columns denote the net number of moves for the twenty-five year period, divided by the total population change from 2016 to 2041.</t>
  </si>
  <si>
    <t>back to 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</si>
</sst>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0.0"/>
    <numFmt numFmtId="166" formatCode="0.0%"/>
    <numFmt numFmtId="167" formatCode="#,##0_);;&quot;- &quot;_);@_)\ "/>
    <numFmt numFmtId="168" formatCode="_(General"/>
    <numFmt numFmtId="169" formatCode="_)#,##0_);_)\-#,##0_);_)0_);_)@_)"/>
    <numFmt numFmtId="170" formatCode="_(* #,##0.00_);_(* \(#,##0.00\);_(* &quot;-&quot;??_);_(@_)"/>
  </numFmts>
  <fonts count="67">
    <font>
      <sz val="10"/>
      <color theme="1"/>
      <name val="Arial"/>
      <family val="2"/>
    </font>
    <font>
      <sz val="10"/>
      <name val="Arial"/>
      <family val="2"/>
    </font>
    <font>
      <sz val="10"/>
      <name val="Arial"/>
      <family val="2"/>
    </font>
    <font>
      <sz val="10"/>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12"/>
      <name val="Arial"/>
      <family val="2"/>
    </font>
    <font>
      <sz val="12"/>
      <name val="Arial"/>
      <family val="2"/>
    </font>
    <font>
      <u/>
      <sz val="10"/>
      <color indexed="12"/>
      <name val="Arial"/>
      <family val="2"/>
    </font>
    <font>
      <b/>
      <sz val="10"/>
      <name val="Arial"/>
      <family val="2"/>
    </font>
    <font>
      <b/>
      <sz val="8"/>
      <name val="Arial"/>
      <family val="2"/>
    </font>
    <font>
      <sz val="8"/>
      <name val="Arial"/>
      <family val="2"/>
    </font>
    <font>
      <sz val="10"/>
      <color indexed="9"/>
      <name val="Arial"/>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12"/>
      <color theme="1"/>
      <name val="Calibri"/>
      <family val="2"/>
      <charset val="136"/>
      <scheme val="minor"/>
    </font>
    <font>
      <b/>
      <sz val="11"/>
      <color indexed="63"/>
      <name val="Calibri"/>
      <family val="2"/>
    </font>
    <font>
      <b/>
      <sz val="18"/>
      <color indexed="62"/>
      <name val="Cambria"/>
      <family val="2"/>
    </font>
    <font>
      <b/>
      <sz val="11"/>
      <color indexed="8"/>
      <name val="Calibri"/>
      <family val="2"/>
    </font>
    <font>
      <u/>
      <sz val="11"/>
      <color theme="10"/>
      <name val="Calibri"/>
      <family val="2"/>
    </font>
    <font>
      <sz val="11"/>
      <name val="Times New Roman"/>
      <family val="1"/>
    </font>
    <font>
      <b/>
      <sz val="11"/>
      <name val="Times New Roman"/>
      <family val="1"/>
    </font>
    <font>
      <b/>
      <sz val="12"/>
      <name val="Times New Roman"/>
      <family val="1"/>
    </font>
    <font>
      <sz val="10"/>
      <name val="Times New Roman"/>
      <family val="1"/>
    </font>
    <font>
      <b/>
      <sz val="10"/>
      <name val="Times New Roman"/>
      <family val="1"/>
    </font>
    <font>
      <b/>
      <sz val="15"/>
      <color indexed="56"/>
      <name val="Calibri"/>
      <family val="2"/>
    </font>
    <font>
      <u/>
      <sz val="8"/>
      <color indexed="12"/>
      <name val="Arial"/>
      <family val="2"/>
    </font>
    <font>
      <u/>
      <sz val="10"/>
      <color theme="1"/>
      <name val="Arial"/>
      <family val="2"/>
    </font>
    <font>
      <b/>
      <sz val="12"/>
      <color theme="1"/>
      <name val="Arial"/>
      <family val="2"/>
    </font>
    <font>
      <sz val="10"/>
      <color indexed="8"/>
      <name val="Arial"/>
      <family val="2"/>
    </font>
    <font>
      <i/>
      <sz val="10"/>
      <color theme="1"/>
      <name val="Arial"/>
      <family val="2"/>
    </font>
    <font>
      <sz val="8"/>
      <color theme="1"/>
      <name val="Arial"/>
      <family val="2"/>
    </font>
    <font>
      <u/>
      <sz val="11"/>
      <color indexed="12"/>
      <name val="Calibri"/>
      <family val="2"/>
    </font>
    <font>
      <u/>
      <sz val="10"/>
      <color theme="0"/>
      <name val="Arial"/>
      <family val="2"/>
    </font>
    <font>
      <b/>
      <sz val="12"/>
      <color theme="0"/>
      <name val="Arial"/>
      <family val="2"/>
    </font>
    <font>
      <sz val="8"/>
      <color theme="0"/>
      <name val="Arial"/>
      <family val="2"/>
    </font>
    <font>
      <b/>
      <sz val="8"/>
      <color theme="1"/>
      <name val="Arial"/>
      <family val="2"/>
    </font>
    <font>
      <sz val="10"/>
      <color rgb="FF000000"/>
      <name val="Arial"/>
      <family val="2"/>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56"/>
      </top>
      <bottom style="double">
        <color indexed="56"/>
      </bottom>
      <diagonal/>
    </border>
    <border>
      <left style="thin">
        <color indexed="64"/>
      </left>
      <right style="thin">
        <color indexed="64"/>
      </right>
      <top style="medium">
        <color indexed="64"/>
      </top>
      <bottom/>
      <diagonal/>
    </border>
    <border>
      <left/>
      <right/>
      <top/>
      <bottom style="thick">
        <color indexed="6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top/>
      <bottom style="hair">
        <color indexed="64"/>
      </bottom>
      <diagonal/>
    </border>
    <border>
      <left/>
      <right/>
      <top style="hair">
        <color indexed="64"/>
      </top>
      <bottom/>
      <diagonal/>
    </border>
    <border>
      <left/>
      <right/>
      <top style="thin">
        <color indexed="64"/>
      </top>
      <bottom/>
      <diagonal/>
    </border>
  </borders>
  <cellStyleXfs count="407">
    <xf numFmtId="0" fontId="0" fillId="0" borderId="0"/>
    <xf numFmtId="0" fontId="21" fillId="0" borderId="0"/>
    <xf numFmtId="0" fontId="24" fillId="0" borderId="0" applyNumberFormat="0" applyFill="0" applyBorder="0" applyAlignment="0" applyProtection="0">
      <alignment vertical="top"/>
      <protection locked="0"/>
    </xf>
    <xf numFmtId="0" fontId="21" fillId="0" borderId="0"/>
    <xf numFmtId="9"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applyFill="0"/>
    <xf numFmtId="9" fontId="21" fillId="0" borderId="0" applyFont="0" applyFill="0" applyBorder="0" applyAlignment="0" applyProtection="0"/>
    <xf numFmtId="0" fontId="21" fillId="0" borderId="0"/>
    <xf numFmtId="9" fontId="21" fillId="0" borderId="0" applyFont="0" applyFill="0" applyBorder="0" applyAlignment="0" applyProtection="0"/>
    <xf numFmtId="9" fontId="29" fillId="0" borderId="0" applyFont="0" applyFill="0" applyBorder="0" applyAlignment="0" applyProtection="0"/>
    <xf numFmtId="0" fontId="4" fillId="10" borderId="0" applyNumberFormat="0" applyBorder="0" applyAlignment="0" applyProtection="0"/>
    <xf numFmtId="0" fontId="4" fillId="10" borderId="0" applyNumberFormat="0" applyBorder="0" applyAlignment="0" applyProtection="0"/>
    <xf numFmtId="0" fontId="30" fillId="3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0" fillId="36"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0"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0" fillId="38"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0" fillId="3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0" fillId="37"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0" fillId="39"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0" fillId="36"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0" fillId="40"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0" fillId="4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0" fillId="3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0" fillId="37" borderId="0" applyNumberFormat="0" applyBorder="0" applyAlignment="0" applyProtection="0"/>
    <xf numFmtId="0" fontId="20" fillId="12" borderId="0" applyNumberFormat="0" applyBorder="0" applyAlignment="0" applyProtection="0"/>
    <xf numFmtId="0" fontId="31" fillId="39" borderId="0" applyNumberFormat="0" applyBorder="0" applyAlignment="0" applyProtection="0"/>
    <xf numFmtId="0" fontId="20" fillId="16" borderId="0" applyNumberFormat="0" applyBorder="0" applyAlignment="0" applyProtection="0"/>
    <xf numFmtId="0" fontId="31" fillId="42" borderId="0" applyNumberFormat="0" applyBorder="0" applyAlignment="0" applyProtection="0"/>
    <xf numFmtId="0" fontId="20" fillId="20" borderId="0" applyNumberFormat="0" applyBorder="0" applyAlignment="0" applyProtection="0"/>
    <xf numFmtId="0" fontId="31" fillId="43" borderId="0" applyNumberFormat="0" applyBorder="0" applyAlignment="0" applyProtection="0"/>
    <xf numFmtId="0" fontId="20" fillId="24" borderId="0" applyNumberFormat="0" applyBorder="0" applyAlignment="0" applyProtection="0"/>
    <xf numFmtId="0" fontId="31" fillId="41" borderId="0" applyNumberFormat="0" applyBorder="0" applyAlignment="0" applyProtection="0"/>
    <xf numFmtId="0" fontId="20" fillId="28" borderId="0" applyNumberFormat="0" applyBorder="0" applyAlignment="0" applyProtection="0"/>
    <xf numFmtId="0" fontId="31" fillId="39" borderId="0" applyNumberFormat="0" applyBorder="0" applyAlignment="0" applyProtection="0"/>
    <xf numFmtId="0" fontId="20" fillId="32" borderId="0" applyNumberFormat="0" applyBorder="0" applyAlignment="0" applyProtection="0"/>
    <xf numFmtId="0" fontId="31" fillId="36" borderId="0" applyNumberFormat="0" applyBorder="0" applyAlignment="0" applyProtection="0"/>
    <xf numFmtId="0" fontId="20" fillId="9" borderId="0" applyNumberFormat="0" applyBorder="0" applyAlignment="0" applyProtection="0"/>
    <xf numFmtId="0" fontId="31" fillId="44" borderId="0" applyNumberFormat="0" applyBorder="0" applyAlignment="0" applyProtection="0"/>
    <xf numFmtId="0" fontId="20" fillId="13" borderId="0" applyNumberFormat="0" applyBorder="0" applyAlignment="0" applyProtection="0"/>
    <xf numFmtId="0" fontId="31" fillId="42" borderId="0" applyNumberFormat="0" applyBorder="0" applyAlignment="0" applyProtection="0"/>
    <xf numFmtId="0" fontId="20" fillId="17" borderId="0" applyNumberFormat="0" applyBorder="0" applyAlignment="0" applyProtection="0"/>
    <xf numFmtId="0" fontId="31" fillId="43" borderId="0" applyNumberFormat="0" applyBorder="0" applyAlignment="0" applyProtection="0"/>
    <xf numFmtId="0" fontId="20" fillId="21" borderId="0" applyNumberFormat="0" applyBorder="0" applyAlignment="0" applyProtection="0"/>
    <xf numFmtId="0" fontId="31" fillId="45" borderId="0" applyNumberFormat="0" applyBorder="0" applyAlignment="0" applyProtection="0"/>
    <xf numFmtId="0" fontId="20" fillId="25" borderId="0" applyNumberFormat="0" applyBorder="0" applyAlignment="0" applyProtection="0"/>
    <xf numFmtId="0" fontId="31" fillId="46" borderId="0" applyNumberFormat="0" applyBorder="0" applyAlignment="0" applyProtection="0"/>
    <xf numFmtId="0" fontId="20" fillId="29" borderId="0" applyNumberFormat="0" applyBorder="0" applyAlignment="0" applyProtection="0"/>
    <xf numFmtId="0" fontId="31" fillId="47" borderId="0" applyNumberFormat="0" applyBorder="0" applyAlignment="0" applyProtection="0"/>
    <xf numFmtId="0" fontId="10" fillId="3" borderId="0" applyNumberFormat="0" applyBorder="0" applyAlignment="0" applyProtection="0"/>
    <xf numFmtId="0" fontId="32" fillId="48" borderId="0" applyNumberFormat="0" applyBorder="0" applyAlignment="0" applyProtection="0"/>
    <xf numFmtId="0" fontId="14" fillId="6" borderId="4" applyNumberFormat="0" applyAlignment="0" applyProtection="0"/>
    <xf numFmtId="0" fontId="33" fillId="49" borderId="13" applyNumberFormat="0" applyAlignment="0" applyProtection="0"/>
    <xf numFmtId="0" fontId="33" fillId="49" borderId="13" applyNumberFormat="0" applyAlignment="0" applyProtection="0"/>
    <xf numFmtId="0" fontId="21" fillId="50" borderId="0">
      <protection locked="0"/>
    </xf>
    <xf numFmtId="0" fontId="16" fillId="7" borderId="7" applyNumberFormat="0" applyAlignment="0" applyProtection="0"/>
    <xf numFmtId="0" fontId="34" fillId="51" borderId="14" applyNumberFormat="0" applyAlignment="0" applyProtection="0"/>
    <xf numFmtId="0" fontId="21" fillId="52" borderId="15">
      <alignment horizontal="center" vertical="center"/>
      <protection locked="0"/>
    </xf>
    <xf numFmtId="43" fontId="4" fillId="0" borderId="0" applyFont="0" applyFill="0" applyBorder="0" applyAlignment="0" applyProtection="0"/>
    <xf numFmtId="43" fontId="4" fillId="0" borderId="0" applyFont="0" applyFill="0" applyBorder="0" applyAlignment="0" applyProtection="0"/>
    <xf numFmtId="40" fontId="35" fillId="0" borderId="0" applyFont="0" applyFill="0" applyBorder="0" applyAlignment="0" applyProtection="0"/>
    <xf numFmtId="43"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25" fillId="52" borderId="0">
      <alignment vertical="center"/>
      <protection locked="0"/>
    </xf>
    <xf numFmtId="0" fontId="9" fillId="2" borderId="0" applyNumberFormat="0" applyBorder="0" applyAlignment="0" applyProtection="0"/>
    <xf numFmtId="0" fontId="37" fillId="39" borderId="0" applyNumberFormat="0" applyBorder="0" applyAlignment="0" applyProtection="0"/>
    <xf numFmtId="0" fontId="6" fillId="0" borderId="1" applyNumberFormat="0" applyFill="0" applyAlignment="0" applyProtection="0"/>
    <xf numFmtId="0" fontId="38" fillId="0" borderId="16" applyNumberFormat="0" applyFill="0" applyAlignment="0" applyProtection="0"/>
    <xf numFmtId="0" fontId="7" fillId="0" borderId="2" applyNumberFormat="0" applyFill="0" applyAlignment="0" applyProtection="0"/>
    <xf numFmtId="0" fontId="39" fillId="0" borderId="17" applyNumberFormat="0" applyFill="0" applyAlignment="0" applyProtection="0"/>
    <xf numFmtId="0" fontId="8" fillId="0" borderId="3" applyNumberFormat="0" applyFill="0" applyAlignment="0" applyProtection="0"/>
    <xf numFmtId="0" fontId="40" fillId="0" borderId="18" applyNumberFormat="0" applyFill="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21" fillId="0" borderId="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2" fillId="5" borderId="4" applyNumberFormat="0" applyAlignment="0" applyProtection="0"/>
    <xf numFmtId="0" fontId="41" fillId="40" borderId="13" applyNumberFormat="0" applyAlignment="0" applyProtection="0"/>
    <xf numFmtId="0" fontId="41" fillId="40" borderId="13" applyNumberFormat="0" applyAlignment="0" applyProtection="0"/>
    <xf numFmtId="0" fontId="15" fillId="0" borderId="6" applyNumberFormat="0" applyFill="0" applyAlignment="0" applyProtection="0"/>
    <xf numFmtId="0" fontId="42" fillId="0" borderId="19" applyNumberFormat="0" applyFill="0" applyAlignment="0" applyProtection="0"/>
    <xf numFmtId="0" fontId="11" fillId="4" borderId="0" applyNumberFormat="0" applyBorder="0" applyAlignment="0" applyProtection="0"/>
    <xf numFmtId="0" fontId="43" fillId="40" borderId="0" applyNumberFormat="0" applyBorder="0" applyAlignment="0" applyProtection="0"/>
    <xf numFmtId="0" fontId="44" fillId="0" borderId="0"/>
    <xf numFmtId="0" fontId="4" fillId="0" borderId="0"/>
    <xf numFmtId="0" fontId="21" fillId="0" borderId="0"/>
    <xf numFmtId="0" fontId="21" fillId="0" borderId="0"/>
    <xf numFmtId="0" fontId="21" fillId="0" borderId="0"/>
    <xf numFmtId="0" fontId="21"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 fillId="0" borderId="0"/>
    <xf numFmtId="0" fontId="21" fillId="0" borderId="0" applyFill="0"/>
    <xf numFmtId="0" fontId="4" fillId="0" borderId="0"/>
    <xf numFmtId="3" fontId="21" fillId="0" borderId="0"/>
    <xf numFmtId="3" fontId="21" fillId="0" borderId="0"/>
    <xf numFmtId="3" fontId="21" fillId="0" borderId="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27" fillId="37" borderId="20" applyNumberFormat="0" applyFont="0" applyAlignment="0" applyProtection="0"/>
    <xf numFmtId="0" fontId="13" fillId="6" borderId="5" applyNumberFormat="0" applyAlignment="0" applyProtection="0"/>
    <xf numFmtId="0" fontId="45" fillId="49" borderId="21" applyNumberFormat="0" applyAlignment="0" applyProtection="0"/>
    <xf numFmtId="9" fontId="2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0" fontId="21" fillId="52" borderId="22">
      <alignment vertical="center"/>
      <protection locked="0"/>
    </xf>
    <xf numFmtId="0" fontId="26" fillId="0" borderId="0">
      <alignment horizontal="left"/>
    </xf>
    <xf numFmtId="0" fontId="27" fillId="0" borderId="0">
      <alignment horizontal="left"/>
    </xf>
    <xf numFmtId="0" fontId="27" fillId="0" borderId="0">
      <alignment horizontal="center" vertical="center" wrapText="1"/>
    </xf>
    <xf numFmtId="0" fontId="26" fillId="0" borderId="0">
      <alignment horizontal="left" vertical="center" wrapText="1"/>
    </xf>
    <xf numFmtId="0" fontId="26" fillId="0" borderId="0">
      <alignment horizontal="right"/>
    </xf>
    <xf numFmtId="0" fontId="27" fillId="0" borderId="0">
      <alignment horizontal="left" vertical="center" wrapText="1"/>
    </xf>
    <xf numFmtId="0" fontId="27" fillId="0" borderId="0">
      <alignment horizontal="right"/>
    </xf>
    <xf numFmtId="0" fontId="5" fillId="0" borderId="0" applyNumberFormat="0" applyFill="0" applyBorder="0" applyAlignment="0" applyProtection="0"/>
    <xf numFmtId="0" fontId="46" fillId="0" borderId="0" applyNumberFormat="0" applyFill="0" applyBorder="0" applyAlignment="0" applyProtection="0"/>
    <xf numFmtId="0" fontId="19" fillId="0" borderId="9" applyNumberFormat="0" applyFill="0" applyAlignment="0" applyProtection="0"/>
    <xf numFmtId="0" fontId="47" fillId="0" borderId="23" applyNumberFormat="0" applyFill="0" applyAlignment="0" applyProtection="0"/>
    <xf numFmtId="0" fontId="17" fillId="0" borderId="0" applyNumberFormat="0" applyFill="0" applyBorder="0" applyAlignment="0" applyProtection="0"/>
    <xf numFmtId="0" fontId="42" fillId="0" borderId="0" applyNumberFormat="0" applyFill="0" applyBorder="0" applyAlignment="0" applyProtection="0"/>
    <xf numFmtId="0" fontId="27" fillId="0" borderId="0"/>
    <xf numFmtId="0" fontId="27" fillId="0" borderId="0"/>
    <xf numFmtId="0" fontId="27" fillId="0" borderId="0"/>
    <xf numFmtId="0" fontId="27" fillId="0" borderId="0"/>
    <xf numFmtId="9" fontId="21" fillId="0" borderId="0" applyFont="0" applyFill="0" applyBorder="0" applyAlignment="0" applyProtection="0"/>
    <xf numFmtId="0" fontId="21" fillId="0" borderId="0"/>
    <xf numFmtId="0" fontId="21" fillId="0" borderId="0"/>
    <xf numFmtId="0" fontId="21" fillId="0" borderId="0"/>
    <xf numFmtId="0" fontId="21" fillId="0" borderId="0"/>
    <xf numFmtId="0" fontId="4" fillId="0" borderId="0"/>
    <xf numFmtId="0" fontId="21" fillId="0" borderId="0"/>
    <xf numFmtId="9"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48" fillId="0" borderId="0" applyNumberFormat="0" applyFill="0" applyBorder="0" applyAlignment="0" applyProtection="0">
      <alignment vertical="top"/>
      <protection locked="0"/>
    </xf>
    <xf numFmtId="0" fontId="4" fillId="0" borderId="0"/>
    <xf numFmtId="9" fontId="21" fillId="0" borderId="0" applyFont="0" applyFill="0" applyBorder="0" applyAlignment="0" applyProtection="0"/>
    <xf numFmtId="167" fontId="49" fillId="0" borderId="10" applyFill="0" applyBorder="0" applyProtection="0">
      <alignment horizontal="right"/>
    </xf>
    <xf numFmtId="0" fontId="50" fillId="0" borderId="0" applyNumberFormat="0" applyFill="0" applyBorder="0" applyProtection="0">
      <alignment horizontal="center" vertical="center" wrapText="1"/>
    </xf>
    <xf numFmtId="1" fontId="51" fillId="0" borderId="0" applyNumberFormat="0" applyFill="0" applyBorder="0" applyProtection="0">
      <alignment horizontal="right" vertical="top"/>
    </xf>
    <xf numFmtId="168" fontId="49" fillId="0" borderId="0" applyNumberFormat="0" applyFill="0" applyBorder="0" applyProtection="0">
      <alignment horizontal="left"/>
    </xf>
    <xf numFmtId="0" fontId="51" fillId="0" borderId="0" applyNumberFormat="0" applyFill="0" applyBorder="0" applyProtection="0">
      <alignment horizontal="left" vertical="top"/>
    </xf>
    <xf numFmtId="0" fontId="21" fillId="0" borderId="0"/>
    <xf numFmtId="0" fontId="29" fillId="0" borderId="0"/>
    <xf numFmtId="43" fontId="52" fillId="0" borderId="0" applyFont="0" applyFill="0" applyBorder="0" applyAlignment="0" applyProtection="0"/>
    <xf numFmtId="0" fontId="21" fillId="0" borderId="0"/>
    <xf numFmtId="169" fontId="52" fillId="0" borderId="0" applyFont="0" applyFill="0" applyBorder="0" applyAlignment="0" applyProtection="0"/>
    <xf numFmtId="169" fontId="52" fillId="0" borderId="0" applyFont="0" applyFill="0" applyBorder="0" applyAlignment="0" applyProtection="0"/>
    <xf numFmtId="0" fontId="53" fillId="0" borderId="24" applyNumberFormat="0" applyFill="0" applyBorder="0" applyProtection="0">
      <alignment horizontal="centerContinuous" vertical="center" wrapText="1"/>
    </xf>
    <xf numFmtId="0" fontId="54" fillId="0" borderId="25" applyNumberFormat="0" applyFill="0" applyAlignment="0" applyProtection="0"/>
    <xf numFmtId="0" fontId="35" fillId="0" borderId="0"/>
    <xf numFmtId="0" fontId="27" fillId="0" borderId="0">
      <alignment horizontal="left" vertical="center" wrapText="1"/>
    </xf>
    <xf numFmtId="0" fontId="27" fillId="0" borderId="0">
      <alignment horizontal="right"/>
    </xf>
    <xf numFmtId="167" fontId="49" fillId="0" borderId="0" applyFill="0" applyBorder="0" applyProtection="0">
      <alignment horizontal="right"/>
    </xf>
    <xf numFmtId="0" fontId="51" fillId="0" borderId="0" applyNumberFormat="0" applyFill="0" applyBorder="0" applyProtection="0">
      <alignment horizontal="right" vertical="top"/>
    </xf>
    <xf numFmtId="0" fontId="49" fillId="0" borderId="0" applyNumberFormat="0" applyFill="0" applyBorder="0" applyProtection="0">
      <alignment horizontal="left"/>
    </xf>
    <xf numFmtId="0" fontId="21" fillId="0" borderId="0"/>
    <xf numFmtId="0" fontId="21" fillId="0" borderId="0"/>
    <xf numFmtId="9"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0" fontId="55" fillId="0" borderId="0" applyNumberFormat="0" applyFill="0" applyBorder="0" applyAlignment="0" applyProtection="0">
      <alignment vertical="top"/>
      <protection locked="0"/>
    </xf>
    <xf numFmtId="165" fontId="27" fillId="0" borderId="0"/>
    <xf numFmtId="0" fontId="33" fillId="49" borderId="27" applyNumberFormat="0" applyAlignment="0" applyProtection="0"/>
    <xf numFmtId="0" fontId="33" fillId="49" borderId="27" applyNumberFormat="0" applyAlignment="0" applyProtection="0"/>
    <xf numFmtId="0" fontId="41" fillId="40" borderId="27" applyNumberFormat="0" applyAlignment="0" applyProtection="0"/>
    <xf numFmtId="0" fontId="41" fillId="40" borderId="27" applyNumberFormat="0" applyAlignment="0" applyProtection="0"/>
    <xf numFmtId="0" fontId="27" fillId="37" borderId="28" applyNumberFormat="0" applyFont="0" applyAlignment="0" applyProtection="0"/>
    <xf numFmtId="0" fontId="21" fillId="52" borderId="29">
      <alignment vertical="center"/>
      <protection locked="0"/>
    </xf>
    <xf numFmtId="167" fontId="49" fillId="0" borderId="26" applyFill="0" applyBorder="0" applyProtection="0">
      <alignment horizontal="right"/>
    </xf>
    <xf numFmtId="0" fontId="3" fillId="0" borderId="0"/>
    <xf numFmtId="0" fontId="2" fillId="0" borderId="0"/>
    <xf numFmtId="0" fontId="2" fillId="0" borderId="0" applyFill="0"/>
    <xf numFmtId="43" fontId="2" fillId="0" borderId="0" applyFont="0" applyFill="0" applyBorder="0" applyAlignment="0" applyProtection="0"/>
    <xf numFmtId="3" fontId="2" fillId="0" borderId="0"/>
    <xf numFmtId="3" fontId="2" fillId="0" borderId="0"/>
    <xf numFmtId="0" fontId="30" fillId="35"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1" fillId="39"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41" borderId="0" applyNumberFormat="0" applyBorder="0" applyAlignment="0" applyProtection="0"/>
    <xf numFmtId="0" fontId="31" fillId="39" borderId="0" applyNumberFormat="0" applyBorder="0" applyAlignment="0" applyProtection="0"/>
    <xf numFmtId="0" fontId="31" fillId="36" borderId="0" applyNumberFormat="0" applyBorder="0" applyAlignment="0" applyProtection="0"/>
    <xf numFmtId="0" fontId="31" fillId="44"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2" fillId="48" borderId="0" applyNumberFormat="0" applyBorder="0" applyAlignment="0" applyProtection="0"/>
    <xf numFmtId="0" fontId="33" fillId="49" borderId="27" applyNumberFormat="0" applyAlignment="0" applyProtection="0"/>
    <xf numFmtId="0" fontId="34" fillId="51" borderId="14" applyNumberFormat="0" applyAlignment="0" applyProtection="0"/>
    <xf numFmtId="43" fontId="2" fillId="0" borderId="0" applyFont="0" applyFill="0" applyBorder="0" applyAlignment="0" applyProtection="0"/>
    <xf numFmtId="0" fontId="36" fillId="0" borderId="0" applyNumberFormat="0" applyFill="0" applyBorder="0" applyAlignment="0" applyProtection="0"/>
    <xf numFmtId="0" fontId="37" fillId="39" borderId="0" applyNumberFormat="0" applyBorder="0" applyAlignment="0" applyProtection="0"/>
    <xf numFmtId="0" fontId="38" fillId="0" borderId="16" applyNumberFormat="0" applyFill="0" applyAlignment="0" applyProtection="0"/>
    <xf numFmtId="0" fontId="39" fillId="0" borderId="17" applyNumberFormat="0" applyFill="0" applyAlignment="0" applyProtection="0"/>
    <xf numFmtId="0" fontId="40" fillId="0" borderId="18" applyNumberFormat="0" applyFill="0" applyAlignment="0" applyProtection="0"/>
    <xf numFmtId="0" fontId="40" fillId="0" borderId="0" applyNumberFormat="0" applyFill="0" applyBorder="0" applyAlignment="0" applyProtection="0"/>
    <xf numFmtId="0" fontId="41" fillId="40" borderId="27" applyNumberFormat="0" applyAlignment="0" applyProtection="0"/>
    <xf numFmtId="0" fontId="42" fillId="0" borderId="19" applyNumberFormat="0" applyFill="0" applyAlignment="0" applyProtection="0"/>
    <xf numFmtId="0" fontId="43" fillId="40" borderId="0" applyNumberFormat="0" applyBorder="0" applyAlignment="0" applyProtection="0"/>
    <xf numFmtId="0" fontId="2" fillId="0" borderId="0"/>
    <xf numFmtId="0" fontId="2" fillId="0" borderId="0"/>
    <xf numFmtId="0" fontId="2" fillId="0" borderId="0"/>
    <xf numFmtId="0" fontId="2" fillId="0" borderId="0" applyFill="0"/>
    <xf numFmtId="0" fontId="4" fillId="0" borderId="0"/>
    <xf numFmtId="43" fontId="60" fillId="0" borderId="0" applyFont="0" applyFill="0" applyBorder="0" applyAlignment="0" applyProtection="0"/>
    <xf numFmtId="0" fontId="27" fillId="37" borderId="28" applyNumberFormat="0" applyFont="0" applyAlignment="0" applyProtection="0"/>
    <xf numFmtId="0" fontId="45" fillId="49" borderId="21" applyNumberFormat="0" applyAlignment="0" applyProtection="0"/>
    <xf numFmtId="9" fontId="2" fillId="0" borderId="0" applyFont="0" applyFill="0" applyBorder="0" applyAlignment="0" applyProtection="0"/>
    <xf numFmtId="0" fontId="46" fillId="0" borderId="0" applyNumberFormat="0" applyFill="0" applyBorder="0" applyAlignment="0" applyProtection="0"/>
    <xf numFmtId="0" fontId="47" fillId="0" borderId="23" applyNumberFormat="0" applyFill="0" applyAlignment="0" applyProtection="0"/>
    <xf numFmtId="0" fontId="42"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0" fontId="2" fillId="0" borderId="0"/>
    <xf numFmtId="3"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50" borderId="0">
      <protection locked="0"/>
    </xf>
    <xf numFmtId="0" fontId="2" fillId="52" borderId="15">
      <alignment horizontal="center" vertical="center"/>
      <protection locked="0"/>
    </xf>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xf numFmtId="0" fontId="2" fillId="52" borderId="29">
      <alignment vertical="center"/>
      <protection locked="0"/>
    </xf>
    <xf numFmtId="0" fontId="2" fillId="0" borderId="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0" fontId="25" fillId="0" borderId="0">
      <protection locked="0"/>
    </xf>
    <xf numFmtId="0" fontId="61" fillId="0" borderId="0" applyNumberFormat="0" applyFill="0" applyBorder="0" applyAlignment="0" applyProtection="0"/>
    <xf numFmtId="0" fontId="2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4"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30"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2" fillId="0" borderId="0"/>
    <xf numFmtId="0" fontId="4" fillId="0" borderId="0"/>
    <xf numFmtId="0" fontId="2" fillId="0" borderId="0" applyFill="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52" borderId="12">
      <alignment vertical="center"/>
      <protection locked="0"/>
    </xf>
  </cellStyleXfs>
  <cellXfs count="255">
    <xf numFmtId="0" fontId="0" fillId="0" borderId="0" xfId="0"/>
    <xf numFmtId="0" fontId="21" fillId="33" borderId="0" xfId="3" applyFont="1" applyFill="1" applyAlignment="1">
      <alignment horizontal="left"/>
    </xf>
    <xf numFmtId="0" fontId="0" fillId="0" borderId="11" xfId="0" applyBorder="1"/>
    <xf numFmtId="0" fontId="0" fillId="0" borderId="0" xfId="0"/>
    <xf numFmtId="166" fontId="0" fillId="0" borderId="0" xfId="0" applyNumberFormat="1"/>
    <xf numFmtId="164" fontId="21" fillId="33" borderId="0" xfId="0" applyNumberFormat="1" applyFont="1" applyFill="1" applyBorder="1" applyAlignment="1">
      <alignment horizontal="center"/>
    </xf>
    <xf numFmtId="0" fontId="0" fillId="0" borderId="0" xfId="0"/>
    <xf numFmtId="0" fontId="0" fillId="34" borderId="0" xfId="0" applyFill="1"/>
    <xf numFmtId="0" fontId="25" fillId="34" borderId="0" xfId="0" applyFont="1" applyFill="1" applyAlignment="1">
      <alignment horizontal="left"/>
    </xf>
    <xf numFmtId="0" fontId="25" fillId="34" borderId="22" xfId="0" applyFont="1" applyFill="1" applyBorder="1" applyAlignment="1">
      <alignment horizontal="center" wrapText="1"/>
    </xf>
    <xf numFmtId="0" fontId="25" fillId="34" borderId="0" xfId="0" applyFont="1" applyFill="1" applyAlignment="1">
      <alignment horizontal="center"/>
    </xf>
    <xf numFmtId="164" fontId="21" fillId="33" borderId="0" xfId="0" applyNumberFormat="1" applyFont="1" applyFill="1"/>
    <xf numFmtId="0" fontId="21" fillId="33" borderId="0" xfId="0" applyFont="1" applyFill="1"/>
    <xf numFmtId="0" fontId="21" fillId="34" borderId="0" xfId="0" applyFont="1" applyFill="1" applyBorder="1" applyAlignment="1">
      <alignment horizontal="center"/>
    </xf>
    <xf numFmtId="164" fontId="21" fillId="33" borderId="0" xfId="0" applyNumberFormat="1" applyFont="1" applyFill="1" applyAlignment="1">
      <alignment horizontal="center"/>
    </xf>
    <xf numFmtId="164" fontId="23" fillId="34" borderId="0" xfId="0" applyNumberFormat="1" applyFont="1" applyFill="1"/>
    <xf numFmtId="164" fontId="0" fillId="34" borderId="0" xfId="0" applyNumberFormat="1" applyFill="1"/>
    <xf numFmtId="0" fontId="21" fillId="34" borderId="0" xfId="0" applyFont="1" applyFill="1" applyAlignment="1">
      <alignment horizontal="center"/>
    </xf>
    <xf numFmtId="0" fontId="0" fillId="34" borderId="0" xfId="0" applyFill="1" applyBorder="1"/>
    <xf numFmtId="0" fontId="21" fillId="34" borderId="11" xfId="0" applyFont="1" applyFill="1" applyBorder="1" applyAlignment="1">
      <alignment horizontal="center"/>
    </xf>
    <xf numFmtId="164" fontId="21" fillId="33" borderId="11" xfId="0" applyNumberFormat="1" applyFont="1" applyFill="1" applyBorder="1" applyAlignment="1">
      <alignment horizontal="center"/>
    </xf>
    <xf numFmtId="0" fontId="26" fillId="33" borderId="0" xfId="0" applyFont="1" applyFill="1"/>
    <xf numFmtId="0" fontId="4" fillId="33" borderId="0" xfId="0" applyFont="1" applyFill="1"/>
    <xf numFmtId="0" fontId="27" fillId="34" borderId="0" xfId="0" applyFont="1" applyFill="1" applyAlignment="1"/>
    <xf numFmtId="0" fontId="27" fillId="33" borderId="0" xfId="0" applyFont="1" applyFill="1" applyAlignment="1">
      <alignment wrapText="1"/>
    </xf>
    <xf numFmtId="3" fontId="0" fillId="0" borderId="0" xfId="0" applyNumberFormat="1"/>
    <xf numFmtId="0" fontId="0" fillId="0" borderId="0" xfId="0"/>
    <xf numFmtId="0" fontId="0" fillId="34" borderId="0" xfId="0" applyFill="1"/>
    <xf numFmtId="0" fontId="21" fillId="34" borderId="0" xfId="0" applyFont="1" applyFill="1" applyBorder="1" applyAlignment="1">
      <alignment horizontal="center"/>
    </xf>
    <xf numFmtId="0" fontId="21" fillId="34" borderId="0" xfId="0" applyFont="1" applyFill="1" applyAlignment="1">
      <alignment horizontal="center"/>
    </xf>
    <xf numFmtId="0" fontId="21" fillId="34" borderId="11" xfId="0" applyFont="1" applyFill="1" applyBorder="1" applyAlignment="1">
      <alignment horizontal="center"/>
    </xf>
    <xf numFmtId="0" fontId="25" fillId="34" borderId="12" xfId="0" applyFont="1" applyFill="1" applyBorder="1" applyAlignment="1">
      <alignment horizontal="right" wrapText="1"/>
    </xf>
    <xf numFmtId="0" fontId="20" fillId="34" borderId="0" xfId="0" applyFont="1" applyFill="1"/>
    <xf numFmtId="0" fontId="21" fillId="34" borderId="0" xfId="0" applyFont="1" applyFill="1" applyAlignment="1">
      <alignment horizontal="right"/>
    </xf>
    <xf numFmtId="3" fontId="21" fillId="34" borderId="0" xfId="0" applyNumberFormat="1" applyFont="1" applyFill="1"/>
    <xf numFmtId="3" fontId="0" fillId="34" borderId="0" xfId="0" applyNumberFormat="1" applyFill="1"/>
    <xf numFmtId="3" fontId="20" fillId="34" borderId="0" xfId="0" applyNumberFormat="1" applyFont="1" applyFill="1"/>
    <xf numFmtId="0" fontId="21" fillId="34" borderId="11" xfId="0" applyFont="1" applyFill="1" applyBorder="1" applyAlignment="1">
      <alignment horizontal="right"/>
    </xf>
    <xf numFmtId="3" fontId="21" fillId="34" borderId="11" xfId="0" applyNumberFormat="1" applyFont="1" applyFill="1" applyBorder="1"/>
    <xf numFmtId="3" fontId="21" fillId="0" borderId="11" xfId="0" applyNumberFormat="1" applyFont="1" applyFill="1" applyBorder="1"/>
    <xf numFmtId="3" fontId="0" fillId="34" borderId="11" xfId="0" applyNumberFormat="1" applyFill="1" applyBorder="1"/>
    <xf numFmtId="0" fontId="21" fillId="34" borderId="0" xfId="0" applyFont="1" applyFill="1"/>
    <xf numFmtId="0" fontId="26" fillId="33" borderId="0" xfId="122" applyFont="1" applyFill="1"/>
    <xf numFmtId="0" fontId="21" fillId="33" borderId="0" xfId="122" applyFont="1" applyFill="1"/>
    <xf numFmtId="0" fontId="28" fillId="33" borderId="0" xfId="122" applyFont="1" applyFill="1"/>
    <xf numFmtId="0" fontId="22" fillId="34" borderId="0" xfId="0" applyFont="1" applyFill="1" applyAlignment="1"/>
    <xf numFmtId="166" fontId="0" fillId="0" borderId="11" xfId="0" applyNumberFormat="1" applyBorder="1"/>
    <xf numFmtId="3" fontId="21" fillId="33" borderId="0" xfId="0" applyNumberFormat="1" applyFont="1" applyFill="1" applyAlignment="1">
      <alignment horizontal="right"/>
    </xf>
    <xf numFmtId="3" fontId="21" fillId="33" borderId="11" xfId="0" applyNumberFormat="1" applyFont="1" applyFill="1" applyBorder="1" applyAlignment="1">
      <alignment horizontal="right"/>
    </xf>
    <xf numFmtId="0" fontId="0" fillId="0" borderId="11" xfId="0" applyBorder="1" applyAlignment="1">
      <alignment horizontal="right"/>
    </xf>
    <xf numFmtId="0" fontId="0" fillId="0" borderId="0" xfId="0"/>
    <xf numFmtId="3" fontId="0" fillId="0" borderId="11" xfId="0" applyNumberFormat="1" applyBorder="1"/>
    <xf numFmtId="0" fontId="0" fillId="0" borderId="0" xfId="0"/>
    <xf numFmtId="3" fontId="0" fillId="0" borderId="0" xfId="0" applyNumberFormat="1" applyBorder="1"/>
    <xf numFmtId="3" fontId="0" fillId="0" borderId="11" xfId="0" applyNumberFormat="1" applyFont="1" applyFill="1" applyBorder="1"/>
    <xf numFmtId="3" fontId="21" fillId="0" borderId="0" xfId="5" applyNumberFormat="1" applyFont="1" applyFill="1" applyBorder="1" applyAlignment="1">
      <alignment horizontal="center" vertical="center" wrapText="1"/>
    </xf>
    <xf numFmtId="3" fontId="0" fillId="0" borderId="0" xfId="0" applyNumberFormat="1" applyFont="1" applyFill="1" applyBorder="1"/>
    <xf numFmtId="3" fontId="21" fillId="0" borderId="11" xfId="5" applyNumberFormat="1" applyFont="1" applyFill="1" applyBorder="1" applyAlignment="1">
      <alignment horizontal="right"/>
    </xf>
    <xf numFmtId="0" fontId="0" fillId="0" borderId="0" xfId="0" applyFill="1" applyBorder="1"/>
    <xf numFmtId="0" fontId="21" fillId="0" borderId="0" xfId="5" applyFont="1" applyFill="1" applyBorder="1" applyAlignment="1">
      <alignment vertical="center"/>
    </xf>
    <xf numFmtId="0" fontId="25" fillId="0" borderId="0" xfId="5" applyFont="1" applyFill="1" applyBorder="1" applyAlignment="1">
      <alignment vertical="center"/>
    </xf>
    <xf numFmtId="0" fontId="25" fillId="0" borderId="0" xfId="0" applyFont="1" applyFill="1" applyBorder="1" applyAlignment="1">
      <alignment horizontal="center" wrapText="1"/>
    </xf>
    <xf numFmtId="0" fontId="21" fillId="0" borderId="11" xfId="5" applyFont="1" applyFill="1" applyBorder="1" applyAlignment="1">
      <alignment horizontal="center"/>
    </xf>
    <xf numFmtId="0" fontId="21" fillId="0" borderId="0" xfId="5" applyFont="1" applyFill="1" applyBorder="1" applyAlignment="1">
      <alignment horizontal="center"/>
    </xf>
    <xf numFmtId="0" fontId="21" fillId="0" borderId="11" xfId="5" applyFont="1" applyFill="1" applyBorder="1" applyAlignment="1">
      <alignment horizontal="center" wrapText="1"/>
    </xf>
    <xf numFmtId="0" fontId="21" fillId="0" borderId="11" xfId="5" applyFont="1" applyFill="1" applyBorder="1" applyAlignment="1">
      <alignment horizontal="right"/>
    </xf>
    <xf numFmtId="0" fontId="21" fillId="0" borderId="0" xfId="5" applyFont="1" applyFill="1" applyBorder="1" applyAlignment="1">
      <alignment horizontal="right"/>
    </xf>
    <xf numFmtId="0" fontId="21" fillId="0" borderId="11" xfId="5" applyFont="1" applyFill="1" applyBorder="1" applyAlignment="1">
      <alignment horizontal="right" wrapText="1"/>
    </xf>
    <xf numFmtId="0" fontId="0" fillId="0" borderId="11" xfId="0" applyFill="1" applyBorder="1" applyAlignment="1">
      <alignment horizontal="center"/>
    </xf>
    <xf numFmtId="0" fontId="0" fillId="0" borderId="11" xfId="0" applyFill="1" applyBorder="1" applyAlignment="1">
      <alignment horizontal="center" wrapText="1"/>
    </xf>
    <xf numFmtId="0" fontId="21" fillId="0" borderId="0" xfId="5" applyFont="1" applyFill="1" applyBorder="1" applyAlignment="1">
      <alignment horizontal="right" wrapText="1"/>
    </xf>
    <xf numFmtId="0" fontId="0" fillId="0" borderId="0" xfId="0" applyFill="1" applyBorder="1" applyAlignment="1">
      <alignment horizontal="right"/>
    </xf>
    <xf numFmtId="0" fontId="21" fillId="0" borderId="0" xfId="5" applyFont="1" applyFill="1" applyBorder="1" applyAlignment="1">
      <alignment horizontal="center" vertical="center" wrapText="1"/>
    </xf>
    <xf numFmtId="3" fontId="21" fillId="0" borderId="0" xfId="5" applyNumberFormat="1" applyFont="1" applyFill="1" applyBorder="1" applyAlignment="1">
      <alignment horizontal="right"/>
    </xf>
    <xf numFmtId="0" fontId="21" fillId="0" borderId="11" xfId="5" applyFont="1" applyFill="1" applyBorder="1" applyAlignment="1">
      <alignment horizontal="center" vertical="center" wrapText="1"/>
    </xf>
    <xf numFmtId="3" fontId="0" fillId="0" borderId="11" xfId="0" applyNumberFormat="1" applyFill="1" applyBorder="1" applyAlignment="1">
      <alignment horizontal="right"/>
    </xf>
    <xf numFmtId="0" fontId="0" fillId="0" borderId="11" xfId="0" applyFill="1" applyBorder="1" applyAlignment="1">
      <alignment horizontal="right"/>
    </xf>
    <xf numFmtId="3" fontId="0" fillId="0" borderId="11" xfId="0" applyNumberFormat="1" applyFill="1" applyBorder="1"/>
    <xf numFmtId="3" fontId="21" fillId="0" borderId="0" xfId="0" applyNumberFormat="1" applyFont="1" applyFill="1" applyBorder="1" applyAlignment="1">
      <alignment horizontal="right"/>
    </xf>
    <xf numFmtId="0" fontId="19" fillId="0" borderId="11" xfId="0" applyFont="1" applyBorder="1" applyAlignment="1">
      <alignment horizontal="right"/>
    </xf>
    <xf numFmtId="0" fontId="0" fillId="0" borderId="0" xfId="0"/>
    <xf numFmtId="0" fontId="0" fillId="0" borderId="0" xfId="0"/>
    <xf numFmtId="0" fontId="21" fillId="0" borderId="11" xfId="0" applyFont="1" applyFill="1" applyBorder="1" applyAlignment="1">
      <alignment horizontal="left" vertical="center" wrapText="1"/>
    </xf>
    <xf numFmtId="0" fontId="21" fillId="0" borderId="0" xfId="0" applyFont="1" applyFill="1" applyBorder="1" applyAlignment="1">
      <alignment horizontal="left" vertical="top"/>
    </xf>
    <xf numFmtId="49" fontId="21" fillId="0" borderId="0" xfId="0" applyNumberFormat="1" applyFont="1" applyFill="1" applyBorder="1" applyAlignment="1">
      <alignment horizontal="left"/>
    </xf>
    <xf numFmtId="0" fontId="21" fillId="0" borderId="0" xfId="0" applyNumberFormat="1" applyFont="1" applyFill="1" applyBorder="1" applyAlignment="1">
      <alignment horizontal="left"/>
    </xf>
    <xf numFmtId="0" fontId="0" fillId="0" borderId="30" xfId="0" applyBorder="1"/>
    <xf numFmtId="3" fontId="0" fillId="0" borderId="30" xfId="0" applyNumberFormat="1" applyBorder="1"/>
    <xf numFmtId="0" fontId="25" fillId="0" borderId="0" xfId="231" applyFont="1" applyBorder="1"/>
    <xf numFmtId="0" fontId="3" fillId="0" borderId="0" xfId="231" applyFont="1" applyBorder="1"/>
    <xf numFmtId="0" fontId="27" fillId="33" borderId="0" xfId="3" applyFont="1" applyFill="1"/>
    <xf numFmtId="0" fontId="56" fillId="0" borderId="0" xfId="0" applyFont="1" applyBorder="1"/>
    <xf numFmtId="0" fontId="0" fillId="0" borderId="0" xfId="0" applyBorder="1"/>
    <xf numFmtId="0" fontId="0" fillId="0" borderId="0" xfId="0" applyBorder="1" applyAlignment="1">
      <alignment horizontal="right"/>
    </xf>
    <xf numFmtId="0" fontId="57" fillId="0" borderId="0" xfId="0" applyFont="1" applyBorder="1" applyAlignment="1">
      <alignment horizontal="center"/>
    </xf>
    <xf numFmtId="0" fontId="19" fillId="0" borderId="0" xfId="0" applyFont="1" applyBorder="1" applyAlignment="1">
      <alignment horizontal="right"/>
    </xf>
    <xf numFmtId="0" fontId="21" fillId="0" borderId="11" xfId="0" applyFont="1" applyFill="1" applyBorder="1" applyAlignment="1">
      <alignment horizontal="left" vertical="top"/>
    </xf>
    <xf numFmtId="0" fontId="21" fillId="0" borderId="11" xfId="0" applyNumberFormat="1" applyFont="1" applyFill="1" applyBorder="1" applyAlignment="1">
      <alignment horizontal="left"/>
    </xf>
    <xf numFmtId="3" fontId="21" fillId="0" borderId="11" xfId="0" applyNumberFormat="1" applyFont="1" applyFill="1" applyBorder="1" applyAlignment="1">
      <alignment horizontal="right"/>
    </xf>
    <xf numFmtId="0" fontId="2" fillId="33" borderId="0" xfId="3" applyFont="1" applyFill="1" applyAlignment="1">
      <alignment horizontal="left"/>
    </xf>
    <xf numFmtId="0" fontId="0" fillId="0" borderId="0" xfId="0" applyBorder="1" applyAlignment="1">
      <alignment horizontal="center"/>
    </xf>
    <xf numFmtId="0" fontId="0" fillId="0" borderId="0" xfId="0" applyAlignment="1"/>
    <xf numFmtId="0" fontId="59" fillId="0" borderId="32" xfId="0" applyFont="1" applyBorder="1" applyAlignment="1">
      <alignment wrapText="1"/>
    </xf>
    <xf numFmtId="0" fontId="59" fillId="0" borderId="0" xfId="0" applyFont="1" applyAlignment="1">
      <alignment wrapText="1"/>
    </xf>
    <xf numFmtId="0" fontId="59" fillId="0" borderId="0" xfId="0" applyFont="1" applyAlignment="1"/>
    <xf numFmtId="3" fontId="0" fillId="0" borderId="0" xfId="0" applyNumberFormat="1" applyFill="1"/>
    <xf numFmtId="0" fontId="2" fillId="0" borderId="0" xfId="0" applyFont="1" applyFill="1" applyBorder="1" applyAlignment="1">
      <alignment horizontal="left" vertical="top"/>
    </xf>
    <xf numFmtId="49" fontId="2" fillId="0" borderId="0" xfId="0" applyNumberFormat="1" applyFont="1" applyFill="1" applyBorder="1" applyAlignment="1">
      <alignment horizontal="left"/>
    </xf>
    <xf numFmtId="0" fontId="2" fillId="0" borderId="0" xfId="0" applyNumberFormat="1" applyFont="1" applyFill="1" applyBorder="1" applyAlignment="1">
      <alignment horizontal="right"/>
    </xf>
    <xf numFmtId="0" fontId="2" fillId="0" borderId="0" xfId="0" applyNumberFormat="1" applyFont="1" applyFill="1" applyBorder="1" applyAlignment="1">
      <alignment horizontal="left"/>
    </xf>
    <xf numFmtId="0" fontId="2" fillId="0" borderId="0" xfId="0" applyFont="1" applyFill="1" applyBorder="1" applyAlignment="1">
      <alignment horizontal="left" vertical="center" wrapText="1"/>
    </xf>
    <xf numFmtId="164" fontId="2" fillId="33" borderId="0" xfId="0" applyNumberFormat="1" applyFont="1" applyFill="1"/>
    <xf numFmtId="164" fontId="2" fillId="33" borderId="0" xfId="0" applyNumberFormat="1" applyFont="1" applyFill="1" applyBorder="1"/>
    <xf numFmtId="0" fontId="0" fillId="0" borderId="0" xfId="0" applyFill="1"/>
    <xf numFmtId="164" fontId="0" fillId="0" borderId="0" xfId="0" applyNumberFormat="1"/>
    <xf numFmtId="3" fontId="2" fillId="34" borderId="0" xfId="322" applyNumberFormat="1" applyFill="1" applyBorder="1" applyAlignment="1">
      <alignment horizontal="right"/>
    </xf>
    <xf numFmtId="3" fontId="21" fillId="0" borderId="0" xfId="0" applyNumberFormat="1" applyFont="1" applyFill="1" applyAlignment="1">
      <alignment horizontal="right"/>
    </xf>
    <xf numFmtId="9" fontId="0" fillId="0" borderId="0" xfId="0" applyNumberFormat="1"/>
    <xf numFmtId="9" fontId="0" fillId="0" borderId="11" xfId="0" applyNumberFormat="1" applyBorder="1"/>
    <xf numFmtId="0" fontId="59" fillId="0" borderId="0" xfId="0" applyFont="1" applyFill="1"/>
    <xf numFmtId="4" fontId="0" fillId="0" borderId="0" xfId="0" applyNumberFormat="1"/>
    <xf numFmtId="166" fontId="0" fillId="0" borderId="0" xfId="0" applyNumberFormat="1" applyFill="1"/>
    <xf numFmtId="166" fontId="0" fillId="0" borderId="11" xfId="0" applyNumberFormat="1" applyFill="1" applyBorder="1"/>
    <xf numFmtId="3" fontId="0" fillId="0" borderId="0" xfId="0" applyNumberFormat="1" applyFill="1" applyBorder="1"/>
    <xf numFmtId="164" fontId="0" fillId="34" borderId="0" xfId="0" applyNumberFormat="1" applyFill="1" applyBorder="1"/>
    <xf numFmtId="166" fontId="19" fillId="0" borderId="0" xfId="0" applyNumberFormat="1" applyFont="1" applyAlignment="1">
      <alignment horizontal="right"/>
    </xf>
    <xf numFmtId="166" fontId="19" fillId="0" borderId="11" xfId="0" applyNumberFormat="1" applyFont="1" applyBorder="1" applyAlignment="1">
      <alignment horizontal="right"/>
    </xf>
    <xf numFmtId="4" fontId="0" fillId="0" borderId="0" xfId="0" applyNumberFormat="1" applyAlignment="1">
      <alignment horizontal="right"/>
    </xf>
    <xf numFmtId="4" fontId="0" fillId="0" borderId="11" xfId="0" applyNumberFormat="1" applyBorder="1" applyAlignment="1">
      <alignment horizontal="right"/>
    </xf>
    <xf numFmtId="0" fontId="62" fillId="0" borderId="0" xfId="0" applyFont="1" applyBorder="1"/>
    <xf numFmtId="0" fontId="63" fillId="0" borderId="0" xfId="0" applyFont="1" applyBorder="1" applyAlignment="1">
      <alignment horizontal="center"/>
    </xf>
    <xf numFmtId="0" fontId="20" fillId="0" borderId="0" xfId="0" applyFont="1" applyBorder="1"/>
    <xf numFmtId="0" fontId="20" fillId="0" borderId="0" xfId="0" applyFont="1" applyBorder="1" applyAlignment="1">
      <alignment horizontal="right"/>
    </xf>
    <xf numFmtId="165" fontId="20" fillId="0" borderId="0" xfId="0" applyNumberFormat="1" applyFont="1" applyBorder="1"/>
    <xf numFmtId="166" fontId="3" fillId="0" borderId="0" xfId="231" applyNumberFormat="1" applyFont="1" applyBorder="1"/>
    <xf numFmtId="0" fontId="16" fillId="0" borderId="0" xfId="0" applyFont="1" applyBorder="1" applyAlignment="1">
      <alignment horizontal="right"/>
    </xf>
    <xf numFmtId="3" fontId="20" fillId="0" borderId="0" xfId="0" applyNumberFormat="1" applyFont="1" applyBorder="1"/>
    <xf numFmtId="0" fontId="20" fillId="0" borderId="0" xfId="0" applyFont="1"/>
    <xf numFmtId="0" fontId="20" fillId="33" borderId="0" xfId="0" applyFont="1" applyFill="1"/>
    <xf numFmtId="0" fontId="64" fillId="33" borderId="0" xfId="0" applyFont="1" applyFill="1" applyAlignment="1">
      <alignment wrapText="1"/>
    </xf>
    <xf numFmtId="0" fontId="20" fillId="34" borderId="0" xfId="0" applyFont="1" applyFill="1" applyAlignment="1">
      <alignment horizontal="center"/>
    </xf>
    <xf numFmtId="1" fontId="20" fillId="34" borderId="0" xfId="0" applyNumberFormat="1" applyFont="1" applyFill="1" applyAlignment="1">
      <alignment horizontal="center"/>
    </xf>
    <xf numFmtId="0" fontId="22" fillId="34" borderId="0" xfId="0" applyFont="1" applyFill="1" applyAlignment="1"/>
    <xf numFmtId="0" fontId="27" fillId="33" borderId="0" xfId="0" applyFont="1" applyFill="1" applyAlignment="1">
      <alignment wrapText="1"/>
    </xf>
    <xf numFmtId="0" fontId="20" fillId="0" borderId="0" xfId="0" applyNumberFormat="1" applyFont="1" applyFill="1" applyBorder="1" applyAlignment="1">
      <alignment horizontal="right"/>
    </xf>
    <xf numFmtId="0" fontId="20" fillId="0" borderId="0" xfId="0" applyFont="1" applyFill="1" applyBorder="1" applyAlignment="1">
      <alignment horizontal="right" vertical="center"/>
    </xf>
    <xf numFmtId="1" fontId="20" fillId="0" borderId="0" xfId="0" applyNumberFormat="1" applyFont="1" applyFill="1" applyBorder="1" applyAlignment="1">
      <alignment horizontal="right" vertical="center" wrapText="1"/>
    </xf>
    <xf numFmtId="0" fontId="56" fillId="0" borderId="0" xfId="0" applyFont="1"/>
    <xf numFmtId="0" fontId="60" fillId="0" borderId="0" xfId="0" applyFont="1"/>
    <xf numFmtId="0" fontId="65" fillId="0" borderId="0" xfId="0" applyFont="1"/>
    <xf numFmtId="0" fontId="19" fillId="0" borderId="11" xfId="0" applyFont="1" applyBorder="1"/>
    <xf numFmtId="0" fontId="19" fillId="0" borderId="11" xfId="0" applyFont="1" applyBorder="1" applyAlignment="1">
      <alignment horizontal="right" wrapText="1"/>
    </xf>
    <xf numFmtId="0" fontId="60" fillId="0" borderId="0" xfId="0" applyFont="1"/>
    <xf numFmtId="0" fontId="0" fillId="34" borderId="0" xfId="0" applyFont="1" applyFill="1"/>
    <xf numFmtId="0" fontId="25" fillId="34" borderId="22" xfId="0" applyFont="1" applyFill="1" applyBorder="1" applyAlignment="1">
      <alignment horizontal="right" wrapText="1"/>
    </xf>
    <xf numFmtId="0" fontId="25" fillId="34" borderId="22" xfId="0" applyFont="1" applyFill="1" applyBorder="1" applyAlignment="1">
      <alignment horizontal="left" wrapText="1"/>
    </xf>
    <xf numFmtId="166" fontId="0" fillId="0" borderId="0" xfId="0" applyNumberFormat="1" applyAlignment="1">
      <alignment horizontal="right"/>
    </xf>
    <xf numFmtId="0" fontId="25" fillId="34" borderId="12" xfId="0" applyFont="1" applyFill="1" applyBorder="1" applyAlignment="1">
      <alignment horizontal="center" wrapText="1"/>
    </xf>
    <xf numFmtId="0" fontId="0" fillId="0" borderId="11" xfId="0" applyFill="1" applyBorder="1" applyAlignment="1">
      <alignment horizontal="right" wrapText="1"/>
    </xf>
    <xf numFmtId="0" fontId="57" fillId="0" borderId="0" xfId="0" applyFont="1"/>
    <xf numFmtId="0" fontId="1" fillId="0" borderId="11" xfId="0" applyFont="1" applyFill="1" applyBorder="1" applyAlignment="1">
      <alignment horizontal="left" vertical="center" wrapText="1"/>
    </xf>
    <xf numFmtId="0" fontId="1" fillId="0" borderId="11" xfId="0" applyFont="1" applyFill="1" applyBorder="1" applyAlignment="1">
      <alignment horizontal="center" vertical="center"/>
    </xf>
    <xf numFmtId="0" fontId="0" fillId="0" borderId="0" xfId="0" applyFont="1"/>
    <xf numFmtId="0" fontId="66" fillId="0" borderId="29" xfId="0" applyFont="1" applyBorder="1" applyAlignment="1">
      <alignment horizontal="left" vertical="center" wrapText="1"/>
    </xf>
    <xf numFmtId="0" fontId="66" fillId="0" borderId="29" xfId="0" applyFont="1" applyBorder="1" applyAlignment="1">
      <alignment horizontal="right" vertical="center" wrapText="1"/>
    </xf>
    <xf numFmtId="0" fontId="0" fillId="0" borderId="0" xfId="0" applyFont="1" applyBorder="1"/>
    <xf numFmtId="0" fontId="66" fillId="0" borderId="0" xfId="0" applyFont="1" applyBorder="1" applyAlignment="1">
      <alignment horizontal="left" vertical="center" wrapText="1"/>
    </xf>
    <xf numFmtId="3" fontId="66" fillId="0" borderId="0" xfId="0" applyNumberFormat="1" applyFont="1" applyBorder="1" applyAlignment="1">
      <alignment horizontal="right" vertical="center" wrapText="1"/>
    </xf>
    <xf numFmtId="0" fontId="66" fillId="0" borderId="11" xfId="0" applyFont="1" applyBorder="1" applyAlignment="1">
      <alignment horizontal="left" vertical="center" wrapText="1"/>
    </xf>
    <xf numFmtId="3" fontId="66" fillId="0" borderId="11" xfId="0" applyNumberFormat="1" applyFont="1" applyBorder="1" applyAlignment="1">
      <alignment horizontal="right" vertical="center" wrapText="1"/>
    </xf>
    <xf numFmtId="165" fontId="25" fillId="33" borderId="0" xfId="223" applyFont="1" applyFill="1" applyBorder="1" applyAlignment="1">
      <alignment vertical="center" wrapText="1"/>
    </xf>
    <xf numFmtId="165" fontId="25" fillId="33" borderId="0" xfId="223" applyFont="1" applyFill="1" applyBorder="1" applyAlignment="1">
      <alignment horizontal="left" vertical="center" wrapText="1"/>
    </xf>
    <xf numFmtId="0" fontId="1" fillId="0" borderId="0" xfId="231" applyFont="1" applyBorder="1"/>
    <xf numFmtId="0" fontId="1" fillId="33" borderId="0" xfId="231" applyFont="1" applyFill="1" applyBorder="1" applyAlignment="1">
      <alignment horizontal="center" vertical="center"/>
    </xf>
    <xf numFmtId="165" fontId="1" fillId="33" borderId="11" xfId="223" applyFont="1" applyFill="1" applyBorder="1" applyAlignment="1">
      <alignment vertical="center" wrapText="1"/>
    </xf>
    <xf numFmtId="165" fontId="1" fillId="33" borderId="0" xfId="223" applyFont="1" applyFill="1" applyBorder="1" applyAlignment="1">
      <alignment vertical="center" wrapText="1"/>
    </xf>
    <xf numFmtId="165" fontId="1" fillId="33" borderId="29" xfId="223" applyFont="1" applyFill="1" applyBorder="1" applyAlignment="1">
      <alignment horizontal="right" vertical="center" wrapText="1"/>
    </xf>
    <xf numFmtId="0" fontId="1" fillId="0" borderId="0" xfId="231" applyFont="1" applyBorder="1" applyAlignment="1">
      <alignment wrapText="1"/>
    </xf>
    <xf numFmtId="165" fontId="1" fillId="33" borderId="11" xfId="223" applyFont="1" applyFill="1" applyBorder="1" applyAlignment="1">
      <alignment horizontal="right" vertical="center" wrapText="1"/>
    </xf>
    <xf numFmtId="0" fontId="1" fillId="33" borderId="0" xfId="231" applyNumberFormat="1" applyFont="1" applyFill="1" applyBorder="1" applyAlignment="1"/>
    <xf numFmtId="166" fontId="1" fillId="0" borderId="0" xfId="231" applyNumberFormat="1" applyFont="1" applyBorder="1"/>
    <xf numFmtId="0" fontId="1" fillId="33" borderId="0" xfId="231" applyFont="1" applyFill="1" applyBorder="1" applyAlignment="1"/>
    <xf numFmtId="0" fontId="1" fillId="0" borderId="0" xfId="231" applyFont="1" applyFill="1" applyBorder="1" applyAlignment="1"/>
    <xf numFmtId="166" fontId="1" fillId="0" borderId="0" xfId="231" applyNumberFormat="1" applyFont="1" applyFill="1" applyBorder="1"/>
    <xf numFmtId="0" fontId="1" fillId="33" borderId="0" xfId="231" quotePrefix="1" applyNumberFormat="1" applyFont="1" applyFill="1" applyBorder="1" applyAlignment="1"/>
    <xf numFmtId="0" fontId="1" fillId="0" borderId="0" xfId="231" quotePrefix="1" applyNumberFormat="1" applyFont="1" applyFill="1" applyBorder="1" applyAlignment="1"/>
    <xf numFmtId="0" fontId="1" fillId="0" borderId="0" xfId="231" applyNumberFormat="1" applyFont="1" applyFill="1" applyBorder="1" applyAlignment="1"/>
    <xf numFmtId="0" fontId="1" fillId="33" borderId="11" xfId="231" applyNumberFormat="1" applyFont="1" applyFill="1" applyBorder="1" applyAlignment="1"/>
    <xf numFmtId="166" fontId="1" fillId="0" borderId="11" xfId="231" applyNumberFormat="1" applyFont="1" applyBorder="1"/>
    <xf numFmtId="0" fontId="25" fillId="33" borderId="0" xfId="3" applyFont="1" applyFill="1" applyAlignment="1"/>
    <xf numFmtId="0" fontId="24" fillId="0" borderId="0" xfId="2" applyAlignment="1" applyProtection="1"/>
    <xf numFmtId="0" fontId="22" fillId="33" borderId="0" xfId="5" applyFont="1" applyFill="1" applyBorder="1" applyAlignment="1"/>
    <xf numFmtId="0" fontId="22" fillId="34" borderId="0" xfId="0" applyFont="1" applyFill="1" applyAlignment="1"/>
    <xf numFmtId="0" fontId="27" fillId="33" borderId="0" xfId="0" applyFont="1" applyFill="1" applyAlignment="1"/>
    <xf numFmtId="0" fontId="27" fillId="33" borderId="0" xfId="0" applyFont="1" applyFill="1" applyAlignment="1">
      <alignment wrapText="1"/>
    </xf>
    <xf numFmtId="0" fontId="60" fillId="0" borderId="0" xfId="0" applyFont="1"/>
    <xf numFmtId="0" fontId="60" fillId="0" borderId="0" xfId="0" applyFont="1" applyAlignment="1">
      <alignment wrapText="1"/>
    </xf>
    <xf numFmtId="0" fontId="0" fillId="0" borderId="0" xfId="0" applyAlignment="1"/>
    <xf numFmtId="0" fontId="25" fillId="34" borderId="0" xfId="0" applyFont="1" applyFill="1" applyAlignment="1"/>
    <xf numFmtId="0" fontId="24" fillId="33" borderId="0" xfId="2" applyFill="1" applyBorder="1" applyAlignment="1" applyProtection="1"/>
    <xf numFmtId="0" fontId="27" fillId="33" borderId="0" xfId="3" applyFont="1" applyFill="1" applyAlignment="1"/>
    <xf numFmtId="0" fontId="60" fillId="0" borderId="0" xfId="0" applyFont="1" applyAlignment="1"/>
    <xf numFmtId="0" fontId="60" fillId="0" borderId="0" xfId="0" applyFont="1" applyAlignment="1">
      <alignment vertical="top"/>
    </xf>
    <xf numFmtId="0" fontId="27" fillId="33" borderId="0" xfId="3" applyFont="1" applyFill="1" applyAlignment="1">
      <alignment vertical="top"/>
    </xf>
    <xf numFmtId="0" fontId="0" fillId="0" borderId="0" xfId="0" applyAlignment="1">
      <alignment vertical="top"/>
    </xf>
    <xf numFmtId="0" fontId="19" fillId="0" borderId="0" xfId="0" applyFont="1"/>
    <xf numFmtId="0" fontId="60" fillId="0" borderId="0" xfId="0" applyFont="1"/>
    <xf numFmtId="0" fontId="60" fillId="0" borderId="0" xfId="0" applyFont="1" applyAlignment="1">
      <alignment wrapText="1"/>
    </xf>
    <xf numFmtId="0" fontId="65" fillId="0" borderId="0" xfId="0" applyFont="1" applyAlignment="1">
      <alignment wrapText="1"/>
    </xf>
    <xf numFmtId="0" fontId="26" fillId="33" borderId="0" xfId="122" applyFont="1" applyFill="1" applyAlignment="1">
      <alignment vertical="top"/>
    </xf>
    <xf numFmtId="0" fontId="24" fillId="0" borderId="0" xfId="2" applyFont="1" applyAlignment="1" applyProtection="1"/>
    <xf numFmtId="0" fontId="22" fillId="33" borderId="0" xfId="3" applyFont="1" applyFill="1" applyAlignment="1"/>
    <xf numFmtId="0" fontId="25" fillId="33" borderId="0" xfId="3" applyFont="1" applyFill="1" applyAlignment="1"/>
    <xf numFmtId="0" fontId="27" fillId="33" borderId="0" xfId="3" applyFont="1" applyFill="1"/>
    <xf numFmtId="0" fontId="27" fillId="0" borderId="0" xfId="0" applyFont="1" applyAlignment="1">
      <alignment horizontal="left"/>
    </xf>
    <xf numFmtId="0" fontId="27" fillId="33" borderId="0" xfId="0" applyFont="1" applyFill="1" applyAlignment="1">
      <alignment vertical="top"/>
    </xf>
    <xf numFmtId="0" fontId="27" fillId="33" borderId="0" xfId="0" applyFont="1" applyFill="1" applyAlignment="1">
      <alignment wrapText="1"/>
    </xf>
    <xf numFmtId="0" fontId="25" fillId="34" borderId="0" xfId="0" applyFont="1" applyFill="1" applyAlignment="1"/>
    <xf numFmtId="0" fontId="22" fillId="33" borderId="0" xfId="5" applyFont="1" applyFill="1" applyBorder="1" applyAlignment="1"/>
    <xf numFmtId="0" fontId="24" fillId="33" borderId="0" xfId="2" applyFill="1" applyBorder="1" applyAlignment="1" applyProtection="1"/>
    <xf numFmtId="0" fontId="27" fillId="33" borderId="0" xfId="0" applyFont="1" applyFill="1" applyAlignment="1">
      <alignment vertical="top" wrapText="1"/>
    </xf>
    <xf numFmtId="0" fontId="26" fillId="33" borderId="0" xfId="0" applyFont="1" applyFill="1" applyAlignment="1">
      <alignment horizontal="left"/>
    </xf>
    <xf numFmtId="0" fontId="27" fillId="0" borderId="0" xfId="0" applyFont="1" applyAlignment="1">
      <alignment wrapText="1"/>
    </xf>
    <xf numFmtId="0" fontId="0" fillId="0" borderId="0" xfId="0" applyAlignment="1">
      <alignment wrapText="1"/>
    </xf>
    <xf numFmtId="0" fontId="27" fillId="33" borderId="0" xfId="122" applyFont="1" applyFill="1" applyAlignment="1">
      <alignment vertical="top" wrapText="1"/>
    </xf>
    <xf numFmtId="0" fontId="27" fillId="33" borderId="0" xfId="122" applyFont="1" applyFill="1" applyAlignment="1">
      <alignment horizontal="left" vertical="top" wrapText="1"/>
    </xf>
    <xf numFmtId="0" fontId="27" fillId="33" borderId="0" xfId="122" applyFont="1" applyFill="1" applyAlignment="1">
      <alignment vertical="top"/>
    </xf>
    <xf numFmtId="0" fontId="0" fillId="0" borderId="0" xfId="0" applyAlignment="1">
      <alignment vertical="top"/>
    </xf>
    <xf numFmtId="0" fontId="27" fillId="33" borderId="0" xfId="3" applyFont="1" applyFill="1" applyAlignment="1">
      <alignment horizontal="left"/>
    </xf>
    <xf numFmtId="0" fontId="60" fillId="0" borderId="0" xfId="0" applyFont="1" applyAlignment="1">
      <alignment vertical="top"/>
    </xf>
    <xf numFmtId="0" fontId="19" fillId="0" borderId="0" xfId="0" applyFont="1" applyAlignment="1">
      <alignment horizontal="center"/>
    </xf>
    <xf numFmtId="0" fontId="63" fillId="0" borderId="0" xfId="0" applyFont="1" applyBorder="1" applyAlignment="1">
      <alignment horizontal="center"/>
    </xf>
    <xf numFmtId="0" fontId="57" fillId="0" borderId="0" xfId="0" applyFont="1" applyBorder="1" applyAlignment="1">
      <alignment horizontal="center"/>
    </xf>
    <xf numFmtId="0" fontId="26" fillId="33" borderId="0" xfId="122" applyFont="1" applyFill="1" applyAlignment="1">
      <alignment horizontal="left"/>
    </xf>
    <xf numFmtId="0" fontId="60" fillId="0" borderId="0" xfId="0" applyFont="1" applyAlignment="1">
      <alignment wrapText="1"/>
    </xf>
    <xf numFmtId="0" fontId="60" fillId="0" borderId="0" xfId="0" applyFont="1" applyAlignment="1">
      <alignment vertical="top" wrapText="1"/>
    </xf>
    <xf numFmtId="0" fontId="27" fillId="33" borderId="0" xfId="3" applyFont="1" applyFill="1" applyAlignment="1">
      <alignment vertical="top" wrapText="1"/>
    </xf>
    <xf numFmtId="0" fontId="25" fillId="0" borderId="11" xfId="0" applyFont="1" applyFill="1" applyBorder="1" applyAlignment="1">
      <alignment horizontal="center" wrapText="1"/>
    </xf>
    <xf numFmtId="0" fontId="25" fillId="0" borderId="29" xfId="0" applyFont="1" applyFill="1" applyBorder="1" applyAlignment="1">
      <alignment horizontal="center" wrapText="1"/>
    </xf>
    <xf numFmtId="0" fontId="65" fillId="0" borderId="0" xfId="0" applyFont="1" applyAlignment="1">
      <alignment wrapText="1"/>
    </xf>
    <xf numFmtId="0" fontId="60" fillId="0" borderId="0" xfId="0" applyFont="1" applyAlignment="1">
      <alignment horizontal="left"/>
    </xf>
    <xf numFmtId="0" fontId="65" fillId="0" borderId="0" xfId="0" applyFont="1" applyAlignment="1"/>
    <xf numFmtId="0" fontId="60" fillId="0" borderId="0" xfId="0" applyFont="1" applyAlignment="1"/>
    <xf numFmtId="0" fontId="27" fillId="33" borderId="0" xfId="0" applyFont="1" applyFill="1" applyAlignment="1">
      <alignment horizontal="left" vertical="top"/>
    </xf>
    <xf numFmtId="0" fontId="27" fillId="0" borderId="0" xfId="0" applyFont="1" applyAlignment="1"/>
    <xf numFmtId="0" fontId="0" fillId="0" borderId="0" xfId="0" applyBorder="1" applyAlignment="1">
      <alignment horizontal="center" vertical="center" textRotation="90"/>
    </xf>
    <xf numFmtId="0" fontId="0" fillId="0" borderId="30" xfId="0" applyBorder="1" applyAlignment="1">
      <alignment horizontal="center" vertical="center" textRotation="90"/>
    </xf>
    <xf numFmtId="0" fontId="0" fillId="0" borderId="31" xfId="0" applyBorder="1" applyAlignment="1">
      <alignment horizontal="center" vertical="center" textRotation="90"/>
    </xf>
    <xf numFmtId="0" fontId="0" fillId="0" borderId="11" xfId="0" applyBorder="1" applyAlignment="1">
      <alignment horizontal="center" vertical="center" textRotation="90"/>
    </xf>
    <xf numFmtId="0" fontId="19" fillId="0" borderId="0" xfId="0" applyFont="1"/>
    <xf numFmtId="0" fontId="65" fillId="0" borderId="0" xfId="0" applyFont="1" applyAlignment="1">
      <alignment horizontal="left"/>
    </xf>
    <xf numFmtId="0" fontId="19" fillId="0" borderId="30" xfId="0" applyFont="1" applyBorder="1" applyAlignment="1">
      <alignment horizontal="center"/>
    </xf>
    <xf numFmtId="0" fontId="19" fillId="0" borderId="0" xfId="0" applyFont="1" applyBorder="1" applyAlignment="1">
      <alignment horizontal="center"/>
    </xf>
    <xf numFmtId="0" fontId="1" fillId="33" borderId="11" xfId="231" applyFont="1" applyFill="1" applyBorder="1" applyAlignment="1">
      <alignment horizontal="center" vertical="center"/>
    </xf>
    <xf numFmtId="0" fontId="24" fillId="0" borderId="0" xfId="2" applyAlignment="1" applyProtection="1"/>
  </cellXfs>
  <cellStyles count="407">
    <cellStyle name="% 2" xfId="203"/>
    <cellStyle name="% 2 2" xfId="324"/>
    <cellStyle name="20% - Accent1 2" xfId="14"/>
    <cellStyle name="20% - Accent1 2 2" xfId="15"/>
    <cellStyle name="20% - Accent1 2 2 2" xfId="325"/>
    <cellStyle name="20% - Accent1 2 3" xfId="237"/>
    <cellStyle name="20% - Accent1 2 3 2" xfId="326"/>
    <cellStyle name="20% - Accent1 3" xfId="16"/>
    <cellStyle name="20% - Accent2 2" xfId="17"/>
    <cellStyle name="20% - Accent2 2 2" xfId="18"/>
    <cellStyle name="20% - Accent2 2 2 2" xfId="327"/>
    <cellStyle name="20% - Accent2 2 3" xfId="238"/>
    <cellStyle name="20% - Accent2 2 3 2" xfId="328"/>
    <cellStyle name="20% - Accent2 3" xfId="19"/>
    <cellStyle name="20% - Accent3 2" xfId="20"/>
    <cellStyle name="20% - Accent3 2 2" xfId="21"/>
    <cellStyle name="20% - Accent3 2 2 2" xfId="329"/>
    <cellStyle name="20% - Accent3 2 3" xfId="239"/>
    <cellStyle name="20% - Accent3 2 3 2" xfId="330"/>
    <cellStyle name="20% - Accent3 3" xfId="22"/>
    <cellStyle name="20% - Accent4 2" xfId="23"/>
    <cellStyle name="20% - Accent4 2 2" xfId="24"/>
    <cellStyle name="20% - Accent4 2 2 2" xfId="331"/>
    <cellStyle name="20% - Accent4 2 3" xfId="240"/>
    <cellStyle name="20% - Accent4 2 3 2" xfId="332"/>
    <cellStyle name="20% - Accent4 3" xfId="25"/>
    <cellStyle name="20% - Accent5 2" xfId="26"/>
    <cellStyle name="20% - Accent5 2 2" xfId="27"/>
    <cellStyle name="20% - Accent5 2 2 2" xfId="333"/>
    <cellStyle name="20% - Accent5 2 3" xfId="241"/>
    <cellStyle name="20% - Accent5 2 3 2" xfId="334"/>
    <cellStyle name="20% - Accent5 3" xfId="28"/>
    <cellStyle name="20% - Accent6 2" xfId="29"/>
    <cellStyle name="20% - Accent6 2 2" xfId="30"/>
    <cellStyle name="20% - Accent6 2 2 2" xfId="335"/>
    <cellStyle name="20% - Accent6 2 3" xfId="242"/>
    <cellStyle name="20% - Accent6 2 3 2" xfId="336"/>
    <cellStyle name="20% - Accent6 3" xfId="31"/>
    <cellStyle name="40% - Accent1 2" xfId="32"/>
    <cellStyle name="40% - Accent1 2 2" xfId="33"/>
    <cellStyle name="40% - Accent1 2 2 2" xfId="337"/>
    <cellStyle name="40% - Accent1 2 3" xfId="243"/>
    <cellStyle name="40% - Accent1 2 3 2" xfId="338"/>
    <cellStyle name="40% - Accent1 3" xfId="34"/>
    <cellStyle name="40% - Accent2 2" xfId="35"/>
    <cellStyle name="40% - Accent2 2 2" xfId="36"/>
    <cellStyle name="40% - Accent2 2 2 2" xfId="339"/>
    <cellStyle name="40% - Accent2 2 3" xfId="244"/>
    <cellStyle name="40% - Accent2 2 3 2" xfId="340"/>
    <cellStyle name="40% - Accent2 3" xfId="37"/>
    <cellStyle name="40% - Accent3 2" xfId="38"/>
    <cellStyle name="40% - Accent3 2 2" xfId="39"/>
    <cellStyle name="40% - Accent3 2 2 2" xfId="341"/>
    <cellStyle name="40% - Accent3 2 3" xfId="245"/>
    <cellStyle name="40% - Accent3 2 3 2" xfId="342"/>
    <cellStyle name="40% - Accent3 3" xfId="40"/>
    <cellStyle name="40% - Accent4 2" xfId="41"/>
    <cellStyle name="40% - Accent4 2 2" xfId="42"/>
    <cellStyle name="40% - Accent4 2 2 2" xfId="343"/>
    <cellStyle name="40% - Accent4 2 3" xfId="246"/>
    <cellStyle name="40% - Accent4 2 3 2" xfId="344"/>
    <cellStyle name="40% - Accent4 3" xfId="43"/>
    <cellStyle name="40% - Accent5 2" xfId="44"/>
    <cellStyle name="40% - Accent5 2 2" xfId="45"/>
    <cellStyle name="40% - Accent5 2 2 2" xfId="345"/>
    <cellStyle name="40% - Accent5 2 3" xfId="247"/>
    <cellStyle name="40% - Accent5 2 3 2" xfId="346"/>
    <cellStyle name="40% - Accent5 3" xfId="46"/>
    <cellStyle name="40% - Accent6 2" xfId="47"/>
    <cellStyle name="40% - Accent6 2 2" xfId="48"/>
    <cellStyle name="40% - Accent6 2 2 2" xfId="347"/>
    <cellStyle name="40% - Accent6 2 3" xfId="248"/>
    <cellStyle name="40% - Accent6 2 3 2" xfId="348"/>
    <cellStyle name="40% - Accent6 3" xfId="49"/>
    <cellStyle name="60% - Accent1 2" xfId="50"/>
    <cellStyle name="60% - Accent1 2 2" xfId="249"/>
    <cellStyle name="60% - Accent1 3" xfId="51"/>
    <cellStyle name="60% - Accent2 2" xfId="52"/>
    <cellStyle name="60% - Accent2 2 2" xfId="250"/>
    <cellStyle name="60% - Accent2 3" xfId="53"/>
    <cellStyle name="60% - Accent3 2" xfId="54"/>
    <cellStyle name="60% - Accent3 2 2" xfId="251"/>
    <cellStyle name="60% - Accent3 3" xfId="55"/>
    <cellStyle name="60% - Accent4 2" xfId="56"/>
    <cellStyle name="60% - Accent4 2 2" xfId="252"/>
    <cellStyle name="60% - Accent4 3" xfId="57"/>
    <cellStyle name="60% - Accent5 2" xfId="58"/>
    <cellStyle name="60% - Accent5 2 2" xfId="253"/>
    <cellStyle name="60% - Accent5 3" xfId="59"/>
    <cellStyle name="60% - Accent6 2" xfId="60"/>
    <cellStyle name="60% - Accent6 2 2" xfId="254"/>
    <cellStyle name="60% - Accent6 3" xfId="61"/>
    <cellStyle name="Accent1 2" xfId="62"/>
    <cellStyle name="Accent1 2 2" xfId="255"/>
    <cellStyle name="Accent1 3" xfId="63"/>
    <cellStyle name="Accent2 2" xfId="64"/>
    <cellStyle name="Accent2 2 2" xfId="256"/>
    <cellStyle name="Accent2 3" xfId="65"/>
    <cellStyle name="Accent3 2" xfId="66"/>
    <cellStyle name="Accent3 2 2" xfId="257"/>
    <cellStyle name="Accent3 3" xfId="67"/>
    <cellStyle name="Accent4 2" xfId="68"/>
    <cellStyle name="Accent4 2 2" xfId="258"/>
    <cellStyle name="Accent4 3" xfId="69"/>
    <cellStyle name="Accent5 2" xfId="70"/>
    <cellStyle name="Accent5 2 2" xfId="259"/>
    <cellStyle name="Accent5 3" xfId="71"/>
    <cellStyle name="Accent6 2" xfId="72"/>
    <cellStyle name="Accent6 2 2" xfId="260"/>
    <cellStyle name="Accent6 3" xfId="73"/>
    <cellStyle name="Bad 2" xfId="74"/>
    <cellStyle name="Bad 2 2" xfId="261"/>
    <cellStyle name="Bad 3" xfId="75"/>
    <cellStyle name="Bulletin Cells" xfId="204"/>
    <cellStyle name="Bulletin Cells 2" xfId="205"/>
    <cellStyle name="Calculation 2" xfId="76"/>
    <cellStyle name="Calculation 2 2" xfId="262"/>
    <cellStyle name="Calculation 3" xfId="77"/>
    <cellStyle name="Calculation 3 2" xfId="224"/>
    <cellStyle name="Calculation 4" xfId="78"/>
    <cellStyle name="Calculation 4 2" xfId="225"/>
    <cellStyle name="cells" xfId="79"/>
    <cellStyle name="cells 2" xfId="313"/>
    <cellStyle name="Check Cell 2" xfId="80"/>
    <cellStyle name="Check Cell 2 2" xfId="263"/>
    <cellStyle name="Check Cell 3" xfId="81"/>
    <cellStyle name="column field" xfId="82"/>
    <cellStyle name="column field 2" xfId="314"/>
    <cellStyle name="Comma 2" xfId="83"/>
    <cellStyle name="Comma 2 2" xfId="84"/>
    <cellStyle name="Comma 2 2 2" xfId="349"/>
    <cellStyle name="Comma 2 3" xfId="85"/>
    <cellStyle name="Comma 2 4" xfId="202"/>
    <cellStyle name="Comma 2 5" xfId="234"/>
    <cellStyle name="Comma 2 6" xfId="279"/>
    <cellStyle name="Comma 3" xfId="86"/>
    <cellStyle name="Comma 3 2" xfId="264"/>
    <cellStyle name="Comma 4" xfId="87"/>
    <cellStyle name="Comma 4 2" xfId="88"/>
    <cellStyle name="Comma 4 2 2" xfId="287"/>
    <cellStyle name="Comma 4 3" xfId="191"/>
    <cellStyle name="Comma 4 3 2" xfId="220"/>
    <cellStyle name="Comma 4 3 2 2" xfId="351"/>
    <cellStyle name="Comma 4 3 3" xfId="350"/>
    <cellStyle name="Comma 4 4" xfId="286"/>
    <cellStyle name="Comma 5" xfId="89"/>
    <cellStyle name="Comma 5 2" xfId="90"/>
    <cellStyle name="Comma 5 2 2" xfId="289"/>
    <cellStyle name="Comma 5 3" xfId="288"/>
    <cellStyle name="Comma 6" xfId="91"/>
    <cellStyle name="Comma 6 2" xfId="92"/>
    <cellStyle name="Comma 6 2 2" xfId="291"/>
    <cellStyle name="Comma 6 3" xfId="290"/>
    <cellStyle name="Comma 7" xfId="93"/>
    <cellStyle name="Comma 7 2" xfId="217"/>
    <cellStyle name="Comma 7 2 2" xfId="352"/>
    <cellStyle name="Comma 7 3" xfId="315"/>
    <cellStyle name="Comma 8" xfId="190"/>
    <cellStyle name="Comma 8 2" xfId="353"/>
    <cellStyle name="Comma 9" xfId="354"/>
    <cellStyle name="Explanatory Text 2" xfId="94"/>
    <cellStyle name="Explanatory Text 2 2" xfId="265"/>
    <cellStyle name="Explanatory Text 3" xfId="95"/>
    <cellStyle name="field names" xfId="96"/>
    <cellStyle name="footer" xfId="355"/>
    <cellStyle name="Good 2" xfId="97"/>
    <cellStyle name="Good 2 2" xfId="266"/>
    <cellStyle name="Good 3" xfId="98"/>
    <cellStyle name="Heading" xfId="206"/>
    <cellStyle name="Heading 1 1" xfId="207"/>
    <cellStyle name="Heading 1 2" xfId="99"/>
    <cellStyle name="Heading 1 2 2" xfId="267"/>
    <cellStyle name="Heading 1 3" xfId="100"/>
    <cellStyle name="Heading 2 2" xfId="101"/>
    <cellStyle name="Heading 2 2 2" xfId="268"/>
    <cellStyle name="Heading 2 3" xfId="102"/>
    <cellStyle name="Heading 3 2" xfId="103"/>
    <cellStyle name="Heading 3 2 2" xfId="269"/>
    <cellStyle name="Heading 3 3" xfId="104"/>
    <cellStyle name="Heading 4 2" xfId="105"/>
    <cellStyle name="Heading 4 2 2" xfId="270"/>
    <cellStyle name="Heading 4 3" xfId="106"/>
    <cellStyle name="Headings" xfId="107"/>
    <cellStyle name="Headings 2" xfId="292"/>
    <cellStyle name="Hyperlink" xfId="2" builtinId="8"/>
    <cellStyle name="Hyperlink 2" xfId="108"/>
    <cellStyle name="Hyperlink 2 2" xfId="109"/>
    <cellStyle name="Hyperlink 2 3" xfId="192"/>
    <cellStyle name="Hyperlink 2 4" xfId="356"/>
    <cellStyle name="Hyperlink 3" xfId="110"/>
    <cellStyle name="Hyperlink 3 2" xfId="111"/>
    <cellStyle name="Hyperlink 4" xfId="112"/>
    <cellStyle name="Hyperlink 5" xfId="222"/>
    <cellStyle name="Hyperlink 5 2" xfId="357"/>
    <cellStyle name="Input 2" xfId="113"/>
    <cellStyle name="Input 2 2" xfId="271"/>
    <cellStyle name="Input 3" xfId="114"/>
    <cellStyle name="Input 3 2" xfId="226"/>
    <cellStyle name="Input 4" xfId="115"/>
    <cellStyle name="Input 4 2" xfId="227"/>
    <cellStyle name="Linked Cell 2" xfId="116"/>
    <cellStyle name="Linked Cell 2 2" xfId="272"/>
    <cellStyle name="Linked Cell 3" xfId="117"/>
    <cellStyle name="Neutral 2" xfId="118"/>
    <cellStyle name="Neutral 2 2" xfId="273"/>
    <cellStyle name="Neutral 3" xfId="119"/>
    <cellStyle name="Normal" xfId="0" builtinId="0"/>
    <cellStyle name="Normal 10" xfId="120"/>
    <cellStyle name="Normal 10 2" xfId="184"/>
    <cellStyle name="Normal 10 2 2" xfId="215"/>
    <cellStyle name="Normal 10 2 2 2" xfId="359"/>
    <cellStyle name="Normal 10 2 3" xfId="360"/>
    <cellStyle name="Normal 10 2 4" xfId="358"/>
    <cellStyle name="Normal 10 3" xfId="185"/>
    <cellStyle name="Normal 10 3 2" xfId="361"/>
    <cellStyle name="Normal 11" xfId="183"/>
    <cellStyle name="Normal 11 2" xfId="362"/>
    <cellStyle name="Normal 12" xfId="200"/>
    <cellStyle name="Normal 12 2" xfId="363"/>
    <cellStyle name="Normal 13" xfId="214"/>
    <cellStyle name="Normal 13 2" xfId="364"/>
    <cellStyle name="Normal 14" xfId="221"/>
    <cellStyle name="Normal 14 2" xfId="365"/>
    <cellStyle name="Normal 15" xfId="208"/>
    <cellStyle name="Normal 16" xfId="232"/>
    <cellStyle name="Normal 16 2" xfId="366"/>
    <cellStyle name="Normal 17" xfId="233"/>
    <cellStyle name="Normal 17 2" xfId="367"/>
    <cellStyle name="Normal 18" xfId="368"/>
    <cellStyle name="Normal 19" xfId="369"/>
    <cellStyle name="Normal 2" xfId="3"/>
    <cellStyle name="Normal 2 2" xfId="121"/>
    <cellStyle name="Normal 2 2 2" xfId="122"/>
    <cellStyle name="Normal 2 2 2 2" xfId="5"/>
    <cellStyle name="Normal 2 2 2 2 2" xfId="8"/>
    <cellStyle name="Normal 2 2 2 2 2 2" xfId="123"/>
    <cellStyle name="Normal 2 2 2 2 2 2 2" xfId="370"/>
    <cellStyle name="Normal 2 2 2 2 2 3" xfId="312"/>
    <cellStyle name="Normal 2 2 2 2 3" xfId="6"/>
    <cellStyle name="Normal 2 2 2 2 3 2" xfId="219"/>
    <cellStyle name="Normal 2 2 2 2 3 2 2" xfId="317"/>
    <cellStyle name="Normal 2 2 2 2 3 3" xfId="316"/>
    <cellStyle name="Normal 2 2 2 2 4" xfId="294"/>
    <cellStyle name="Normal 2 2 2 3" xfId="124"/>
    <cellStyle name="Normal 2 2 2 3 2" xfId="295"/>
    <cellStyle name="Normal 2 2 2 4" xfId="125"/>
    <cellStyle name="Normal 2 2 2 4 2" xfId="318"/>
    <cellStyle name="Normal 2 2 2 5" xfId="293"/>
    <cellStyle name="Normal 2 2 3" xfId="126"/>
    <cellStyle name="Normal 2 2 4" xfId="127"/>
    <cellStyle name="Normal 2 2 4 2" xfId="371"/>
    <cellStyle name="Normal 2 2 5" xfId="275"/>
    <cellStyle name="Normal 2 2 5 2" xfId="372"/>
    <cellStyle name="Normal 2 2 6" xfId="373"/>
    <cellStyle name="Normal 2 2 7" xfId="374"/>
    <cellStyle name="Normal 2 3" xfId="11"/>
    <cellStyle name="Normal 2 3 2" xfId="193"/>
    <cellStyle name="Normal 2 3 2 2" xfId="375"/>
    <cellStyle name="Normal 2 3 3" xfId="276"/>
    <cellStyle name="Normal 2 4" xfId="186"/>
    <cellStyle name="Normal 2 4 2" xfId="376"/>
    <cellStyle name="Normal 2 5" xfId="223"/>
    <cellStyle name="Normal 2 5 2" xfId="377"/>
    <cellStyle name="Normal 2 6" xfId="274"/>
    <cellStyle name="Normal 2 6 2" xfId="378"/>
    <cellStyle name="Normal 2 7" xfId="379"/>
    <cellStyle name="Normal 20" xfId="380"/>
    <cellStyle name="Normal 3" xfId="128"/>
    <cellStyle name="Normal 3 10" xfId="303"/>
    <cellStyle name="Normal 3 2" xfId="129"/>
    <cellStyle name="Normal 3 2 2" xfId="278"/>
    <cellStyle name="Normal 3 3" xfId="130"/>
    <cellStyle name="Normal 3 3 2" xfId="131"/>
    <cellStyle name="Normal 3 3 2 2" xfId="381"/>
    <cellStyle name="Normal 3 3 3" xfId="382"/>
    <cellStyle name="Normal 3 4" xfId="132"/>
    <cellStyle name="Normal 3 4 2" xfId="133"/>
    <cellStyle name="Normal 3 4 2 2" xfId="383"/>
    <cellStyle name="Normal 3 4 3" xfId="384"/>
    <cellStyle name="Normal 3 5" xfId="134"/>
    <cellStyle name="Normal 3 5 2" xfId="385"/>
    <cellStyle name="Normal 3 6" xfId="135"/>
    <cellStyle name="Normal 3 6 2" xfId="319"/>
    <cellStyle name="Normal 3 7" xfId="136"/>
    <cellStyle name="Normal 3 8" xfId="137"/>
    <cellStyle name="Normal 3 9" xfId="277"/>
    <cellStyle name="Normal 3 9 2" xfId="386"/>
    <cellStyle name="Normal 4" xfId="138"/>
    <cellStyle name="Normal 4 2" xfId="139"/>
    <cellStyle name="Normal 4 2 2" xfId="140"/>
    <cellStyle name="Normal 4 2 2 2" xfId="187"/>
    <cellStyle name="Normal 4 2 2 3" xfId="297"/>
    <cellStyle name="Normal 4 2 3" xfId="296"/>
    <cellStyle name="Normal 4 3" xfId="1"/>
    <cellStyle name="Normal 4 3 2" xfId="7"/>
    <cellStyle name="Normal 4 3 2 2" xfId="321"/>
    <cellStyle name="Normal 4 3 2 3" xfId="320"/>
    <cellStyle name="Normal 4 3 3" xfId="298"/>
    <cellStyle name="Normal 4 4" xfId="201"/>
    <cellStyle name="Normal 4 5" xfId="387"/>
    <cellStyle name="Normal 5" xfId="141"/>
    <cellStyle name="Normal 5 2" xfId="142"/>
    <cellStyle name="Normal 5 2 2" xfId="300"/>
    <cellStyle name="Normal 5 3" xfId="299"/>
    <cellStyle name="Normal 6" xfId="143"/>
    <cellStyle name="Normal 6 2" xfId="144"/>
    <cellStyle name="Normal 6 2 2" xfId="302"/>
    <cellStyle name="Normal 6 3" xfId="188"/>
    <cellStyle name="Normal 6 3 2" xfId="388"/>
    <cellStyle name="Normal 6 4" xfId="301"/>
    <cellStyle name="Normal 7" xfId="145"/>
    <cellStyle name="Normal 7 2" xfId="389"/>
    <cellStyle name="Normal 8" xfId="9"/>
    <cellStyle name="Normal 8 2" xfId="146"/>
    <cellStyle name="Normal 8 2 2" xfId="322"/>
    <cellStyle name="Normal 8 3" xfId="304"/>
    <cellStyle name="Normal 9" xfId="147"/>
    <cellStyle name="Normal 9 2" xfId="311"/>
    <cellStyle name="Normal 9 3" xfId="390"/>
    <cellStyle name="Normal_Components of projected change 2006-2031" xfId="231"/>
    <cellStyle name="Normal10" xfId="148"/>
    <cellStyle name="Normal10 2" xfId="149"/>
    <cellStyle name="Normal10 2 2" xfId="236"/>
    <cellStyle name="Normal10 3" xfId="150"/>
    <cellStyle name="Normal10 3 2" xfId="305"/>
    <cellStyle name="Normal10 4" xfId="235"/>
    <cellStyle name="Note 2" xfId="151"/>
    <cellStyle name="Note 2 2" xfId="152"/>
    <cellStyle name="Note 2 2 2" xfId="391"/>
    <cellStyle name="Note 2 3" xfId="280"/>
    <cellStyle name="Note 2 3 2" xfId="392"/>
    <cellStyle name="Note 2 4" xfId="393"/>
    <cellStyle name="Note 3" xfId="153"/>
    <cellStyle name="Note 4" xfId="154"/>
    <cellStyle name="Note 4 2" xfId="228"/>
    <cellStyle name="Output 2" xfId="155"/>
    <cellStyle name="Output 2 2" xfId="281"/>
    <cellStyle name="Output 3" xfId="156"/>
    <cellStyle name="Percent 2" xfId="12"/>
    <cellStyle name="Percent 2 2" xfId="10"/>
    <cellStyle name="Percent 2 2 2" xfId="306"/>
    <cellStyle name="Percent 2 3" xfId="189"/>
    <cellStyle name="Percent 2 3 2" xfId="218"/>
    <cellStyle name="Percent 2 3 2 2" xfId="395"/>
    <cellStyle name="Percent 2 3 3" xfId="394"/>
    <cellStyle name="Percent 2 4" xfId="282"/>
    <cellStyle name="Percent 3" xfId="157"/>
    <cellStyle name="Percent 3 2" xfId="158"/>
    <cellStyle name="Percent 3 2 2" xfId="159"/>
    <cellStyle name="Percent 3 2 2 2" xfId="396"/>
    <cellStyle name="Percent 3 2 3" xfId="397"/>
    <cellStyle name="Percent 3 3" xfId="4"/>
    <cellStyle name="Percent 3 3 2" xfId="308"/>
    <cellStyle name="Percent 3 4" xfId="307"/>
    <cellStyle name="Percent 4" xfId="13"/>
    <cellStyle name="Percent 4 2" xfId="182"/>
    <cellStyle name="Percent 4 2 2" xfId="398"/>
    <cellStyle name="Percent 5" xfId="160"/>
    <cellStyle name="Percent 5 2" xfId="161"/>
    <cellStyle name="Percent 5 2 2" xfId="310"/>
    <cellStyle name="Percent 5 3" xfId="194"/>
    <cellStyle name="Percent 5 3 2" xfId="399"/>
    <cellStyle name="Percent 5 4" xfId="309"/>
    <cellStyle name="Percent 6" xfId="162"/>
    <cellStyle name="Percent 6 2" xfId="400"/>
    <cellStyle name="Percent 7" xfId="163"/>
    <cellStyle name="Percent 7 2" xfId="216"/>
    <cellStyle name="Percent 7 2 2" xfId="402"/>
    <cellStyle name="Percent 7 3" xfId="401"/>
    <cellStyle name="Percent 8" xfId="403"/>
    <cellStyle name="Percent 8 2" xfId="404"/>
    <cellStyle name="Percent 9" xfId="405"/>
    <cellStyle name="rowfield" xfId="164"/>
    <cellStyle name="rowfield 2" xfId="229"/>
    <cellStyle name="rowfield 3" xfId="323"/>
    <cellStyle name="rowfield 4" xfId="406"/>
    <cellStyle name="Style1" xfId="165"/>
    <cellStyle name="Style2" xfId="166"/>
    <cellStyle name="Style3" xfId="167"/>
    <cellStyle name="Style4" xfId="168"/>
    <cellStyle name="Style5" xfId="169"/>
    <cellStyle name="Style6" xfId="170"/>
    <cellStyle name="Style6 2" xfId="209"/>
    <cellStyle name="Style7" xfId="171"/>
    <cellStyle name="Style7 2" xfId="210"/>
    <cellStyle name="Table Cells" xfId="195"/>
    <cellStyle name="Table Cells 2" xfId="211"/>
    <cellStyle name="Table Cells 3" xfId="230"/>
    <cellStyle name="Table Column Headings" xfId="196"/>
    <cellStyle name="Table Number" xfId="197"/>
    <cellStyle name="Table Number 2" xfId="212"/>
    <cellStyle name="Table Row Headings" xfId="198"/>
    <cellStyle name="Table Row Headings 2" xfId="213"/>
    <cellStyle name="Table Title" xfId="199"/>
    <cellStyle name="Title 2" xfId="172"/>
    <cellStyle name="Title 2 2" xfId="283"/>
    <cellStyle name="Title 3" xfId="173"/>
    <cellStyle name="Total 2" xfId="174"/>
    <cellStyle name="Total 2 2" xfId="284"/>
    <cellStyle name="Total 3" xfId="175"/>
    <cellStyle name="Warning Text 2" xfId="176"/>
    <cellStyle name="Warning Text 2 2" xfId="285"/>
    <cellStyle name="Warning Text 3" xfId="177"/>
    <cellStyle name="whole number" xfId="178"/>
    <cellStyle name="whole number 2" xfId="179"/>
    <cellStyle name="whole number 2 2" xfId="180"/>
    <cellStyle name="whole number 3" xfId="181"/>
  </cellStyles>
  <dxfs count="0"/>
  <tableStyles count="0" defaultTableStyle="TableStyleMedium2" defaultPivotStyle="PivotStyleLight16"/>
  <colors>
    <mruColors>
      <color rgb="FF90278E"/>
      <color rgb="FFBD7DBB"/>
      <color rgb="FFC893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7.xml"/><Relationship Id="rId18" Type="http://schemas.openxmlformats.org/officeDocument/2006/relationships/worksheet" Target="worksheets/sheet9.xml"/><Relationship Id="rId26" Type="http://schemas.openxmlformats.org/officeDocument/2006/relationships/worksheet" Target="worksheets/sheet13.xml"/><Relationship Id="rId3" Type="http://schemas.openxmlformats.org/officeDocument/2006/relationships/chartsheet" Target="chartsheets/sheet1.xml"/><Relationship Id="rId21" Type="http://schemas.openxmlformats.org/officeDocument/2006/relationships/chartsheet" Target="chartsheets/sheet11.xml"/><Relationship Id="rId7" Type="http://schemas.openxmlformats.org/officeDocument/2006/relationships/chartsheet" Target="chartsheets/sheet3.xml"/><Relationship Id="rId12" Type="http://schemas.openxmlformats.org/officeDocument/2006/relationships/chartsheet" Target="chartsheets/sheet6.xml"/><Relationship Id="rId17" Type="http://schemas.openxmlformats.org/officeDocument/2006/relationships/chartsheet" Target="chartsheets/sheet9.xml"/><Relationship Id="rId25" Type="http://schemas.openxmlformats.org/officeDocument/2006/relationships/chartsheet" Target="chartsheets/sheet13.xml"/><Relationship Id="rId2" Type="http://schemas.openxmlformats.org/officeDocument/2006/relationships/worksheet" Target="worksheets/sheet2.xml"/><Relationship Id="rId16" Type="http://schemas.openxmlformats.org/officeDocument/2006/relationships/worksheet" Target="worksheets/sheet8.xml"/><Relationship Id="rId20" Type="http://schemas.openxmlformats.org/officeDocument/2006/relationships/worksheet" Target="worksheets/sheet1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24" Type="http://schemas.openxmlformats.org/officeDocument/2006/relationships/worksheet" Target="worksheets/sheet12.xml"/><Relationship Id="rId32" Type="http://schemas.openxmlformats.org/officeDocument/2006/relationships/customXml" Target="../customXml/item1.xml"/><Relationship Id="rId5" Type="http://schemas.openxmlformats.org/officeDocument/2006/relationships/chartsheet" Target="chartsheets/sheet2.xml"/><Relationship Id="rId15" Type="http://schemas.openxmlformats.org/officeDocument/2006/relationships/chartsheet" Target="chartsheets/sheet8.xml"/><Relationship Id="rId23" Type="http://schemas.openxmlformats.org/officeDocument/2006/relationships/chartsheet" Target="chartsheets/sheet12.xml"/><Relationship Id="rId28" Type="http://schemas.openxmlformats.org/officeDocument/2006/relationships/theme" Target="theme/theme1.xml"/><Relationship Id="rId10" Type="http://schemas.openxmlformats.org/officeDocument/2006/relationships/worksheet" Target="worksheets/sheet6.xml"/><Relationship Id="rId19" Type="http://schemas.openxmlformats.org/officeDocument/2006/relationships/chartsheet" Target="chartsheets/sheet10.xml"/><Relationship Id="rId31"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7.xml"/><Relationship Id="rId22" Type="http://schemas.openxmlformats.org/officeDocument/2006/relationships/worksheet" Target="worksheets/sheet11.xml"/><Relationship Id="rId27" Type="http://schemas.openxmlformats.org/officeDocument/2006/relationships/worksheet" Target="worksheets/sheet14.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23.xml"/><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400" b="1"/>
              <a:t>Figure 5.1: Net migration, 1956-57 to 2016-17</a:t>
            </a:r>
          </a:p>
        </c:rich>
      </c:tx>
      <c:layout>
        <c:manualLayout>
          <c:xMode val="edge"/>
          <c:yMode val="edge"/>
          <c:x val="0.23518437244524762"/>
          <c:y val="1.2578616352201259E-2"/>
        </c:manualLayout>
      </c:layout>
      <c:overlay val="1"/>
    </c:title>
    <c:autoTitleDeleted val="0"/>
    <c:plotArea>
      <c:layout>
        <c:manualLayout>
          <c:layoutTarget val="inner"/>
          <c:xMode val="edge"/>
          <c:yMode val="edge"/>
          <c:x val="0.10500154221298834"/>
          <c:y val="3.8990163811847119E-2"/>
          <c:w val="0.73680305751254782"/>
          <c:h val="0.79081673614327619"/>
        </c:manualLayout>
      </c:layout>
      <c:lineChart>
        <c:grouping val="standard"/>
        <c:varyColors val="0"/>
        <c:ser>
          <c:idx val="1"/>
          <c:order val="0"/>
          <c:tx>
            <c:strRef>
              <c:f>'Data 5.1'!$B$5</c:f>
              <c:strCache>
                <c:ptCount val="1"/>
                <c:pt idx="0">
                  <c:v>Net migration (thousands)</c:v>
                </c:pt>
              </c:strCache>
            </c:strRef>
          </c:tx>
          <c:spPr>
            <a:ln w="31750">
              <a:solidFill>
                <a:srgbClr val="90278E"/>
              </a:solidFill>
              <a:prstDash val="solid"/>
            </a:ln>
          </c:spPr>
          <c:marker>
            <c:symbol val="none"/>
          </c:marker>
          <c:dPt>
            <c:idx val="60"/>
            <c:marker>
              <c:symbol val="circle"/>
              <c:size val="8"/>
              <c:spPr>
                <a:solidFill>
                  <a:srgbClr val="90278E"/>
                </a:solidFill>
                <a:ln>
                  <a:solidFill>
                    <a:srgbClr val="90278E"/>
                  </a:solidFill>
                </a:ln>
              </c:spPr>
            </c:marker>
            <c:bubble3D val="0"/>
            <c:extLst>
              <c:ext xmlns:c16="http://schemas.microsoft.com/office/drawing/2014/chart" uri="{C3380CC4-5D6E-409C-BE32-E72D297353CC}">
                <c16:uniqueId val="{00000000-8F4B-46B3-A333-9827B567581B}"/>
              </c:ext>
            </c:extLst>
          </c:dPt>
          <c:dPt>
            <c:idx val="61"/>
            <c:marker>
              <c:symbol val="circle"/>
              <c:size val="10"/>
              <c:spPr>
                <a:solidFill>
                  <a:srgbClr val="90278E"/>
                </a:solidFill>
                <a:ln>
                  <a:noFill/>
                </a:ln>
              </c:spPr>
            </c:marker>
            <c:bubble3D val="0"/>
            <c:extLst>
              <c:ext xmlns:c16="http://schemas.microsoft.com/office/drawing/2014/chart" uri="{C3380CC4-5D6E-409C-BE32-E72D297353CC}">
                <c16:uniqueId val="{00000001-8F4B-46B3-A333-9827B567581B}"/>
              </c:ext>
            </c:extLst>
          </c:dPt>
          <c:dLbls>
            <c:dLbl>
              <c:idx val="60"/>
              <c:layout>
                <c:manualLayout>
                  <c:x val="-1.9922088686282636E-2"/>
                  <c:y val="0.10191839656406586"/>
                </c:manualLayout>
              </c:layout>
              <c:tx>
                <c:rich>
                  <a:bodyPr/>
                  <a:lstStyle/>
                  <a:p>
                    <a:r>
                      <a:rPr lang="en-US" sz="1400"/>
                      <a:t>23.9k</a:t>
                    </a:r>
                    <a:r>
                      <a:rPr lang="en-US" sz="1000"/>
                      <a:t> </a:t>
                    </a:r>
                  </a:p>
                  <a:p>
                    <a:r>
                      <a:rPr lang="en-US" sz="1200"/>
                      <a:t>more </a:t>
                    </a:r>
                  </a:p>
                  <a:p>
                    <a:r>
                      <a:rPr lang="en-US" sz="1200"/>
                      <a:t>in-migrants</a:t>
                    </a:r>
                  </a:p>
                  <a:p>
                    <a:r>
                      <a:rPr lang="en-US" sz="1200"/>
                      <a:t>than </a:t>
                    </a:r>
                  </a:p>
                  <a:p>
                    <a:r>
                      <a:rPr lang="en-US" sz="1200"/>
                      <a:t>out-migrants</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F4B-46B3-A333-9827B567581B}"/>
                </c:ext>
              </c:extLst>
            </c:dLbl>
            <c:spPr>
              <a:noFill/>
              <a:ln>
                <a:noFill/>
              </a:ln>
              <a:effectLst/>
            </c:spPr>
            <c:txPr>
              <a:bodyPr/>
              <a:lstStyle/>
              <a:p>
                <a:pPr>
                  <a:defRPr sz="1000" b="1">
                    <a:solidFill>
                      <a:srgbClr val="90278E"/>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 5.1'!$A$6:$A$66</c:f>
              <c:strCache>
                <c:ptCount val="61"/>
                <c:pt idx="0">
                  <c:v>1956-57</c:v>
                </c:pt>
                <c:pt idx="1">
                  <c:v>1957-58</c:v>
                </c:pt>
                <c:pt idx="2">
                  <c:v>1958-59</c:v>
                </c:pt>
                <c:pt idx="3">
                  <c:v>1959-60</c:v>
                </c:pt>
                <c:pt idx="4">
                  <c:v>1960-61</c:v>
                </c:pt>
                <c:pt idx="5">
                  <c:v>1961-62</c:v>
                </c:pt>
                <c:pt idx="6">
                  <c:v>1962-63</c:v>
                </c:pt>
                <c:pt idx="7">
                  <c:v>1963-64</c:v>
                </c:pt>
                <c:pt idx="8">
                  <c:v>1964-65</c:v>
                </c:pt>
                <c:pt idx="9">
                  <c:v>1965-66</c:v>
                </c:pt>
                <c:pt idx="10">
                  <c:v>1966-67</c:v>
                </c:pt>
                <c:pt idx="11">
                  <c:v>1967-68</c:v>
                </c:pt>
                <c:pt idx="12">
                  <c:v>1968-69</c:v>
                </c:pt>
                <c:pt idx="13">
                  <c:v>1969-70</c:v>
                </c:pt>
                <c:pt idx="14">
                  <c:v>1970-71</c:v>
                </c:pt>
                <c:pt idx="15">
                  <c:v>1971-72</c:v>
                </c:pt>
                <c:pt idx="16">
                  <c:v>1972-73</c:v>
                </c:pt>
                <c:pt idx="17">
                  <c:v>1973-74</c:v>
                </c:pt>
                <c:pt idx="18">
                  <c:v>1974-75</c:v>
                </c:pt>
                <c:pt idx="19">
                  <c:v>1975-76</c:v>
                </c:pt>
                <c:pt idx="20">
                  <c:v>1976-77</c:v>
                </c:pt>
                <c:pt idx="21">
                  <c:v>1977-78</c:v>
                </c:pt>
                <c:pt idx="22">
                  <c:v>1978-79</c:v>
                </c:pt>
                <c:pt idx="23">
                  <c:v>1979-80</c:v>
                </c:pt>
                <c:pt idx="24">
                  <c:v>1980-81</c:v>
                </c:pt>
                <c:pt idx="25">
                  <c:v>1981-82</c:v>
                </c:pt>
                <c:pt idx="26">
                  <c:v>1982-83</c:v>
                </c:pt>
                <c:pt idx="27">
                  <c:v>1983-84</c:v>
                </c:pt>
                <c:pt idx="28">
                  <c:v>1984-85</c:v>
                </c:pt>
                <c:pt idx="29">
                  <c:v>1985-86</c:v>
                </c:pt>
                <c:pt idx="30">
                  <c:v>1986-87</c:v>
                </c:pt>
                <c:pt idx="31">
                  <c:v>1987-88</c:v>
                </c:pt>
                <c:pt idx="32">
                  <c:v>1988-89</c:v>
                </c:pt>
                <c:pt idx="33">
                  <c:v>1989-90</c:v>
                </c:pt>
                <c:pt idx="34">
                  <c:v>1990-91</c:v>
                </c:pt>
                <c:pt idx="35">
                  <c:v>1991-92</c:v>
                </c:pt>
                <c:pt idx="36">
                  <c:v>1992-93</c:v>
                </c:pt>
                <c:pt idx="37">
                  <c:v>1993-94</c:v>
                </c:pt>
                <c:pt idx="38">
                  <c:v>1994-95</c:v>
                </c:pt>
                <c:pt idx="39">
                  <c:v>1995-96</c:v>
                </c:pt>
                <c:pt idx="40">
                  <c:v>1996-97</c:v>
                </c:pt>
                <c:pt idx="41">
                  <c:v>1997-98</c:v>
                </c:pt>
                <c:pt idx="42">
                  <c:v>1998-99</c:v>
                </c:pt>
                <c:pt idx="43">
                  <c:v>1999-00</c:v>
                </c:pt>
                <c:pt idx="44">
                  <c:v>2000-01</c:v>
                </c:pt>
                <c:pt idx="45">
                  <c:v>2001-02</c:v>
                </c:pt>
                <c:pt idx="46">
                  <c:v>2002-03</c:v>
                </c:pt>
                <c:pt idx="47">
                  <c:v>2003-04</c:v>
                </c:pt>
                <c:pt idx="48">
                  <c:v>2004-05</c:v>
                </c:pt>
                <c:pt idx="49">
                  <c:v>2005-06</c:v>
                </c:pt>
                <c:pt idx="50">
                  <c:v>2006-07</c:v>
                </c:pt>
                <c:pt idx="51">
                  <c:v>2007-08</c:v>
                </c:pt>
                <c:pt idx="52">
                  <c:v>2008-09</c:v>
                </c:pt>
                <c:pt idx="53">
                  <c:v>2009-10</c:v>
                </c:pt>
                <c:pt idx="54">
                  <c:v>2010-11</c:v>
                </c:pt>
                <c:pt idx="55">
                  <c:v>2011-12</c:v>
                </c:pt>
                <c:pt idx="56">
                  <c:v>2012-13</c:v>
                </c:pt>
                <c:pt idx="57">
                  <c:v>2013-14</c:v>
                </c:pt>
                <c:pt idx="58">
                  <c:v>2014-15</c:v>
                </c:pt>
                <c:pt idx="59">
                  <c:v>2015-16</c:v>
                </c:pt>
                <c:pt idx="60">
                  <c:v>2016-17</c:v>
                </c:pt>
              </c:strCache>
            </c:strRef>
          </c:cat>
          <c:val>
            <c:numRef>
              <c:f>'Data 5.1'!$B$6:$B$66</c:f>
              <c:numCache>
                <c:formatCode>0.0</c:formatCode>
                <c:ptCount val="61"/>
                <c:pt idx="0">
                  <c:v>-33.1</c:v>
                </c:pt>
                <c:pt idx="1">
                  <c:v>-25.4</c:v>
                </c:pt>
                <c:pt idx="2">
                  <c:v>-20.3</c:v>
                </c:pt>
                <c:pt idx="3">
                  <c:v>-28.5</c:v>
                </c:pt>
                <c:pt idx="4">
                  <c:v>-34.6</c:v>
                </c:pt>
                <c:pt idx="5">
                  <c:v>-29</c:v>
                </c:pt>
                <c:pt idx="6">
                  <c:v>-33.9</c:v>
                </c:pt>
                <c:pt idx="7">
                  <c:v>-39.1</c:v>
                </c:pt>
                <c:pt idx="8">
                  <c:v>-39.1</c:v>
                </c:pt>
                <c:pt idx="9">
                  <c:v>-43.2</c:v>
                </c:pt>
                <c:pt idx="10">
                  <c:v>-43.1</c:v>
                </c:pt>
                <c:pt idx="11">
                  <c:v>-32</c:v>
                </c:pt>
                <c:pt idx="12">
                  <c:v>-23.9</c:v>
                </c:pt>
                <c:pt idx="13">
                  <c:v>-20.100000000000001</c:v>
                </c:pt>
                <c:pt idx="14">
                  <c:v>-21.7</c:v>
                </c:pt>
                <c:pt idx="15">
                  <c:v>-28.6</c:v>
                </c:pt>
                <c:pt idx="16">
                  <c:v>-11.7</c:v>
                </c:pt>
                <c:pt idx="17">
                  <c:v>-3</c:v>
                </c:pt>
                <c:pt idx="18">
                  <c:v>-20</c:v>
                </c:pt>
                <c:pt idx="19">
                  <c:v>-5.8</c:v>
                </c:pt>
                <c:pt idx="20">
                  <c:v>-10.8</c:v>
                </c:pt>
                <c:pt idx="21">
                  <c:v>-17.3</c:v>
                </c:pt>
                <c:pt idx="22">
                  <c:v>-14.6</c:v>
                </c:pt>
                <c:pt idx="23">
                  <c:v>-16.3</c:v>
                </c:pt>
                <c:pt idx="24">
                  <c:v>-23.1</c:v>
                </c:pt>
                <c:pt idx="25">
                  <c:v>-16.850000000000001</c:v>
                </c:pt>
                <c:pt idx="26">
                  <c:v>-19.72</c:v>
                </c:pt>
                <c:pt idx="27">
                  <c:v>-12.04</c:v>
                </c:pt>
                <c:pt idx="28">
                  <c:v>-14.99</c:v>
                </c:pt>
                <c:pt idx="29">
                  <c:v>-17.63</c:v>
                </c:pt>
                <c:pt idx="30">
                  <c:v>-18.039000000000001</c:v>
                </c:pt>
                <c:pt idx="31">
                  <c:v>-27.23</c:v>
                </c:pt>
                <c:pt idx="32">
                  <c:v>-2.907</c:v>
                </c:pt>
                <c:pt idx="33">
                  <c:v>4.9850000000000003</c:v>
                </c:pt>
                <c:pt idx="34">
                  <c:v>-1.9159999999999999</c:v>
                </c:pt>
                <c:pt idx="35">
                  <c:v>-1.9</c:v>
                </c:pt>
                <c:pt idx="36">
                  <c:v>4.7</c:v>
                </c:pt>
                <c:pt idx="37">
                  <c:v>9.4</c:v>
                </c:pt>
                <c:pt idx="38">
                  <c:v>2.4</c:v>
                </c:pt>
                <c:pt idx="39">
                  <c:v>-7.2</c:v>
                </c:pt>
                <c:pt idx="40">
                  <c:v>-7.5</c:v>
                </c:pt>
                <c:pt idx="41">
                  <c:v>-5.7</c:v>
                </c:pt>
                <c:pt idx="42">
                  <c:v>-2.2000000000000002</c:v>
                </c:pt>
                <c:pt idx="43">
                  <c:v>-3.6</c:v>
                </c:pt>
                <c:pt idx="44">
                  <c:v>5.2</c:v>
                </c:pt>
                <c:pt idx="45">
                  <c:v>6.3</c:v>
                </c:pt>
                <c:pt idx="46">
                  <c:v>5.6</c:v>
                </c:pt>
                <c:pt idx="47">
                  <c:v>18.600000000000001</c:v>
                </c:pt>
                <c:pt idx="48">
                  <c:v>25.3</c:v>
                </c:pt>
                <c:pt idx="49">
                  <c:v>18.8</c:v>
                </c:pt>
                <c:pt idx="50">
                  <c:v>33</c:v>
                </c:pt>
                <c:pt idx="51">
                  <c:v>26.4</c:v>
                </c:pt>
                <c:pt idx="52">
                  <c:v>24.4</c:v>
                </c:pt>
                <c:pt idx="53">
                  <c:v>26.1</c:v>
                </c:pt>
                <c:pt idx="54">
                  <c:v>30.2</c:v>
                </c:pt>
                <c:pt idx="55">
                  <c:v>12.7</c:v>
                </c:pt>
                <c:pt idx="56">
                  <c:v>10</c:v>
                </c:pt>
                <c:pt idx="57">
                  <c:v>17.600000000000001</c:v>
                </c:pt>
                <c:pt idx="58">
                  <c:v>28</c:v>
                </c:pt>
                <c:pt idx="59">
                  <c:v>31.7</c:v>
                </c:pt>
                <c:pt idx="60">
                  <c:v>23.9</c:v>
                </c:pt>
              </c:numCache>
            </c:numRef>
          </c:val>
          <c:smooth val="0"/>
          <c:extLst>
            <c:ext xmlns:c16="http://schemas.microsoft.com/office/drawing/2014/chart" uri="{C3380CC4-5D6E-409C-BE32-E72D297353CC}">
              <c16:uniqueId val="{00000002-8F4B-46B3-A333-9827B567581B}"/>
            </c:ext>
          </c:extLst>
        </c:ser>
        <c:dLbls>
          <c:showLegendKey val="0"/>
          <c:showVal val="0"/>
          <c:showCatName val="0"/>
          <c:showSerName val="0"/>
          <c:showPercent val="0"/>
          <c:showBubbleSize val="0"/>
        </c:dLbls>
        <c:smooth val="0"/>
        <c:axId val="52089216"/>
        <c:axId val="52091136"/>
      </c:lineChart>
      <c:catAx>
        <c:axId val="52089216"/>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sz="1400"/>
                  <a:t>Year</a:t>
                </a:r>
              </a:p>
            </c:rich>
          </c:tx>
          <c:layout>
            <c:manualLayout>
              <c:xMode val="edge"/>
              <c:yMode val="edge"/>
              <c:x val="0.45974601986826791"/>
              <c:y val="0.90644972563778559"/>
            </c:manualLayout>
          </c:layout>
          <c:overlay val="0"/>
        </c:title>
        <c:numFmt formatCode="0" sourceLinked="0"/>
        <c:majorTickMark val="in"/>
        <c:minorTickMark val="none"/>
        <c:tickLblPos val="low"/>
        <c:spPr>
          <a:noFill/>
          <a:ln w="12700" cap="sq">
            <a:solidFill>
              <a:schemeClr val="tx1"/>
            </a:solidFill>
            <a:prstDash val="solid"/>
            <a:tailEnd type="none" w="sm" len="sm"/>
          </a:ln>
        </c:spPr>
        <c:txPr>
          <a:bodyPr rot="0" vert="horz"/>
          <a:lstStyle/>
          <a:p>
            <a:pPr>
              <a:defRPr sz="1200" b="0" i="0" u="none" strike="noStrike" baseline="0">
                <a:solidFill>
                  <a:schemeClr val="tx1"/>
                </a:solidFill>
                <a:latin typeface="Arial"/>
                <a:ea typeface="Arial"/>
                <a:cs typeface="Arial"/>
              </a:defRPr>
            </a:pPr>
            <a:endParaRPr lang="en-US"/>
          </a:p>
        </c:txPr>
        <c:crossAx val="52091136"/>
        <c:crosses val="autoZero"/>
        <c:auto val="1"/>
        <c:lblAlgn val="ctr"/>
        <c:lblOffset val="100"/>
        <c:tickLblSkip val="10"/>
        <c:tickMarkSkip val="10"/>
        <c:noMultiLvlLbl val="0"/>
      </c:catAx>
      <c:valAx>
        <c:axId val="52091136"/>
        <c:scaling>
          <c:orientation val="minMax"/>
          <c:max val="50"/>
          <c:min val="-50"/>
        </c:scaling>
        <c:delete val="0"/>
        <c:axPos val="l"/>
        <c:title>
          <c:tx>
            <c:rich>
              <a:bodyPr/>
              <a:lstStyle/>
              <a:p>
                <a:pPr>
                  <a:defRPr sz="1400" b="1" i="0" u="none" strike="noStrike" baseline="0">
                    <a:solidFill>
                      <a:srgbClr val="000000"/>
                    </a:solidFill>
                    <a:latin typeface="Arial"/>
                    <a:ea typeface="Arial"/>
                    <a:cs typeface="Arial"/>
                  </a:defRPr>
                </a:pPr>
                <a:r>
                  <a:rPr lang="en-GB" sz="1400"/>
                  <a:t>Persons (1,000s)</a:t>
                </a:r>
              </a:p>
            </c:rich>
          </c:tx>
          <c:layout>
            <c:manualLayout>
              <c:xMode val="edge"/>
              <c:yMode val="edge"/>
              <c:x val="2.9563932002956393E-3"/>
              <c:y val="0.31321381244282576"/>
            </c:manualLayout>
          </c:layout>
          <c:overlay val="0"/>
        </c:title>
        <c:numFmt formatCode="0" sourceLinked="0"/>
        <c:majorTickMark val="in"/>
        <c:minorTickMark val="none"/>
        <c:tickLblPos val="nextTo"/>
        <c:spPr>
          <a:noFill/>
          <a:ln w="15875" cap="flat">
            <a:solidFill>
              <a:schemeClr val="tx1"/>
            </a:solidFill>
            <a:prstDash val="solid"/>
          </a:ln>
        </c:spPr>
        <c:txPr>
          <a:bodyPr rot="0" vert="horz"/>
          <a:lstStyle/>
          <a:p>
            <a:pPr>
              <a:defRPr sz="1200" b="0" i="0" u="none" strike="noStrike" baseline="0">
                <a:solidFill>
                  <a:schemeClr val="tx1"/>
                </a:solidFill>
                <a:latin typeface="Arial"/>
                <a:ea typeface="Arial"/>
                <a:cs typeface="Arial"/>
              </a:defRPr>
            </a:pPr>
            <a:endParaRPr lang="en-US"/>
          </a:p>
        </c:txPr>
        <c:crossAx val="52089216"/>
        <c:crossesAt val="1"/>
        <c:crossBetween val="midCat"/>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Figure 5.8: Most common (non-British) EU nationalities, Scotland, 2017</a:t>
            </a:r>
          </a:p>
        </c:rich>
      </c:tx>
      <c:overlay val="1"/>
    </c:title>
    <c:autoTitleDeleted val="0"/>
    <c:plotArea>
      <c:layout>
        <c:manualLayout>
          <c:layoutTarget val="inner"/>
          <c:xMode val="edge"/>
          <c:yMode val="edge"/>
          <c:x val="0.20054614734874354"/>
          <c:y val="7.9741733280590768E-2"/>
          <c:w val="0.7684017212373806"/>
          <c:h val="0.82748142030833249"/>
        </c:manualLayout>
      </c:layout>
      <c:barChart>
        <c:barDir val="bar"/>
        <c:grouping val="clustered"/>
        <c:varyColors val="0"/>
        <c:ser>
          <c:idx val="0"/>
          <c:order val="0"/>
          <c:spPr>
            <a:solidFill>
              <a:srgbClr val="90278E"/>
            </a:solidFill>
          </c:spPr>
          <c:invertIfNegative val="0"/>
          <c:dLbls>
            <c:spPr>
              <a:noFill/>
              <a:ln>
                <a:noFill/>
              </a:ln>
              <a:effectLst/>
            </c:spPr>
            <c:txPr>
              <a:bodyPr/>
              <a:lstStyle/>
              <a:p>
                <a:pPr>
                  <a:defRPr sz="2000"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5.8'!$G$6:$G$10</c:f>
              <c:strCache>
                <c:ptCount val="5"/>
                <c:pt idx="0">
                  <c:v>France</c:v>
                </c:pt>
                <c:pt idx="1">
                  <c:v>Latvia</c:v>
                </c:pt>
                <c:pt idx="2">
                  <c:v>Italy</c:v>
                </c:pt>
                <c:pt idx="3">
                  <c:v>Republic of Ireland</c:v>
                </c:pt>
                <c:pt idx="4">
                  <c:v>Poland</c:v>
                </c:pt>
              </c:strCache>
            </c:strRef>
          </c:cat>
          <c:val>
            <c:numRef>
              <c:f>'Data 5.8'!$H$6:$H$10</c:f>
              <c:numCache>
                <c:formatCode>General</c:formatCode>
                <c:ptCount val="5"/>
                <c:pt idx="0">
                  <c:v>12000</c:v>
                </c:pt>
                <c:pt idx="1">
                  <c:v>12000</c:v>
                </c:pt>
                <c:pt idx="2">
                  <c:v>15000</c:v>
                </c:pt>
                <c:pt idx="3">
                  <c:v>21000</c:v>
                </c:pt>
                <c:pt idx="4" formatCode="0">
                  <c:v>99000</c:v>
                </c:pt>
              </c:numCache>
            </c:numRef>
          </c:val>
          <c:extLst>
            <c:ext xmlns:c16="http://schemas.microsoft.com/office/drawing/2014/chart" uri="{C3380CC4-5D6E-409C-BE32-E72D297353CC}">
              <c16:uniqueId val="{00000000-A06C-4249-B371-B2E4CDDA49F9}"/>
            </c:ext>
          </c:extLst>
        </c:ser>
        <c:dLbls>
          <c:showLegendKey val="0"/>
          <c:showVal val="0"/>
          <c:showCatName val="0"/>
          <c:showSerName val="0"/>
          <c:showPercent val="0"/>
          <c:showBubbleSize val="0"/>
        </c:dLbls>
        <c:gapWidth val="150"/>
        <c:axId val="52593408"/>
        <c:axId val="52594944"/>
      </c:barChart>
      <c:catAx>
        <c:axId val="52593408"/>
        <c:scaling>
          <c:orientation val="minMax"/>
        </c:scaling>
        <c:delete val="0"/>
        <c:axPos val="l"/>
        <c:numFmt formatCode="General" sourceLinked="0"/>
        <c:majorTickMark val="out"/>
        <c:minorTickMark val="none"/>
        <c:tickLblPos val="nextTo"/>
        <c:spPr>
          <a:ln>
            <a:noFill/>
          </a:ln>
        </c:spPr>
        <c:txPr>
          <a:bodyPr/>
          <a:lstStyle/>
          <a:p>
            <a:pPr>
              <a:defRPr sz="1200"/>
            </a:pPr>
            <a:endParaRPr lang="en-US"/>
          </a:p>
        </c:txPr>
        <c:crossAx val="52594944"/>
        <c:crosses val="autoZero"/>
        <c:auto val="1"/>
        <c:lblAlgn val="ctr"/>
        <c:lblOffset val="1000"/>
        <c:noMultiLvlLbl val="0"/>
      </c:catAx>
      <c:valAx>
        <c:axId val="52594944"/>
        <c:scaling>
          <c:orientation val="minMax"/>
          <c:max val="100000"/>
          <c:min val="0"/>
        </c:scaling>
        <c:delete val="0"/>
        <c:axPos val="b"/>
        <c:numFmt formatCode="General" sourceLinked="1"/>
        <c:majorTickMark val="out"/>
        <c:minorTickMark val="none"/>
        <c:tickLblPos val="nextTo"/>
        <c:spPr>
          <a:ln>
            <a:solidFill>
              <a:schemeClr val="tx1"/>
            </a:solidFill>
          </a:ln>
        </c:spPr>
        <c:txPr>
          <a:bodyPr/>
          <a:lstStyle/>
          <a:p>
            <a:pPr>
              <a:defRPr sz="1200"/>
            </a:pPr>
            <a:endParaRPr lang="en-US"/>
          </a:p>
        </c:txPr>
        <c:crossAx val="52593408"/>
        <c:crosses val="autoZero"/>
        <c:crossBetween val="between"/>
        <c:majorUnit val="20000"/>
        <c:dispUnits>
          <c:builtInUnit val="thousands"/>
          <c:dispUnitsLbl>
            <c:tx>
              <c:rich>
                <a:bodyPr/>
                <a:lstStyle/>
                <a:p>
                  <a:pPr>
                    <a:defRPr sz="1400"/>
                  </a:pPr>
                  <a:r>
                    <a:rPr lang="en-GB" sz="1400"/>
                    <a:t>People (thousands)</a:t>
                  </a:r>
                </a:p>
              </c:rich>
            </c:tx>
          </c:dispUnitsLbl>
        </c:dispUnits>
      </c:valAx>
    </c:plotArea>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Figure 5.8: Most common non-EU nationalities, Scotland, 2017</a:t>
            </a:r>
          </a:p>
        </c:rich>
      </c:tx>
      <c:overlay val="1"/>
    </c:title>
    <c:autoTitleDeleted val="0"/>
    <c:plotArea>
      <c:layout>
        <c:manualLayout>
          <c:layoutTarget val="inner"/>
          <c:xMode val="edge"/>
          <c:yMode val="edge"/>
          <c:x val="0.19199817591529003"/>
          <c:y val="0.12437231887836792"/>
          <c:w val="0.69962270341207344"/>
          <c:h val="0.74439012831729368"/>
        </c:manualLayout>
      </c:layout>
      <c:barChart>
        <c:barDir val="bar"/>
        <c:grouping val="clustered"/>
        <c:varyColors val="0"/>
        <c:ser>
          <c:idx val="0"/>
          <c:order val="0"/>
          <c:spPr>
            <a:solidFill>
              <a:srgbClr val="90278E"/>
            </a:solidFill>
          </c:spPr>
          <c:invertIfNegative val="0"/>
          <c:dLbls>
            <c:spPr>
              <a:noFill/>
              <a:ln>
                <a:noFill/>
              </a:ln>
              <a:effectLst/>
            </c:spPr>
            <c:txPr>
              <a:bodyPr/>
              <a:lstStyle/>
              <a:p>
                <a:pPr>
                  <a:defRPr sz="2000"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5.9'!$G$6:$G$10</c:f>
              <c:strCache>
                <c:ptCount val="5"/>
                <c:pt idx="0">
                  <c:v>USA</c:v>
                </c:pt>
                <c:pt idx="1">
                  <c:v>Nigeria</c:v>
                </c:pt>
                <c:pt idx="2">
                  <c:v>China</c:v>
                </c:pt>
                <c:pt idx="3">
                  <c:v>Pakistan</c:v>
                </c:pt>
                <c:pt idx="4">
                  <c:v>India</c:v>
                </c:pt>
              </c:strCache>
            </c:strRef>
          </c:cat>
          <c:val>
            <c:numRef>
              <c:f>'Data 5.9'!$H$6:$H$10</c:f>
              <c:numCache>
                <c:formatCode>General</c:formatCode>
                <c:ptCount val="5"/>
                <c:pt idx="0">
                  <c:v>10000</c:v>
                </c:pt>
                <c:pt idx="1">
                  <c:v>10000</c:v>
                </c:pt>
                <c:pt idx="2">
                  <c:v>12000</c:v>
                </c:pt>
                <c:pt idx="3">
                  <c:v>14000</c:v>
                </c:pt>
                <c:pt idx="4" formatCode="0">
                  <c:v>16000</c:v>
                </c:pt>
              </c:numCache>
            </c:numRef>
          </c:val>
          <c:extLst>
            <c:ext xmlns:c16="http://schemas.microsoft.com/office/drawing/2014/chart" uri="{C3380CC4-5D6E-409C-BE32-E72D297353CC}">
              <c16:uniqueId val="{00000000-6ABD-49D2-B7A4-E1C045E95C28}"/>
            </c:ext>
          </c:extLst>
        </c:ser>
        <c:dLbls>
          <c:showLegendKey val="0"/>
          <c:showVal val="0"/>
          <c:showCatName val="0"/>
          <c:showSerName val="0"/>
          <c:showPercent val="0"/>
          <c:showBubbleSize val="0"/>
        </c:dLbls>
        <c:gapWidth val="150"/>
        <c:axId val="52744960"/>
        <c:axId val="52746496"/>
      </c:barChart>
      <c:catAx>
        <c:axId val="52744960"/>
        <c:scaling>
          <c:orientation val="minMax"/>
        </c:scaling>
        <c:delete val="0"/>
        <c:axPos val="l"/>
        <c:numFmt formatCode="General" sourceLinked="0"/>
        <c:majorTickMark val="out"/>
        <c:minorTickMark val="none"/>
        <c:tickLblPos val="nextTo"/>
        <c:spPr>
          <a:ln>
            <a:noFill/>
          </a:ln>
        </c:spPr>
        <c:crossAx val="52746496"/>
        <c:crosses val="autoZero"/>
        <c:auto val="1"/>
        <c:lblAlgn val="ctr"/>
        <c:lblOffset val="1000"/>
        <c:noMultiLvlLbl val="0"/>
      </c:catAx>
      <c:valAx>
        <c:axId val="52746496"/>
        <c:scaling>
          <c:orientation val="minMax"/>
          <c:max val="100000"/>
          <c:min val="0"/>
        </c:scaling>
        <c:delete val="0"/>
        <c:axPos val="b"/>
        <c:numFmt formatCode="General" sourceLinked="1"/>
        <c:majorTickMark val="out"/>
        <c:minorTickMark val="none"/>
        <c:tickLblPos val="nextTo"/>
        <c:spPr>
          <a:ln>
            <a:solidFill>
              <a:schemeClr val="tx1"/>
            </a:solidFill>
          </a:ln>
        </c:spPr>
        <c:crossAx val="52744960"/>
        <c:crosses val="autoZero"/>
        <c:crossBetween val="between"/>
        <c:majorUnit val="20000"/>
        <c:dispUnits>
          <c:builtInUnit val="thousands"/>
          <c:dispUnitsLbl>
            <c:tx>
              <c:rich>
                <a:bodyPr/>
                <a:lstStyle/>
                <a:p>
                  <a:pPr>
                    <a:defRPr sz="1400"/>
                  </a:pPr>
                  <a:r>
                    <a:rPr lang="en-GB" sz="1400"/>
                    <a:t>People</a:t>
                  </a:r>
                  <a:r>
                    <a:rPr lang="en-GB" sz="1400" baseline="0"/>
                    <a:t> (t</a:t>
                  </a:r>
                  <a:r>
                    <a:rPr lang="en-GB" sz="1400"/>
                    <a:t>housands)</a:t>
                  </a:r>
                </a:p>
              </c:rich>
            </c:tx>
          </c:dispUnitsLbl>
        </c:dispUnits>
      </c:valAx>
    </c:plotArea>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sz="1400"/>
              <a:t>Figure 5.10: Net migration, Scotland, 2001-02 to 2040-41</a:t>
            </a:r>
          </a:p>
        </c:rich>
      </c:tx>
      <c:overlay val="1"/>
    </c:title>
    <c:autoTitleDeleted val="0"/>
    <c:plotArea>
      <c:layout>
        <c:manualLayout>
          <c:layoutTarget val="inner"/>
          <c:xMode val="edge"/>
          <c:yMode val="edge"/>
          <c:x val="0.13544162830825551"/>
          <c:y val="0.12276200047663401"/>
          <c:w val="0.75495004240225716"/>
          <c:h val="0.728735453996609"/>
        </c:manualLayout>
      </c:layout>
      <c:lineChart>
        <c:grouping val="standard"/>
        <c:varyColors val="0"/>
        <c:ser>
          <c:idx val="1"/>
          <c:order val="0"/>
          <c:tx>
            <c:strRef>
              <c:f>'Data 5.10'!$A$22:$A$45</c:f>
              <c:strCache>
                <c:ptCount val="24"/>
                <c:pt idx="0">
                  <c:v>Projected</c:v>
                </c:pt>
              </c:strCache>
            </c:strRef>
          </c:tx>
          <c:spPr>
            <a:ln>
              <a:solidFill>
                <a:srgbClr val="90278E"/>
              </a:solidFill>
              <a:prstDash val="sysDot"/>
            </a:ln>
          </c:spPr>
          <c:marker>
            <c:symbol val="none"/>
          </c:marker>
          <c:dPt>
            <c:idx val="14"/>
            <c:bubble3D val="0"/>
            <c:extLst>
              <c:ext xmlns:c16="http://schemas.microsoft.com/office/drawing/2014/chart" uri="{C3380CC4-5D6E-409C-BE32-E72D297353CC}">
                <c16:uniqueId val="{00000000-F730-498F-8A8F-06D0B991F025}"/>
              </c:ext>
            </c:extLst>
          </c:dPt>
          <c:dPt>
            <c:idx val="37"/>
            <c:bubble3D val="0"/>
            <c:extLst>
              <c:ext xmlns:c16="http://schemas.microsoft.com/office/drawing/2014/chart" uri="{C3380CC4-5D6E-409C-BE32-E72D297353CC}">
                <c16:uniqueId val="{00000001-F730-498F-8A8F-06D0B991F025}"/>
              </c:ext>
            </c:extLst>
          </c:dPt>
          <c:dPt>
            <c:idx val="39"/>
            <c:marker>
              <c:symbol val="circle"/>
              <c:size val="10"/>
              <c:spPr>
                <a:solidFill>
                  <a:srgbClr val="90278E"/>
                </a:solidFill>
                <a:ln>
                  <a:noFill/>
                </a:ln>
              </c:spPr>
            </c:marker>
            <c:bubble3D val="0"/>
            <c:extLst>
              <c:ext xmlns:c16="http://schemas.microsoft.com/office/drawing/2014/chart" uri="{C3380CC4-5D6E-409C-BE32-E72D297353CC}">
                <c16:uniqueId val="{00000002-F730-498F-8A8F-06D0B991F025}"/>
              </c:ext>
            </c:extLst>
          </c:dPt>
          <c:dPt>
            <c:idx val="45"/>
            <c:marker>
              <c:symbol val="circle"/>
              <c:size val="8"/>
              <c:spPr>
                <a:solidFill>
                  <a:schemeClr val="tx2">
                    <a:lumMod val="75000"/>
                  </a:schemeClr>
                </a:solidFill>
                <a:ln>
                  <a:noFill/>
                </a:ln>
              </c:spPr>
            </c:marker>
            <c:bubble3D val="0"/>
            <c:extLst>
              <c:ext xmlns:c16="http://schemas.microsoft.com/office/drawing/2014/chart" uri="{C3380CC4-5D6E-409C-BE32-E72D297353CC}">
                <c16:uniqueId val="{00000003-F730-498F-8A8F-06D0B991F025}"/>
              </c:ext>
            </c:extLst>
          </c:dPt>
          <c:dLbls>
            <c:dLbl>
              <c:idx val="39"/>
              <c:tx>
                <c:rich>
                  <a:bodyPr/>
                  <a:lstStyle/>
                  <a:p>
                    <a:r>
                      <a:rPr lang="en-US">
                        <a:solidFill>
                          <a:srgbClr val="90278E"/>
                        </a:solidFill>
                      </a:rPr>
                      <a:t>14,600</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30-498F-8A8F-06D0B991F025}"/>
                </c:ext>
              </c:extLst>
            </c:dLbl>
            <c:dLbl>
              <c:idx val="45"/>
              <c:layout>
                <c:manualLayout>
                  <c:x val="-2.3076919788089959E-2"/>
                  <c:y val="-3.56164383561643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30-498F-8A8F-06D0B991F025}"/>
                </c:ext>
              </c:extLst>
            </c:dLbl>
            <c:spPr>
              <a:noFill/>
              <a:ln>
                <a:noFill/>
              </a:ln>
              <a:effectLst/>
            </c:spPr>
            <c:txPr>
              <a:bodyPr/>
              <a:lstStyle/>
              <a:p>
                <a:pPr>
                  <a:defRPr b="1">
                    <a:solidFill>
                      <a:srgbClr val="90278E"/>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 5.10'!$B$6:$B$45</c:f>
              <c:strCache>
                <c:ptCount val="40"/>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pt idx="17">
                  <c:v>2018-19</c:v>
                </c:pt>
                <c:pt idx="18">
                  <c:v>2019-20</c:v>
                </c:pt>
                <c:pt idx="19">
                  <c:v>2020-21</c:v>
                </c:pt>
                <c:pt idx="20">
                  <c:v>2021-22</c:v>
                </c:pt>
                <c:pt idx="21">
                  <c:v>2022-23</c:v>
                </c:pt>
                <c:pt idx="22">
                  <c:v>2023-24</c:v>
                </c:pt>
                <c:pt idx="23">
                  <c:v>2024-25</c:v>
                </c:pt>
                <c:pt idx="24">
                  <c:v>2025-26</c:v>
                </c:pt>
                <c:pt idx="25">
                  <c:v>2026-27</c:v>
                </c:pt>
                <c:pt idx="26">
                  <c:v>2027-28</c:v>
                </c:pt>
                <c:pt idx="27">
                  <c:v>2028-29</c:v>
                </c:pt>
                <c:pt idx="28">
                  <c:v>2029-30</c:v>
                </c:pt>
                <c:pt idx="29">
                  <c:v>2030-31</c:v>
                </c:pt>
                <c:pt idx="30">
                  <c:v>2031-32</c:v>
                </c:pt>
                <c:pt idx="31">
                  <c:v>2032-33</c:v>
                </c:pt>
                <c:pt idx="32">
                  <c:v>2033-34</c:v>
                </c:pt>
                <c:pt idx="33">
                  <c:v>2034-35</c:v>
                </c:pt>
                <c:pt idx="34">
                  <c:v>2035-36</c:v>
                </c:pt>
                <c:pt idx="35">
                  <c:v>2036-37</c:v>
                </c:pt>
                <c:pt idx="36">
                  <c:v>2037-38</c:v>
                </c:pt>
                <c:pt idx="37">
                  <c:v>2038-39</c:v>
                </c:pt>
                <c:pt idx="38">
                  <c:v>2039-40</c:v>
                </c:pt>
                <c:pt idx="39">
                  <c:v>2040-41</c:v>
                </c:pt>
              </c:strCache>
            </c:strRef>
          </c:cat>
          <c:val>
            <c:numRef>
              <c:f>'Data 5.10'!$C$6:$C$45</c:f>
              <c:numCache>
                <c:formatCode>#,##0</c:formatCode>
                <c:ptCount val="40"/>
                <c:pt idx="0">
                  <c:v>6300</c:v>
                </c:pt>
                <c:pt idx="1">
                  <c:v>5600</c:v>
                </c:pt>
                <c:pt idx="2">
                  <c:v>18600</c:v>
                </c:pt>
                <c:pt idx="3">
                  <c:v>25300</c:v>
                </c:pt>
                <c:pt idx="4">
                  <c:v>18800</c:v>
                </c:pt>
                <c:pt idx="5">
                  <c:v>33000</c:v>
                </c:pt>
                <c:pt idx="6">
                  <c:v>26400</c:v>
                </c:pt>
                <c:pt idx="7">
                  <c:v>24400</c:v>
                </c:pt>
                <c:pt idx="8">
                  <c:v>26100</c:v>
                </c:pt>
                <c:pt idx="9">
                  <c:v>30200</c:v>
                </c:pt>
                <c:pt idx="10">
                  <c:v>12700</c:v>
                </c:pt>
                <c:pt idx="11">
                  <c:v>10000</c:v>
                </c:pt>
                <c:pt idx="12">
                  <c:v>17600</c:v>
                </c:pt>
                <c:pt idx="13">
                  <c:v>28000</c:v>
                </c:pt>
                <c:pt idx="14">
                  <c:v>31700</c:v>
                </c:pt>
                <c:pt idx="15">
                  <c:v>23900</c:v>
                </c:pt>
                <c:pt idx="16">
                  <c:v>23500</c:v>
                </c:pt>
                <c:pt idx="17">
                  <c:v>21500</c:v>
                </c:pt>
                <c:pt idx="18">
                  <c:v>20400</c:v>
                </c:pt>
                <c:pt idx="19">
                  <c:v>18000</c:v>
                </c:pt>
                <c:pt idx="20">
                  <c:v>15500</c:v>
                </c:pt>
                <c:pt idx="21">
                  <c:v>14500</c:v>
                </c:pt>
                <c:pt idx="22">
                  <c:v>14600</c:v>
                </c:pt>
                <c:pt idx="23">
                  <c:v>14700</c:v>
                </c:pt>
                <c:pt idx="24">
                  <c:v>14800</c:v>
                </c:pt>
                <c:pt idx="25">
                  <c:v>14900</c:v>
                </c:pt>
                <c:pt idx="26">
                  <c:v>15000</c:v>
                </c:pt>
                <c:pt idx="27">
                  <c:v>15000</c:v>
                </c:pt>
                <c:pt idx="28">
                  <c:v>14900</c:v>
                </c:pt>
                <c:pt idx="29">
                  <c:v>14900</c:v>
                </c:pt>
                <c:pt idx="30">
                  <c:v>14800</c:v>
                </c:pt>
                <c:pt idx="31">
                  <c:v>14700</c:v>
                </c:pt>
                <c:pt idx="32">
                  <c:v>14600</c:v>
                </c:pt>
                <c:pt idx="33">
                  <c:v>14600</c:v>
                </c:pt>
                <c:pt idx="34">
                  <c:v>14500</c:v>
                </c:pt>
                <c:pt idx="35">
                  <c:v>14400</c:v>
                </c:pt>
                <c:pt idx="36">
                  <c:v>14500</c:v>
                </c:pt>
                <c:pt idx="37">
                  <c:v>14500</c:v>
                </c:pt>
                <c:pt idx="38">
                  <c:v>14500</c:v>
                </c:pt>
                <c:pt idx="39">
                  <c:v>14600</c:v>
                </c:pt>
              </c:numCache>
            </c:numRef>
          </c:val>
          <c:smooth val="0"/>
          <c:extLst>
            <c:ext xmlns:c16="http://schemas.microsoft.com/office/drawing/2014/chart" uri="{C3380CC4-5D6E-409C-BE32-E72D297353CC}">
              <c16:uniqueId val="{00000004-F730-498F-8A8F-06D0B991F025}"/>
            </c:ext>
          </c:extLst>
        </c:ser>
        <c:ser>
          <c:idx val="3"/>
          <c:order val="1"/>
          <c:tx>
            <c:strRef>
              <c:f>'Data 5.10'!$A$6:$A$21</c:f>
              <c:strCache>
                <c:ptCount val="16"/>
                <c:pt idx="0">
                  <c:v>Actual</c:v>
                </c:pt>
              </c:strCache>
            </c:strRef>
          </c:tx>
          <c:spPr>
            <a:ln>
              <a:solidFill>
                <a:srgbClr val="90278E"/>
              </a:solidFill>
            </a:ln>
          </c:spPr>
          <c:marker>
            <c:symbol val="none"/>
          </c:marker>
          <c:dPt>
            <c:idx val="14"/>
            <c:bubble3D val="0"/>
            <c:extLst>
              <c:ext xmlns:c16="http://schemas.microsoft.com/office/drawing/2014/chart" uri="{C3380CC4-5D6E-409C-BE32-E72D297353CC}">
                <c16:uniqueId val="{00000005-F730-498F-8A8F-06D0B991F025}"/>
              </c:ext>
            </c:extLst>
          </c:dPt>
          <c:dPt>
            <c:idx val="15"/>
            <c:marker>
              <c:symbol val="circle"/>
              <c:size val="10"/>
              <c:spPr>
                <a:solidFill>
                  <a:srgbClr val="90278E"/>
                </a:solidFill>
                <a:ln>
                  <a:noFill/>
                </a:ln>
              </c:spPr>
            </c:marker>
            <c:bubble3D val="0"/>
            <c:extLst>
              <c:ext xmlns:c16="http://schemas.microsoft.com/office/drawing/2014/chart" uri="{C3380CC4-5D6E-409C-BE32-E72D297353CC}">
                <c16:uniqueId val="{00000006-F730-498F-8A8F-06D0B991F025}"/>
              </c:ext>
            </c:extLst>
          </c:dPt>
          <c:dLbls>
            <c:dLbl>
              <c:idx val="15"/>
              <c:layout>
                <c:manualLayout>
                  <c:x val="-5.5516880019251508E-2"/>
                  <c:y val="6.2847270982443693E-2"/>
                </c:manualLayout>
              </c:layout>
              <c:tx>
                <c:rich>
                  <a:bodyPr/>
                  <a:lstStyle/>
                  <a:p>
                    <a:r>
                      <a:rPr lang="en-US">
                        <a:solidFill>
                          <a:srgbClr val="90278E"/>
                        </a:solidFill>
                      </a:rPr>
                      <a:t>23,900</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730-498F-8A8F-06D0B991F025}"/>
                </c:ext>
              </c:extLst>
            </c:dLbl>
            <c:spPr>
              <a:noFill/>
              <a:ln>
                <a:noFill/>
              </a:ln>
              <a:effectLst/>
            </c:spPr>
            <c:txPr>
              <a:bodyPr/>
              <a:lstStyle/>
              <a:p>
                <a:pPr>
                  <a:defRPr b="1">
                    <a:solidFill>
                      <a:srgbClr val="90278E"/>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 5.10'!$B$6:$B$45</c:f>
              <c:strCache>
                <c:ptCount val="40"/>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pt idx="17">
                  <c:v>2018-19</c:v>
                </c:pt>
                <c:pt idx="18">
                  <c:v>2019-20</c:v>
                </c:pt>
                <c:pt idx="19">
                  <c:v>2020-21</c:v>
                </c:pt>
                <c:pt idx="20">
                  <c:v>2021-22</c:v>
                </c:pt>
                <c:pt idx="21">
                  <c:v>2022-23</c:v>
                </c:pt>
                <c:pt idx="22">
                  <c:v>2023-24</c:v>
                </c:pt>
                <c:pt idx="23">
                  <c:v>2024-25</c:v>
                </c:pt>
                <c:pt idx="24">
                  <c:v>2025-26</c:v>
                </c:pt>
                <c:pt idx="25">
                  <c:v>2026-27</c:v>
                </c:pt>
                <c:pt idx="26">
                  <c:v>2027-28</c:v>
                </c:pt>
                <c:pt idx="27">
                  <c:v>2028-29</c:v>
                </c:pt>
                <c:pt idx="28">
                  <c:v>2029-30</c:v>
                </c:pt>
                <c:pt idx="29">
                  <c:v>2030-31</c:v>
                </c:pt>
                <c:pt idx="30">
                  <c:v>2031-32</c:v>
                </c:pt>
                <c:pt idx="31">
                  <c:v>2032-33</c:v>
                </c:pt>
                <c:pt idx="32">
                  <c:v>2033-34</c:v>
                </c:pt>
                <c:pt idx="33">
                  <c:v>2034-35</c:v>
                </c:pt>
                <c:pt idx="34">
                  <c:v>2035-36</c:v>
                </c:pt>
                <c:pt idx="35">
                  <c:v>2036-37</c:v>
                </c:pt>
                <c:pt idx="36">
                  <c:v>2037-38</c:v>
                </c:pt>
                <c:pt idx="37">
                  <c:v>2038-39</c:v>
                </c:pt>
                <c:pt idx="38">
                  <c:v>2039-40</c:v>
                </c:pt>
                <c:pt idx="39">
                  <c:v>2040-41</c:v>
                </c:pt>
              </c:strCache>
            </c:strRef>
          </c:cat>
          <c:val>
            <c:numRef>
              <c:f>'Data 5.10'!$C$6:$C$21</c:f>
              <c:numCache>
                <c:formatCode>#,##0</c:formatCode>
                <c:ptCount val="16"/>
                <c:pt idx="0">
                  <c:v>6300</c:v>
                </c:pt>
                <c:pt idx="1">
                  <c:v>5600</c:v>
                </c:pt>
                <c:pt idx="2">
                  <c:v>18600</c:v>
                </c:pt>
                <c:pt idx="3">
                  <c:v>25300</c:v>
                </c:pt>
                <c:pt idx="4">
                  <c:v>18800</c:v>
                </c:pt>
                <c:pt idx="5">
                  <c:v>33000</c:v>
                </c:pt>
                <c:pt idx="6">
                  <c:v>26400</c:v>
                </c:pt>
                <c:pt idx="7">
                  <c:v>24400</c:v>
                </c:pt>
                <c:pt idx="8">
                  <c:v>26100</c:v>
                </c:pt>
                <c:pt idx="9">
                  <c:v>30200</c:v>
                </c:pt>
                <c:pt idx="10">
                  <c:v>12700</c:v>
                </c:pt>
                <c:pt idx="11">
                  <c:v>10000</c:v>
                </c:pt>
                <c:pt idx="12">
                  <c:v>17600</c:v>
                </c:pt>
                <c:pt idx="13">
                  <c:v>28000</c:v>
                </c:pt>
                <c:pt idx="14">
                  <c:v>31700</c:v>
                </c:pt>
                <c:pt idx="15">
                  <c:v>23900</c:v>
                </c:pt>
              </c:numCache>
            </c:numRef>
          </c:val>
          <c:smooth val="0"/>
          <c:extLst>
            <c:ext xmlns:c16="http://schemas.microsoft.com/office/drawing/2014/chart" uri="{C3380CC4-5D6E-409C-BE32-E72D297353CC}">
              <c16:uniqueId val="{00000007-F730-498F-8A8F-06D0B991F025}"/>
            </c:ext>
          </c:extLst>
        </c:ser>
        <c:dLbls>
          <c:showLegendKey val="0"/>
          <c:showVal val="0"/>
          <c:showCatName val="0"/>
          <c:showSerName val="0"/>
          <c:showPercent val="0"/>
          <c:showBubbleSize val="0"/>
        </c:dLbls>
        <c:smooth val="0"/>
        <c:axId val="53430528"/>
        <c:axId val="53452800"/>
      </c:lineChart>
      <c:catAx>
        <c:axId val="53430528"/>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a:pPr>
            <a:endParaRPr lang="en-US"/>
          </a:p>
        </c:txPr>
        <c:crossAx val="53452800"/>
        <c:crosses val="autoZero"/>
        <c:auto val="1"/>
        <c:lblAlgn val="ctr"/>
        <c:lblOffset val="100"/>
        <c:tickLblSkip val="3"/>
        <c:tickMarkSkip val="1"/>
        <c:noMultiLvlLbl val="0"/>
      </c:catAx>
      <c:valAx>
        <c:axId val="53452800"/>
        <c:scaling>
          <c:orientation val="minMax"/>
        </c:scaling>
        <c:delete val="0"/>
        <c:axPos val="l"/>
        <c:title>
          <c:tx>
            <c:rich>
              <a:bodyPr rot="-5400000" vert="horz"/>
              <a:lstStyle/>
              <a:p>
                <a:pPr>
                  <a:defRPr sz="1400"/>
                </a:pPr>
                <a:r>
                  <a:rPr lang="en-GB" sz="1400"/>
                  <a:t>Persons</a:t>
                </a:r>
              </a:p>
            </c:rich>
          </c:tx>
          <c:overlay val="0"/>
        </c:title>
        <c:numFmt formatCode="#,##0" sourceLinked="0"/>
        <c:majorTickMark val="out"/>
        <c:minorTickMark val="none"/>
        <c:tickLblPos val="nextTo"/>
        <c:spPr>
          <a:ln>
            <a:solidFill>
              <a:sysClr val="windowText" lastClr="000000"/>
            </a:solidFill>
          </a:ln>
        </c:spPr>
        <c:crossAx val="53430528"/>
        <c:crosses val="autoZero"/>
        <c:crossBetween val="midCat"/>
      </c:valAx>
      <c:spPr>
        <a:noFill/>
      </c:spPr>
    </c:plotArea>
    <c:plotVisOnly val="1"/>
    <c:dispBlanksAs val="gap"/>
    <c:showDLblsOverMax val="0"/>
  </c:chart>
  <c:spPr>
    <a:noFill/>
    <a:ln>
      <a:noFill/>
    </a:ln>
  </c:spPr>
  <c:txPr>
    <a:bodyPr/>
    <a:lstStyle/>
    <a:p>
      <a:pPr>
        <a:defRPr sz="1200">
          <a:latin typeface="Arial" panose="020B0604020202020204" pitchFamily="34" charset="0"/>
          <a:cs typeface="Arial" panose="020B0604020202020204" pitchFamily="34" charset="0"/>
        </a:defRPr>
      </a:pPr>
      <a:endParaRPr lang="en-US"/>
    </a:p>
  </c:txPr>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GB" sz="1400"/>
              <a:t>Figure 5.11: Projected population under variant migration assumptions</a:t>
            </a:r>
          </a:p>
        </c:rich>
      </c:tx>
      <c:layout>
        <c:manualLayout>
          <c:xMode val="edge"/>
          <c:yMode val="edge"/>
          <c:x val="0.14987689615721111"/>
          <c:y val="4.1994750656167978E-3"/>
        </c:manualLayout>
      </c:layout>
      <c:overlay val="1"/>
    </c:title>
    <c:autoTitleDeleted val="0"/>
    <c:plotArea>
      <c:layout>
        <c:manualLayout>
          <c:layoutTarget val="inner"/>
          <c:xMode val="edge"/>
          <c:yMode val="edge"/>
          <c:x val="0.1337504529105579"/>
          <c:y val="5.0925925925925923E-2"/>
          <c:w val="0.54607087409376953"/>
          <c:h val="0.83929753572470112"/>
        </c:manualLayout>
      </c:layout>
      <c:lineChart>
        <c:grouping val="standard"/>
        <c:varyColors val="0"/>
        <c:ser>
          <c:idx val="2"/>
          <c:order val="0"/>
          <c:tx>
            <c:strRef>
              <c:f>'Data 5.11'!$A$9</c:f>
              <c:strCache>
                <c:ptCount val="1"/>
                <c:pt idx="0">
                  <c:v>High Migration</c:v>
                </c:pt>
              </c:strCache>
            </c:strRef>
          </c:tx>
          <c:spPr>
            <a:ln>
              <a:solidFill>
                <a:srgbClr val="C893C7"/>
              </a:solidFill>
            </a:ln>
          </c:spPr>
          <c:marker>
            <c:symbol val="none"/>
          </c:marker>
          <c:dPt>
            <c:idx val="25"/>
            <c:marker>
              <c:symbol val="circle"/>
              <c:size val="6"/>
              <c:spPr>
                <a:solidFill>
                  <a:srgbClr val="C893C7"/>
                </a:solidFill>
                <a:ln>
                  <a:noFill/>
                </a:ln>
              </c:spPr>
            </c:marker>
            <c:bubble3D val="0"/>
            <c:extLst>
              <c:ext xmlns:c16="http://schemas.microsoft.com/office/drawing/2014/chart" uri="{C3380CC4-5D6E-409C-BE32-E72D297353CC}">
                <c16:uniqueId val="{00000000-3D23-4171-B674-8A02A1E2C3AE}"/>
              </c:ext>
            </c:extLst>
          </c:dPt>
          <c:cat>
            <c:numRef>
              <c:f>'Data 5.11'!$C$7:$AB$7</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'Data 5.11'!$C$9:$AB$9</c:f>
              <c:numCache>
                <c:formatCode>#,##0.00</c:formatCode>
                <c:ptCount val="26"/>
                <c:pt idx="0">
                  <c:v>5.4047000000000001</c:v>
                </c:pt>
                <c:pt idx="1">
                  <c:v>5.4302890000000001</c:v>
                </c:pt>
                <c:pt idx="2">
                  <c:v>5.4620569999999997</c:v>
                </c:pt>
                <c:pt idx="3">
                  <c:v>5.4921959999999999</c:v>
                </c:pt>
                <c:pt idx="4">
                  <c:v>5.521566</c:v>
                </c:pt>
                <c:pt idx="5">
                  <c:v>5.5487440000000001</c:v>
                </c:pt>
                <c:pt idx="6">
                  <c:v>5.5735979999999996</c:v>
                </c:pt>
                <c:pt idx="7">
                  <c:v>5.5975450000000002</c:v>
                </c:pt>
                <c:pt idx="8">
                  <c:v>5.6215279999999996</c:v>
                </c:pt>
                <c:pt idx="9">
                  <c:v>5.6454399999999998</c:v>
                </c:pt>
                <c:pt idx="10">
                  <c:v>5.6691320000000003</c:v>
                </c:pt>
                <c:pt idx="11">
                  <c:v>5.6924929999999998</c:v>
                </c:pt>
                <c:pt idx="12">
                  <c:v>5.7154639999999999</c:v>
                </c:pt>
                <c:pt idx="13">
                  <c:v>5.737914</c:v>
                </c:pt>
                <c:pt idx="14">
                  <c:v>5.759684</c:v>
                </c:pt>
                <c:pt idx="15">
                  <c:v>5.7808010000000003</c:v>
                </c:pt>
                <c:pt idx="16">
                  <c:v>5.8012040000000002</c:v>
                </c:pt>
                <c:pt idx="17">
                  <c:v>5.8208510000000002</c:v>
                </c:pt>
                <c:pt idx="18">
                  <c:v>5.8397680000000003</c:v>
                </c:pt>
                <c:pt idx="19">
                  <c:v>5.8580370000000004</c:v>
                </c:pt>
                <c:pt idx="20">
                  <c:v>5.8757700000000002</c:v>
                </c:pt>
                <c:pt idx="21">
                  <c:v>5.8930100000000003</c:v>
                </c:pt>
                <c:pt idx="22">
                  <c:v>5.9099190000000004</c:v>
                </c:pt>
                <c:pt idx="23">
                  <c:v>5.9265889999999999</c:v>
                </c:pt>
                <c:pt idx="24">
                  <c:v>5.9430370000000003</c:v>
                </c:pt>
                <c:pt idx="25">
                  <c:v>5.959219</c:v>
                </c:pt>
              </c:numCache>
            </c:numRef>
          </c:val>
          <c:smooth val="0"/>
          <c:extLst>
            <c:ext xmlns:c16="http://schemas.microsoft.com/office/drawing/2014/chart" uri="{C3380CC4-5D6E-409C-BE32-E72D297353CC}">
              <c16:uniqueId val="{00000001-3D23-4171-B674-8A02A1E2C3AE}"/>
            </c:ext>
          </c:extLst>
        </c:ser>
        <c:ser>
          <c:idx val="3"/>
          <c:order val="1"/>
          <c:tx>
            <c:strRef>
              <c:f>'Data 5.11'!$A$10</c:f>
              <c:strCache>
                <c:ptCount val="1"/>
                <c:pt idx="0">
                  <c:v>Low Migration</c:v>
                </c:pt>
              </c:strCache>
            </c:strRef>
          </c:tx>
          <c:spPr>
            <a:ln>
              <a:solidFill>
                <a:srgbClr val="C893C7"/>
              </a:solidFill>
            </a:ln>
          </c:spPr>
          <c:marker>
            <c:symbol val="none"/>
          </c:marker>
          <c:dPt>
            <c:idx val="25"/>
            <c:marker>
              <c:symbol val="circle"/>
              <c:size val="6"/>
              <c:spPr>
                <a:solidFill>
                  <a:srgbClr val="C893C7"/>
                </a:solidFill>
                <a:ln>
                  <a:noFill/>
                </a:ln>
              </c:spPr>
            </c:marker>
            <c:bubble3D val="0"/>
            <c:extLst>
              <c:ext xmlns:c16="http://schemas.microsoft.com/office/drawing/2014/chart" uri="{C3380CC4-5D6E-409C-BE32-E72D297353CC}">
                <c16:uniqueId val="{00000002-3D23-4171-B674-8A02A1E2C3AE}"/>
              </c:ext>
            </c:extLst>
          </c:dPt>
          <c:cat>
            <c:numRef>
              <c:f>'Data 5.11'!$C$7:$AB$7</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'Data 5.11'!$C$10:$AB$10</c:f>
              <c:numCache>
                <c:formatCode>#,##0.00</c:formatCode>
                <c:ptCount val="26"/>
                <c:pt idx="0">
                  <c:v>5.4047000000000001</c:v>
                </c:pt>
                <c:pt idx="1">
                  <c:v>5.4217009999999997</c:v>
                </c:pt>
                <c:pt idx="2">
                  <c:v>5.4360989999999996</c:v>
                </c:pt>
                <c:pt idx="3">
                  <c:v>5.4484320000000004</c:v>
                </c:pt>
                <c:pt idx="4">
                  <c:v>5.4596169999999997</c:v>
                </c:pt>
                <c:pt idx="5">
                  <c:v>5.468153</c:v>
                </c:pt>
                <c:pt idx="6">
                  <c:v>5.473922</c:v>
                </c:pt>
                <c:pt idx="7">
                  <c:v>5.4783350000000004</c:v>
                </c:pt>
                <c:pt idx="8">
                  <c:v>5.4823259999999996</c:v>
                </c:pt>
                <c:pt idx="9">
                  <c:v>5.4857839999999998</c:v>
                </c:pt>
                <c:pt idx="10">
                  <c:v>5.4885380000000001</c:v>
                </c:pt>
                <c:pt idx="11">
                  <c:v>5.490532</c:v>
                </c:pt>
                <c:pt idx="12">
                  <c:v>5.4916989999999997</c:v>
                </c:pt>
                <c:pt idx="13">
                  <c:v>5.4919450000000003</c:v>
                </c:pt>
                <c:pt idx="14">
                  <c:v>5.4911700000000003</c:v>
                </c:pt>
                <c:pt idx="15">
                  <c:v>5.4894030000000003</c:v>
                </c:pt>
                <c:pt idx="16">
                  <c:v>5.4865959999999996</c:v>
                </c:pt>
                <c:pt idx="17">
                  <c:v>5.4827880000000002</c:v>
                </c:pt>
                <c:pt idx="18">
                  <c:v>5.4780540000000002</c:v>
                </c:pt>
                <c:pt idx="19">
                  <c:v>5.4724890000000004</c:v>
                </c:pt>
                <c:pt idx="20">
                  <c:v>5.4661660000000003</c:v>
                </c:pt>
                <c:pt idx="21">
                  <c:v>5.4592270000000003</c:v>
                </c:pt>
                <c:pt idx="22">
                  <c:v>5.4517819999999997</c:v>
                </c:pt>
                <c:pt idx="23">
                  <c:v>5.4439539999999997</c:v>
                </c:pt>
                <c:pt idx="24">
                  <c:v>5.4357629999999997</c:v>
                </c:pt>
                <c:pt idx="25">
                  <c:v>5.4271729999999998</c:v>
                </c:pt>
              </c:numCache>
            </c:numRef>
          </c:val>
          <c:smooth val="0"/>
          <c:extLst>
            <c:ext xmlns:c16="http://schemas.microsoft.com/office/drawing/2014/chart" uri="{C3380CC4-5D6E-409C-BE32-E72D297353CC}">
              <c16:uniqueId val="{00000003-3D23-4171-B674-8A02A1E2C3AE}"/>
            </c:ext>
          </c:extLst>
        </c:ser>
        <c:ser>
          <c:idx val="4"/>
          <c:order val="2"/>
          <c:tx>
            <c:strRef>
              <c:f>'Data 5.11'!$A$11</c:f>
              <c:strCache>
                <c:ptCount val="1"/>
                <c:pt idx="0">
                  <c:v>Zero Net Migration</c:v>
                </c:pt>
              </c:strCache>
            </c:strRef>
          </c:tx>
          <c:spPr>
            <a:ln>
              <a:solidFill>
                <a:srgbClr val="C893C7"/>
              </a:solidFill>
            </a:ln>
          </c:spPr>
          <c:marker>
            <c:symbol val="none"/>
          </c:marker>
          <c:dPt>
            <c:idx val="25"/>
            <c:marker>
              <c:symbol val="circle"/>
              <c:size val="6"/>
              <c:spPr>
                <a:solidFill>
                  <a:srgbClr val="C893C7"/>
                </a:solidFill>
                <a:ln>
                  <a:noFill/>
                </a:ln>
              </c:spPr>
            </c:marker>
            <c:bubble3D val="0"/>
            <c:extLst>
              <c:ext xmlns:c16="http://schemas.microsoft.com/office/drawing/2014/chart" uri="{C3380CC4-5D6E-409C-BE32-E72D297353CC}">
                <c16:uniqueId val="{00000004-3D23-4171-B674-8A02A1E2C3AE}"/>
              </c:ext>
            </c:extLst>
          </c:dPt>
          <c:cat>
            <c:numRef>
              <c:f>'Data 5.11'!$C$7:$AB$7</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'Data 5.11'!$C$11:$AB$11</c:f>
              <c:numCache>
                <c:formatCode>#,##0.00</c:formatCode>
                <c:ptCount val="26"/>
                <c:pt idx="0">
                  <c:v>5.4047000000000001</c:v>
                </c:pt>
                <c:pt idx="1">
                  <c:v>5.4006769999999999</c:v>
                </c:pt>
                <c:pt idx="2">
                  <c:v>5.3995360000000003</c:v>
                </c:pt>
                <c:pt idx="3">
                  <c:v>5.3981329999999996</c:v>
                </c:pt>
                <c:pt idx="4">
                  <c:v>5.3963979999999996</c:v>
                </c:pt>
                <c:pt idx="5">
                  <c:v>5.3942490000000003</c:v>
                </c:pt>
                <c:pt idx="6">
                  <c:v>5.3916529999999998</c:v>
                </c:pt>
                <c:pt idx="7">
                  <c:v>5.3885350000000001</c:v>
                </c:pt>
                <c:pt idx="8">
                  <c:v>5.3847370000000003</c:v>
                </c:pt>
                <c:pt idx="9">
                  <c:v>5.3801009999999998</c:v>
                </c:pt>
                <c:pt idx="10">
                  <c:v>5.3744909999999999</c:v>
                </c:pt>
                <c:pt idx="11">
                  <c:v>5.3677809999999999</c:v>
                </c:pt>
                <c:pt idx="12">
                  <c:v>5.3599399999999999</c:v>
                </c:pt>
                <c:pt idx="13">
                  <c:v>5.3509120000000001</c:v>
                </c:pt>
                <c:pt idx="14">
                  <c:v>5.3406560000000001</c:v>
                </c:pt>
                <c:pt idx="15">
                  <c:v>5.3292109999999999</c:v>
                </c:pt>
                <c:pt idx="16">
                  <c:v>5.3166209999999996</c:v>
                </c:pt>
                <c:pt idx="17">
                  <c:v>5.3029460000000004</c:v>
                </c:pt>
                <c:pt idx="18">
                  <c:v>5.2882689999999997</c:v>
                </c:pt>
                <c:pt idx="19">
                  <c:v>5.2727120000000003</c:v>
                </c:pt>
                <c:pt idx="20">
                  <c:v>5.2563750000000002</c:v>
                </c:pt>
                <c:pt idx="21">
                  <c:v>5.2393840000000003</c:v>
                </c:pt>
                <c:pt idx="22">
                  <c:v>5.2218349999999996</c:v>
                </c:pt>
                <c:pt idx="23">
                  <c:v>5.2038099999999998</c:v>
                </c:pt>
                <c:pt idx="24">
                  <c:v>5.1853350000000002</c:v>
                </c:pt>
                <c:pt idx="25">
                  <c:v>5.1663829999999997</c:v>
                </c:pt>
              </c:numCache>
            </c:numRef>
          </c:val>
          <c:smooth val="0"/>
          <c:extLst>
            <c:ext xmlns:c16="http://schemas.microsoft.com/office/drawing/2014/chart" uri="{C3380CC4-5D6E-409C-BE32-E72D297353CC}">
              <c16:uniqueId val="{00000005-3D23-4171-B674-8A02A1E2C3AE}"/>
            </c:ext>
          </c:extLst>
        </c:ser>
        <c:ser>
          <c:idx val="5"/>
          <c:order val="3"/>
          <c:tx>
            <c:strRef>
              <c:f>'Data 5.11'!$A$12</c:f>
              <c:strCache>
                <c:ptCount val="1"/>
                <c:pt idx="0">
                  <c:v>50% more EU Migration</c:v>
                </c:pt>
              </c:strCache>
            </c:strRef>
          </c:tx>
          <c:spPr>
            <a:ln>
              <a:solidFill>
                <a:srgbClr val="C893C7"/>
              </a:solidFill>
            </a:ln>
          </c:spPr>
          <c:marker>
            <c:symbol val="none"/>
          </c:marker>
          <c:dPt>
            <c:idx val="25"/>
            <c:marker>
              <c:symbol val="circle"/>
              <c:size val="6"/>
              <c:spPr>
                <a:solidFill>
                  <a:srgbClr val="C893C7"/>
                </a:solidFill>
                <a:ln>
                  <a:noFill/>
                </a:ln>
              </c:spPr>
            </c:marker>
            <c:bubble3D val="0"/>
            <c:extLst>
              <c:ext xmlns:c16="http://schemas.microsoft.com/office/drawing/2014/chart" uri="{C3380CC4-5D6E-409C-BE32-E72D297353CC}">
                <c16:uniqueId val="{00000006-3D23-4171-B674-8A02A1E2C3AE}"/>
              </c:ext>
            </c:extLst>
          </c:dPt>
          <c:cat>
            <c:numRef>
              <c:f>'Data 5.11'!$C$7:$AB$7</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'Data 5.11'!$C$12:$AB$12</c:f>
              <c:numCache>
                <c:formatCode>#,##0.00</c:formatCode>
                <c:ptCount val="26"/>
                <c:pt idx="0">
                  <c:v>5.4047000000000001</c:v>
                </c:pt>
                <c:pt idx="1">
                  <c:v>5.4259979999999999</c:v>
                </c:pt>
                <c:pt idx="2">
                  <c:v>5.4490809999999996</c:v>
                </c:pt>
                <c:pt idx="3">
                  <c:v>5.4739050000000002</c:v>
                </c:pt>
                <c:pt idx="4">
                  <c:v>5.4977</c:v>
                </c:pt>
                <c:pt idx="5">
                  <c:v>5.5189789999999999</c:v>
                </c:pt>
                <c:pt idx="6">
                  <c:v>5.5374720000000002</c:v>
                </c:pt>
                <c:pt idx="7">
                  <c:v>5.5547620000000002</c:v>
                </c:pt>
                <c:pt idx="8">
                  <c:v>5.5719729999999998</c:v>
                </c:pt>
                <c:pt idx="9">
                  <c:v>5.5889709999999999</c:v>
                </c:pt>
                <c:pt idx="10">
                  <c:v>5.6055960000000002</c:v>
                </c:pt>
                <c:pt idx="11">
                  <c:v>5.6217779999999999</c:v>
                </c:pt>
                <c:pt idx="12">
                  <c:v>5.6374890000000004</c:v>
                </c:pt>
                <c:pt idx="13">
                  <c:v>5.6525759999999998</c:v>
                </c:pt>
                <c:pt idx="14">
                  <c:v>5.6669049999999999</c:v>
                </c:pt>
                <c:pt idx="15">
                  <c:v>5.6805430000000001</c:v>
                </c:pt>
                <c:pt idx="16">
                  <c:v>5.6933730000000002</c:v>
                </c:pt>
                <c:pt idx="17">
                  <c:v>5.7054070000000001</c:v>
                </c:pt>
                <c:pt idx="18">
                  <c:v>5.7167009999999996</c:v>
                </c:pt>
                <c:pt idx="19">
                  <c:v>5.7273110000000003</c:v>
                </c:pt>
                <c:pt idx="20">
                  <c:v>5.7373310000000002</c:v>
                </c:pt>
                <c:pt idx="21">
                  <c:v>5.7468659999999998</c:v>
                </c:pt>
                <c:pt idx="22">
                  <c:v>5.7560349999999998</c:v>
                </c:pt>
                <c:pt idx="23">
                  <c:v>5.7649210000000002</c:v>
                </c:pt>
                <c:pt idx="24">
                  <c:v>5.7735510000000003</c:v>
                </c:pt>
                <c:pt idx="25">
                  <c:v>5.7818930000000002</c:v>
                </c:pt>
              </c:numCache>
            </c:numRef>
          </c:val>
          <c:smooth val="0"/>
          <c:extLst>
            <c:ext xmlns:c16="http://schemas.microsoft.com/office/drawing/2014/chart" uri="{C3380CC4-5D6E-409C-BE32-E72D297353CC}">
              <c16:uniqueId val="{00000007-3D23-4171-B674-8A02A1E2C3AE}"/>
            </c:ext>
          </c:extLst>
        </c:ser>
        <c:ser>
          <c:idx val="6"/>
          <c:order val="4"/>
          <c:tx>
            <c:strRef>
              <c:f>'Data 5.11'!$A$13</c:f>
              <c:strCache>
                <c:ptCount val="1"/>
                <c:pt idx="0">
                  <c:v>50% less EU Migration</c:v>
                </c:pt>
              </c:strCache>
            </c:strRef>
          </c:tx>
          <c:spPr>
            <a:ln>
              <a:solidFill>
                <a:srgbClr val="C893C7"/>
              </a:solidFill>
            </a:ln>
          </c:spPr>
          <c:marker>
            <c:symbol val="none"/>
          </c:marker>
          <c:dPt>
            <c:idx val="25"/>
            <c:marker>
              <c:symbol val="circle"/>
              <c:size val="6"/>
              <c:spPr>
                <a:solidFill>
                  <a:srgbClr val="C893C7"/>
                </a:solidFill>
                <a:ln>
                  <a:noFill/>
                </a:ln>
              </c:spPr>
            </c:marker>
            <c:bubble3D val="0"/>
            <c:extLst>
              <c:ext xmlns:c16="http://schemas.microsoft.com/office/drawing/2014/chart" uri="{C3380CC4-5D6E-409C-BE32-E72D297353CC}">
                <c16:uniqueId val="{00000008-3D23-4171-B674-8A02A1E2C3AE}"/>
              </c:ext>
            </c:extLst>
          </c:dPt>
          <c:cat>
            <c:numRef>
              <c:f>'Data 5.11'!$C$7:$AB$7</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'Data 5.11'!$C$13:$AB$13</c:f>
              <c:numCache>
                <c:formatCode>#,##0.00</c:formatCode>
                <c:ptCount val="26"/>
                <c:pt idx="0">
                  <c:v>5.4047000000000001</c:v>
                </c:pt>
                <c:pt idx="1">
                  <c:v>5.4259979999999999</c:v>
                </c:pt>
                <c:pt idx="2">
                  <c:v>5.4490809999999996</c:v>
                </c:pt>
                <c:pt idx="3">
                  <c:v>5.4667370000000002</c:v>
                </c:pt>
                <c:pt idx="4">
                  <c:v>5.4835330000000004</c:v>
                </c:pt>
                <c:pt idx="5">
                  <c:v>5.4979630000000004</c:v>
                </c:pt>
                <c:pt idx="6">
                  <c:v>5.5100809999999996</c:v>
                </c:pt>
                <c:pt idx="7">
                  <c:v>5.5211620000000003</c:v>
                </c:pt>
                <c:pt idx="8">
                  <c:v>5.5319349999999998</c:v>
                </c:pt>
                <c:pt idx="9">
                  <c:v>5.5422940000000001</c:v>
                </c:pt>
                <c:pt idx="10">
                  <c:v>5.5521000000000003</c:v>
                </c:pt>
                <c:pt idx="11">
                  <c:v>5.5612310000000003</c:v>
                </c:pt>
                <c:pt idx="12">
                  <c:v>5.5696640000000004</c:v>
                </c:pt>
                <c:pt idx="13">
                  <c:v>5.5772690000000003</c:v>
                </c:pt>
                <c:pt idx="14">
                  <c:v>5.5838919999999996</c:v>
                </c:pt>
                <c:pt idx="15">
                  <c:v>5.5896249999999998</c:v>
                </c:pt>
                <c:pt idx="16">
                  <c:v>5.5943690000000004</c:v>
                </c:pt>
                <c:pt idx="17">
                  <c:v>5.5981740000000002</c:v>
                </c:pt>
                <c:pt idx="18">
                  <c:v>5.6010739999999997</c:v>
                </c:pt>
                <c:pt idx="19">
                  <c:v>5.6031550000000001</c:v>
                </c:pt>
                <c:pt idx="20">
                  <c:v>5.6045199999999999</c:v>
                </c:pt>
                <c:pt idx="21">
                  <c:v>5.605289</c:v>
                </c:pt>
                <c:pt idx="22">
                  <c:v>5.6056210000000002</c:v>
                </c:pt>
                <c:pt idx="23">
                  <c:v>5.6055859999999997</c:v>
                </c:pt>
                <c:pt idx="24">
                  <c:v>5.6052109999999997</c:v>
                </c:pt>
                <c:pt idx="25">
                  <c:v>5.6044989999999997</c:v>
                </c:pt>
              </c:numCache>
            </c:numRef>
          </c:val>
          <c:smooth val="0"/>
          <c:extLst>
            <c:ext xmlns:c16="http://schemas.microsoft.com/office/drawing/2014/chart" uri="{C3380CC4-5D6E-409C-BE32-E72D297353CC}">
              <c16:uniqueId val="{00000009-3D23-4171-B674-8A02A1E2C3AE}"/>
            </c:ext>
          </c:extLst>
        </c:ser>
        <c:ser>
          <c:idx val="0"/>
          <c:order val="5"/>
          <c:tx>
            <c:strRef>
              <c:f>'Data 5.11'!$A$14</c:f>
              <c:strCache>
                <c:ptCount val="1"/>
                <c:pt idx="0">
                  <c:v>Zero EU Migration</c:v>
                </c:pt>
              </c:strCache>
            </c:strRef>
          </c:tx>
          <c:spPr>
            <a:ln>
              <a:solidFill>
                <a:srgbClr val="C893C7"/>
              </a:solidFill>
            </a:ln>
          </c:spPr>
          <c:marker>
            <c:symbol val="none"/>
          </c:marker>
          <c:dPt>
            <c:idx val="0"/>
            <c:bubble3D val="0"/>
            <c:extLst>
              <c:ext xmlns:c16="http://schemas.microsoft.com/office/drawing/2014/chart" uri="{C3380CC4-5D6E-409C-BE32-E72D297353CC}">
                <c16:uniqueId val="{0000000A-3D23-4171-B674-8A02A1E2C3AE}"/>
              </c:ext>
            </c:extLst>
          </c:dPt>
          <c:dPt>
            <c:idx val="25"/>
            <c:marker>
              <c:symbol val="circle"/>
              <c:size val="6"/>
              <c:spPr>
                <a:solidFill>
                  <a:srgbClr val="C893C7"/>
                </a:solidFill>
                <a:ln>
                  <a:noFill/>
                </a:ln>
              </c:spPr>
            </c:marker>
            <c:bubble3D val="0"/>
            <c:extLst>
              <c:ext xmlns:c16="http://schemas.microsoft.com/office/drawing/2014/chart" uri="{C3380CC4-5D6E-409C-BE32-E72D297353CC}">
                <c16:uniqueId val="{0000000B-3D23-4171-B674-8A02A1E2C3AE}"/>
              </c:ext>
            </c:extLst>
          </c:dPt>
          <c:cat>
            <c:numRef>
              <c:f>'Data 5.11'!$C$7:$AB$7</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'Data 5.11'!$C$14:$AB$14</c:f>
              <c:numCache>
                <c:formatCode>#,##0.00</c:formatCode>
                <c:ptCount val="26"/>
                <c:pt idx="0">
                  <c:v>5.4047000000000001</c:v>
                </c:pt>
                <c:pt idx="1">
                  <c:v>5.4259979999999999</c:v>
                </c:pt>
                <c:pt idx="2">
                  <c:v>5.4490809999999996</c:v>
                </c:pt>
                <c:pt idx="3">
                  <c:v>5.4631829999999999</c:v>
                </c:pt>
                <c:pt idx="4">
                  <c:v>5.4764720000000002</c:v>
                </c:pt>
                <c:pt idx="5">
                  <c:v>5.4874790000000004</c:v>
                </c:pt>
                <c:pt idx="6">
                  <c:v>5.4964110000000002</c:v>
                </c:pt>
                <c:pt idx="7">
                  <c:v>5.5043769999999999</c:v>
                </c:pt>
                <c:pt idx="8">
                  <c:v>5.5119389999999999</c:v>
                </c:pt>
                <c:pt idx="9">
                  <c:v>5.518999</c:v>
                </c:pt>
                <c:pt idx="10">
                  <c:v>5.5253800000000002</c:v>
                </c:pt>
                <c:pt idx="11">
                  <c:v>5.5309840000000001</c:v>
                </c:pt>
                <c:pt idx="12">
                  <c:v>5.5357799999999999</c:v>
                </c:pt>
                <c:pt idx="13">
                  <c:v>5.5396429999999999</c:v>
                </c:pt>
                <c:pt idx="14">
                  <c:v>5.54244</c:v>
                </c:pt>
                <c:pt idx="15">
                  <c:v>5.5442330000000002</c:v>
                </c:pt>
                <c:pt idx="16">
                  <c:v>5.5449479999999998</c:v>
                </c:pt>
                <c:pt idx="17">
                  <c:v>5.5446239999999998</c:v>
                </c:pt>
                <c:pt idx="18">
                  <c:v>5.5433180000000002</c:v>
                </c:pt>
                <c:pt idx="19">
                  <c:v>5.541137</c:v>
                </c:pt>
                <c:pt idx="20">
                  <c:v>5.5382040000000003</c:v>
                </c:pt>
                <c:pt idx="21">
                  <c:v>5.5346089999999997</c:v>
                </c:pt>
                <c:pt idx="22">
                  <c:v>5.5305289999999996</c:v>
                </c:pt>
                <c:pt idx="23">
                  <c:v>5.5260470000000002</c:v>
                </c:pt>
                <c:pt idx="24">
                  <c:v>5.5211949999999996</c:v>
                </c:pt>
                <c:pt idx="25">
                  <c:v>5.515949</c:v>
                </c:pt>
              </c:numCache>
            </c:numRef>
          </c:val>
          <c:smooth val="0"/>
          <c:extLst>
            <c:ext xmlns:c16="http://schemas.microsoft.com/office/drawing/2014/chart" uri="{C3380CC4-5D6E-409C-BE32-E72D297353CC}">
              <c16:uniqueId val="{0000000C-3D23-4171-B674-8A02A1E2C3AE}"/>
            </c:ext>
          </c:extLst>
        </c:ser>
        <c:ser>
          <c:idx val="1"/>
          <c:order val="6"/>
          <c:tx>
            <c:strRef>
              <c:f>'Data 5.11'!$A$8</c:f>
              <c:strCache>
                <c:ptCount val="1"/>
                <c:pt idx="0">
                  <c:v>Principal</c:v>
                </c:pt>
              </c:strCache>
            </c:strRef>
          </c:tx>
          <c:spPr>
            <a:ln>
              <a:solidFill>
                <a:srgbClr val="90278E"/>
              </a:solidFill>
            </a:ln>
          </c:spPr>
          <c:marker>
            <c:symbol val="none"/>
          </c:marker>
          <c:dPt>
            <c:idx val="0"/>
            <c:marker>
              <c:symbol val="circle"/>
              <c:size val="8"/>
              <c:spPr>
                <a:solidFill>
                  <a:srgbClr val="90278E"/>
                </a:solidFill>
                <a:ln>
                  <a:noFill/>
                </a:ln>
              </c:spPr>
            </c:marker>
            <c:bubble3D val="0"/>
            <c:extLst>
              <c:ext xmlns:c16="http://schemas.microsoft.com/office/drawing/2014/chart" uri="{C3380CC4-5D6E-409C-BE32-E72D297353CC}">
                <c16:uniqueId val="{0000000D-3D23-4171-B674-8A02A1E2C3AE}"/>
              </c:ext>
            </c:extLst>
          </c:dPt>
          <c:dPt>
            <c:idx val="25"/>
            <c:marker>
              <c:symbol val="circle"/>
              <c:size val="8"/>
              <c:spPr>
                <a:solidFill>
                  <a:srgbClr val="90278E"/>
                </a:solidFill>
                <a:ln>
                  <a:noFill/>
                </a:ln>
              </c:spPr>
            </c:marker>
            <c:bubble3D val="0"/>
            <c:extLst>
              <c:ext xmlns:c16="http://schemas.microsoft.com/office/drawing/2014/chart" uri="{C3380CC4-5D6E-409C-BE32-E72D297353CC}">
                <c16:uniqueId val="{0000000E-3D23-4171-B674-8A02A1E2C3AE}"/>
              </c:ext>
            </c:extLst>
          </c:dPt>
          <c:cat>
            <c:numRef>
              <c:f>'Data 5.11'!$C$7:$AB$7</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'Data 5.11'!$C$8:$AB$8</c:f>
              <c:numCache>
                <c:formatCode>#,##0.00</c:formatCode>
                <c:ptCount val="26"/>
                <c:pt idx="0">
                  <c:v>5.4047000000000001</c:v>
                </c:pt>
                <c:pt idx="1">
                  <c:v>5.4259979999999999</c:v>
                </c:pt>
                <c:pt idx="2">
                  <c:v>5.4490800000000004</c:v>
                </c:pt>
                <c:pt idx="3">
                  <c:v>5.4703239999999997</c:v>
                </c:pt>
                <c:pt idx="4">
                  <c:v>5.4906040000000003</c:v>
                </c:pt>
                <c:pt idx="5">
                  <c:v>5.5084609999999996</c:v>
                </c:pt>
                <c:pt idx="6">
                  <c:v>5.5237759999999998</c:v>
                </c:pt>
                <c:pt idx="7">
                  <c:v>5.5379589999999999</c:v>
                </c:pt>
                <c:pt idx="8">
                  <c:v>5.5519410000000002</c:v>
                </c:pt>
                <c:pt idx="9">
                  <c:v>5.5656119999999998</c:v>
                </c:pt>
                <c:pt idx="10">
                  <c:v>5.5788219999999997</c:v>
                </c:pt>
                <c:pt idx="11">
                  <c:v>5.5914710000000003</c:v>
                </c:pt>
                <c:pt idx="12">
                  <c:v>5.6035430000000002</c:v>
                </c:pt>
                <c:pt idx="13">
                  <c:v>5.614884</c:v>
                </c:pt>
                <c:pt idx="14">
                  <c:v>5.6253700000000002</c:v>
                </c:pt>
                <c:pt idx="15">
                  <c:v>5.6350610000000003</c:v>
                </c:pt>
                <c:pt idx="16">
                  <c:v>5.6438569999999997</c:v>
                </c:pt>
                <c:pt idx="17">
                  <c:v>5.6517850000000003</c:v>
                </c:pt>
                <c:pt idx="18">
                  <c:v>5.6588710000000004</c:v>
                </c:pt>
                <c:pt idx="19">
                  <c:v>5.6652089999999999</c:v>
                </c:pt>
                <c:pt idx="20">
                  <c:v>5.6708949999999998</c:v>
                </c:pt>
                <c:pt idx="21">
                  <c:v>5.6760450000000002</c:v>
                </c:pt>
                <c:pt idx="22">
                  <c:v>5.6808040000000002</c:v>
                </c:pt>
                <c:pt idx="23">
                  <c:v>5.685244</c:v>
                </c:pt>
                <c:pt idx="24">
                  <c:v>5.6893950000000002</c:v>
                </c:pt>
                <c:pt idx="25">
                  <c:v>5.6932010000000002</c:v>
                </c:pt>
              </c:numCache>
            </c:numRef>
          </c:val>
          <c:smooth val="0"/>
          <c:extLst>
            <c:ext xmlns:c16="http://schemas.microsoft.com/office/drawing/2014/chart" uri="{C3380CC4-5D6E-409C-BE32-E72D297353CC}">
              <c16:uniqueId val="{0000000F-3D23-4171-B674-8A02A1E2C3AE}"/>
            </c:ext>
          </c:extLst>
        </c:ser>
        <c:dLbls>
          <c:showLegendKey val="0"/>
          <c:showVal val="0"/>
          <c:showCatName val="0"/>
          <c:showSerName val="0"/>
          <c:showPercent val="0"/>
          <c:showBubbleSize val="0"/>
        </c:dLbls>
        <c:smooth val="0"/>
        <c:axId val="173760896"/>
        <c:axId val="173762816"/>
      </c:lineChart>
      <c:catAx>
        <c:axId val="173760896"/>
        <c:scaling>
          <c:orientation val="minMax"/>
        </c:scaling>
        <c:delete val="0"/>
        <c:axPos val="b"/>
        <c:title>
          <c:tx>
            <c:rich>
              <a:bodyPr/>
              <a:lstStyle/>
              <a:p>
                <a:pPr>
                  <a:defRPr sz="1400"/>
                </a:pPr>
                <a:r>
                  <a:rPr lang="en-GB" sz="1400"/>
                  <a:t>Year</a:t>
                </a:r>
              </a:p>
            </c:rich>
          </c:tx>
          <c:overlay val="0"/>
        </c:title>
        <c:numFmt formatCode="General" sourceLinked="1"/>
        <c:majorTickMark val="out"/>
        <c:minorTickMark val="none"/>
        <c:tickLblPos val="nextTo"/>
        <c:spPr>
          <a:ln>
            <a:noFill/>
          </a:ln>
        </c:spPr>
        <c:txPr>
          <a:bodyPr/>
          <a:lstStyle/>
          <a:p>
            <a:pPr>
              <a:defRPr sz="1200"/>
            </a:pPr>
            <a:endParaRPr lang="en-US"/>
          </a:p>
        </c:txPr>
        <c:crossAx val="173762816"/>
        <c:crosses val="autoZero"/>
        <c:auto val="1"/>
        <c:lblAlgn val="ctr"/>
        <c:lblOffset val="100"/>
        <c:tickLblSkip val="25"/>
        <c:noMultiLvlLbl val="0"/>
      </c:catAx>
      <c:valAx>
        <c:axId val="173762816"/>
        <c:scaling>
          <c:orientation val="minMax"/>
          <c:max val="6"/>
          <c:min val="5"/>
        </c:scaling>
        <c:delete val="0"/>
        <c:axPos val="l"/>
        <c:title>
          <c:tx>
            <c:rich>
              <a:bodyPr rot="-5400000" vert="horz"/>
              <a:lstStyle/>
              <a:p>
                <a:pPr>
                  <a:defRPr sz="1400"/>
                </a:pPr>
                <a:r>
                  <a:rPr lang="en-GB" sz="1400"/>
                  <a:t>Population (millions)</a:t>
                </a:r>
              </a:p>
            </c:rich>
          </c:tx>
          <c:overlay val="0"/>
        </c:title>
        <c:numFmt formatCode="#,##0.00" sourceLinked="0"/>
        <c:majorTickMark val="out"/>
        <c:minorTickMark val="none"/>
        <c:tickLblPos val="nextTo"/>
        <c:spPr>
          <a:ln>
            <a:solidFill>
              <a:schemeClr val="tx1"/>
            </a:solidFill>
          </a:ln>
        </c:spPr>
        <c:txPr>
          <a:bodyPr/>
          <a:lstStyle/>
          <a:p>
            <a:pPr>
              <a:defRPr sz="1200"/>
            </a:pPr>
            <a:endParaRPr lang="en-US"/>
          </a:p>
        </c:txPr>
        <c:crossAx val="173760896"/>
        <c:crosses val="autoZero"/>
        <c:crossBetween val="between"/>
      </c:valAx>
    </c:plotArea>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72212608"/>
        <c:axId val="172214144"/>
      </c:barChart>
      <c:catAx>
        <c:axId val="172212608"/>
        <c:scaling>
          <c:orientation val="minMax"/>
        </c:scaling>
        <c:delete val="0"/>
        <c:axPos val="b"/>
        <c:numFmt formatCode="General" sourceLinked="1"/>
        <c:majorTickMark val="out"/>
        <c:minorTickMark val="none"/>
        <c:tickLblPos val="nextTo"/>
        <c:crossAx val="172214144"/>
        <c:crosses val="autoZero"/>
        <c:auto val="1"/>
        <c:lblAlgn val="ctr"/>
        <c:lblOffset val="100"/>
        <c:noMultiLvlLbl val="0"/>
      </c:catAx>
      <c:valAx>
        <c:axId val="172214144"/>
        <c:scaling>
          <c:orientation val="minMax"/>
        </c:scaling>
        <c:delete val="0"/>
        <c:axPos val="l"/>
        <c:majorGridlines/>
        <c:numFmt formatCode="General" sourceLinked="1"/>
        <c:majorTickMark val="out"/>
        <c:minorTickMark val="none"/>
        <c:tickLblPos val="nextTo"/>
        <c:crossAx val="172212608"/>
        <c:crosses val="autoZero"/>
        <c:crossBetween val="between"/>
      </c:valAx>
      <c:spPr>
        <a:noFill/>
        <a:ln w="25400">
          <a:noFill/>
        </a:ln>
      </c:spPr>
    </c:plotArea>
    <c:legend>
      <c:legendPos val="r"/>
      <c:overlay val="0"/>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GB" sz="1400" b="1"/>
              <a:t>Figure 5.3: Migration between Scotland, rest of the UK and overseas, 1996-97 to </a:t>
            </a:r>
          </a:p>
          <a:p>
            <a:pPr>
              <a:defRPr b="1"/>
            </a:pPr>
            <a:r>
              <a:rPr lang="en-GB" sz="1400" b="1"/>
              <a:t>2016-17</a:t>
            </a:r>
          </a:p>
        </c:rich>
      </c:tx>
      <c:overlay val="1"/>
    </c:title>
    <c:autoTitleDeleted val="0"/>
    <c:plotArea>
      <c:layout>
        <c:manualLayout>
          <c:layoutTarget val="inner"/>
          <c:xMode val="edge"/>
          <c:yMode val="edge"/>
          <c:x val="7.7810165033718612E-2"/>
          <c:y val="8.2754444901807167E-2"/>
          <c:w val="0.8246599733461446"/>
          <c:h val="0.7866999508703908"/>
        </c:manualLayout>
      </c:layout>
      <c:lineChart>
        <c:grouping val="standard"/>
        <c:varyColors val="0"/>
        <c:ser>
          <c:idx val="1"/>
          <c:order val="0"/>
          <c:tx>
            <c:strRef>
              <c:f>'Data 5.3'!$C$5</c:f>
              <c:strCache>
                <c:ptCount val="1"/>
                <c:pt idx="0">
                  <c:v>Out to the rest of the UK </c:v>
                </c:pt>
              </c:strCache>
            </c:strRef>
          </c:tx>
          <c:spPr>
            <a:ln w="15875">
              <a:solidFill>
                <a:srgbClr val="90278E"/>
              </a:solidFill>
              <a:prstDash val="solid"/>
            </a:ln>
          </c:spPr>
          <c:marker>
            <c:symbol val="none"/>
          </c:marker>
          <c:dPt>
            <c:idx val="0"/>
            <c:marker>
              <c:symbol val="circle"/>
              <c:size val="10"/>
              <c:spPr>
                <a:solidFill>
                  <a:schemeClr val="bg1"/>
                </a:solidFill>
                <a:ln w="19050">
                  <a:solidFill>
                    <a:srgbClr val="90278E"/>
                  </a:solidFill>
                </a:ln>
              </c:spPr>
            </c:marker>
            <c:bubble3D val="0"/>
            <c:spPr>
              <a:ln w="19050">
                <a:solidFill>
                  <a:srgbClr val="90278E"/>
                </a:solidFill>
                <a:prstDash val="solid"/>
              </a:ln>
            </c:spPr>
            <c:extLst>
              <c:ext xmlns:c16="http://schemas.microsoft.com/office/drawing/2014/chart" uri="{C3380CC4-5D6E-409C-BE32-E72D297353CC}">
                <c16:uniqueId val="{00000001-C535-4792-806C-209999F9D96F}"/>
              </c:ext>
            </c:extLst>
          </c:dPt>
          <c:dPt>
            <c:idx val="20"/>
            <c:marker>
              <c:symbol val="circle"/>
              <c:size val="10"/>
              <c:spPr>
                <a:solidFill>
                  <a:schemeClr val="bg1"/>
                </a:solidFill>
                <a:ln w="19050">
                  <a:solidFill>
                    <a:srgbClr val="90278E"/>
                  </a:solidFill>
                </a:ln>
              </c:spPr>
            </c:marker>
            <c:bubble3D val="0"/>
            <c:extLst>
              <c:ext xmlns:c16="http://schemas.microsoft.com/office/drawing/2014/chart" uri="{C3380CC4-5D6E-409C-BE32-E72D297353CC}">
                <c16:uniqueId val="{00000002-C535-4792-806C-209999F9D96F}"/>
              </c:ext>
            </c:extLst>
          </c:dPt>
          <c:dLbls>
            <c:dLbl>
              <c:idx val="20"/>
              <c:layout>
                <c:manualLayout>
                  <c:x val="-6.9578665039820662E-3"/>
                  <c:y val="-2.4930599133953877E-2"/>
                </c:manualLayout>
              </c:layout>
              <c:tx>
                <c:rich>
                  <a:bodyPr/>
                  <a:lstStyle/>
                  <a:p>
                    <a:pPr>
                      <a:defRPr sz="1400" b="1">
                        <a:solidFill>
                          <a:srgbClr val="90278E"/>
                        </a:solidFill>
                      </a:defRPr>
                    </a:pPr>
                    <a:r>
                      <a:rPr lang="en-US"/>
                      <a:t>37.1</a:t>
                    </a:r>
                  </a:p>
                </c:rich>
              </c:tx>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535-4792-806C-209999F9D96F}"/>
                </c:ext>
              </c:extLst>
            </c:dLbl>
            <c:spPr>
              <a:noFill/>
              <a:ln>
                <a:noFill/>
              </a:ln>
              <a:effectLst/>
            </c:spPr>
            <c:txPr>
              <a:bodyPr/>
              <a:lstStyle/>
              <a:p>
                <a:pPr>
                  <a:defRPr b="1"/>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 5.3'!$A$6:$A$26</c:f>
              <c:strCache>
                <c:ptCount val="21"/>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strCache>
            </c:strRef>
          </c:cat>
          <c:val>
            <c:numRef>
              <c:f>'Data 5.3'!$C$6:$C$26</c:f>
              <c:numCache>
                <c:formatCode>#,##0</c:formatCode>
                <c:ptCount val="21"/>
                <c:pt idx="0">
                  <c:v>54100</c:v>
                </c:pt>
                <c:pt idx="1">
                  <c:v>53400</c:v>
                </c:pt>
                <c:pt idx="2">
                  <c:v>53500</c:v>
                </c:pt>
                <c:pt idx="3">
                  <c:v>55400</c:v>
                </c:pt>
                <c:pt idx="4">
                  <c:v>51500</c:v>
                </c:pt>
                <c:pt idx="5">
                  <c:v>49700</c:v>
                </c:pt>
                <c:pt idx="6">
                  <c:v>47300</c:v>
                </c:pt>
                <c:pt idx="7">
                  <c:v>46400</c:v>
                </c:pt>
                <c:pt idx="8">
                  <c:v>44800</c:v>
                </c:pt>
                <c:pt idx="9">
                  <c:v>44400</c:v>
                </c:pt>
                <c:pt idx="10">
                  <c:v>42700</c:v>
                </c:pt>
                <c:pt idx="11">
                  <c:v>41800</c:v>
                </c:pt>
                <c:pt idx="12">
                  <c:v>41300</c:v>
                </c:pt>
                <c:pt idx="13">
                  <c:v>41700</c:v>
                </c:pt>
                <c:pt idx="14">
                  <c:v>40800</c:v>
                </c:pt>
                <c:pt idx="15">
                  <c:v>42100</c:v>
                </c:pt>
                <c:pt idx="16">
                  <c:v>39800</c:v>
                </c:pt>
                <c:pt idx="17">
                  <c:v>39700</c:v>
                </c:pt>
                <c:pt idx="18">
                  <c:v>38800</c:v>
                </c:pt>
                <c:pt idx="19">
                  <c:v>37500</c:v>
                </c:pt>
                <c:pt idx="20">
                  <c:v>37100</c:v>
                </c:pt>
              </c:numCache>
            </c:numRef>
          </c:val>
          <c:smooth val="0"/>
          <c:extLst>
            <c:ext xmlns:c16="http://schemas.microsoft.com/office/drawing/2014/chart" uri="{C3380CC4-5D6E-409C-BE32-E72D297353CC}">
              <c16:uniqueId val="{00000003-C535-4792-806C-209999F9D96F}"/>
            </c:ext>
          </c:extLst>
        </c:ser>
        <c:ser>
          <c:idx val="2"/>
          <c:order val="1"/>
          <c:tx>
            <c:strRef>
              <c:f>'Data 5.3'!$B$5</c:f>
              <c:strCache>
                <c:ptCount val="1"/>
                <c:pt idx="0">
                  <c:v>In from the rest of the UK</c:v>
                </c:pt>
              </c:strCache>
            </c:strRef>
          </c:tx>
          <c:spPr>
            <a:ln w="44450">
              <a:solidFill>
                <a:srgbClr val="90278E"/>
              </a:solidFill>
              <a:prstDash val="solid"/>
            </a:ln>
          </c:spPr>
          <c:marker>
            <c:symbol val="none"/>
          </c:marker>
          <c:dPt>
            <c:idx val="0"/>
            <c:marker>
              <c:symbol val="circle"/>
              <c:size val="10"/>
              <c:spPr>
                <a:solidFill>
                  <a:srgbClr val="90278E"/>
                </a:solidFill>
                <a:ln>
                  <a:solidFill>
                    <a:srgbClr val="90278E"/>
                  </a:solidFill>
                </a:ln>
              </c:spPr>
            </c:marker>
            <c:bubble3D val="0"/>
            <c:extLst>
              <c:ext xmlns:c16="http://schemas.microsoft.com/office/drawing/2014/chart" uri="{C3380CC4-5D6E-409C-BE32-E72D297353CC}">
                <c16:uniqueId val="{00000004-C535-4792-806C-209999F9D96F}"/>
              </c:ext>
            </c:extLst>
          </c:dPt>
          <c:dPt>
            <c:idx val="20"/>
            <c:marker>
              <c:symbol val="circle"/>
              <c:size val="10"/>
              <c:spPr>
                <a:solidFill>
                  <a:srgbClr val="90278E"/>
                </a:solidFill>
                <a:ln>
                  <a:noFill/>
                </a:ln>
              </c:spPr>
            </c:marker>
            <c:bubble3D val="0"/>
            <c:extLst>
              <c:ext xmlns:c16="http://schemas.microsoft.com/office/drawing/2014/chart" uri="{C3380CC4-5D6E-409C-BE32-E72D297353CC}">
                <c16:uniqueId val="{00000005-C535-4792-806C-209999F9D96F}"/>
              </c:ext>
            </c:extLst>
          </c:dPt>
          <c:dLbls>
            <c:dLbl>
              <c:idx val="20"/>
              <c:tx>
                <c:rich>
                  <a:bodyPr/>
                  <a:lstStyle/>
                  <a:p>
                    <a:r>
                      <a:rPr lang="en-US"/>
                      <a:t>47.6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535-4792-806C-209999F9D96F}"/>
                </c:ext>
              </c:extLst>
            </c:dLbl>
            <c:spPr>
              <a:noFill/>
              <a:ln>
                <a:noFill/>
              </a:ln>
              <a:effectLst/>
            </c:spPr>
            <c:txPr>
              <a:bodyPr/>
              <a:lstStyle/>
              <a:p>
                <a:pPr>
                  <a:defRPr sz="1400" b="1">
                    <a:solidFill>
                      <a:srgbClr val="90278E"/>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 5.3'!$A$6:$A$26</c:f>
              <c:strCache>
                <c:ptCount val="21"/>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strCache>
            </c:strRef>
          </c:cat>
          <c:val>
            <c:numRef>
              <c:f>'Data 5.3'!$B$6:$B$26</c:f>
              <c:numCache>
                <c:formatCode>#,##0</c:formatCode>
                <c:ptCount val="21"/>
                <c:pt idx="0">
                  <c:v>49500</c:v>
                </c:pt>
                <c:pt idx="1">
                  <c:v>54600</c:v>
                </c:pt>
                <c:pt idx="2">
                  <c:v>50400</c:v>
                </c:pt>
                <c:pt idx="3">
                  <c:v>48700</c:v>
                </c:pt>
                <c:pt idx="4">
                  <c:v>54900</c:v>
                </c:pt>
                <c:pt idx="5">
                  <c:v>54400</c:v>
                </c:pt>
                <c:pt idx="6">
                  <c:v>54300</c:v>
                </c:pt>
                <c:pt idx="7">
                  <c:v>61900</c:v>
                </c:pt>
                <c:pt idx="8">
                  <c:v>57300</c:v>
                </c:pt>
                <c:pt idx="9">
                  <c:v>53300</c:v>
                </c:pt>
                <c:pt idx="10">
                  <c:v>51500</c:v>
                </c:pt>
                <c:pt idx="11">
                  <c:v>53300</c:v>
                </c:pt>
                <c:pt idx="12">
                  <c:v>45400</c:v>
                </c:pt>
                <c:pt idx="13">
                  <c:v>45000</c:v>
                </c:pt>
                <c:pt idx="14">
                  <c:v>43700</c:v>
                </c:pt>
                <c:pt idx="15">
                  <c:v>45100</c:v>
                </c:pt>
                <c:pt idx="16">
                  <c:v>47700</c:v>
                </c:pt>
                <c:pt idx="17">
                  <c:v>49200</c:v>
                </c:pt>
                <c:pt idx="18">
                  <c:v>47200</c:v>
                </c:pt>
                <c:pt idx="19">
                  <c:v>46300</c:v>
                </c:pt>
                <c:pt idx="20">
                  <c:v>47600</c:v>
                </c:pt>
              </c:numCache>
            </c:numRef>
          </c:val>
          <c:smooth val="0"/>
          <c:extLst>
            <c:ext xmlns:c16="http://schemas.microsoft.com/office/drawing/2014/chart" uri="{C3380CC4-5D6E-409C-BE32-E72D297353CC}">
              <c16:uniqueId val="{00000006-C535-4792-806C-209999F9D96F}"/>
            </c:ext>
          </c:extLst>
        </c:ser>
        <c:ser>
          <c:idx val="3"/>
          <c:order val="3"/>
          <c:tx>
            <c:strRef>
              <c:f>'Data 5.3'!$E$5</c:f>
              <c:strCache>
                <c:ptCount val="1"/>
                <c:pt idx="0">
                  <c:v>Out to overseas</c:v>
                </c:pt>
              </c:strCache>
            </c:strRef>
          </c:tx>
          <c:spPr>
            <a:ln w="19050">
              <a:solidFill>
                <a:schemeClr val="tx1">
                  <a:lumMod val="65000"/>
                  <a:lumOff val="35000"/>
                </a:schemeClr>
              </a:solidFill>
              <a:prstDash val="lgDash"/>
            </a:ln>
          </c:spPr>
          <c:marker>
            <c:symbol val="none"/>
          </c:marker>
          <c:dPt>
            <c:idx val="0"/>
            <c:marker>
              <c:symbol val="circle"/>
              <c:size val="10"/>
              <c:spPr>
                <a:solidFill>
                  <a:schemeClr val="bg1"/>
                </a:solidFill>
                <a:ln w="19050">
                  <a:solidFill>
                    <a:schemeClr val="tx1">
                      <a:lumMod val="65000"/>
                      <a:lumOff val="35000"/>
                    </a:schemeClr>
                  </a:solidFill>
                </a:ln>
              </c:spPr>
            </c:marker>
            <c:bubble3D val="0"/>
            <c:extLst>
              <c:ext xmlns:c16="http://schemas.microsoft.com/office/drawing/2014/chart" uri="{C3380CC4-5D6E-409C-BE32-E72D297353CC}">
                <c16:uniqueId val="{00000007-C535-4792-806C-209999F9D96F}"/>
              </c:ext>
            </c:extLst>
          </c:dPt>
          <c:dPt>
            <c:idx val="20"/>
            <c:marker>
              <c:symbol val="circle"/>
              <c:size val="10"/>
              <c:spPr>
                <a:solidFill>
                  <a:schemeClr val="bg1"/>
                </a:solidFill>
                <a:ln w="19050">
                  <a:solidFill>
                    <a:schemeClr val="tx1">
                      <a:lumMod val="65000"/>
                      <a:lumOff val="35000"/>
                    </a:schemeClr>
                  </a:solidFill>
                </a:ln>
              </c:spPr>
            </c:marker>
            <c:bubble3D val="0"/>
            <c:extLst>
              <c:ext xmlns:c16="http://schemas.microsoft.com/office/drawing/2014/chart" uri="{C3380CC4-5D6E-409C-BE32-E72D297353CC}">
                <c16:uniqueId val="{00000008-C535-4792-806C-209999F9D96F}"/>
              </c:ext>
            </c:extLst>
          </c:dPt>
          <c:dLbls>
            <c:dLbl>
              <c:idx val="20"/>
              <c:layout>
                <c:manualLayout>
                  <c:x val="-1.1030679076180628E-2"/>
                  <c:y val="-2.2446689113355699E-2"/>
                </c:manualLayout>
              </c:layout>
              <c:tx>
                <c:rich>
                  <a:bodyPr/>
                  <a:lstStyle/>
                  <a:p>
                    <a:r>
                      <a:rPr lang="en-US"/>
                      <a:t>19.5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535-4792-806C-209999F9D96F}"/>
                </c:ext>
              </c:extLst>
            </c:dLbl>
            <c:spPr>
              <a:noFill/>
              <a:ln>
                <a:noFill/>
              </a:ln>
              <a:effectLst/>
            </c:spPr>
            <c:txPr>
              <a:bodyPr/>
              <a:lstStyle/>
              <a:p>
                <a:pPr>
                  <a:defRPr sz="1400" b="1">
                    <a:solidFill>
                      <a:schemeClr val="tx1">
                        <a:lumMod val="65000"/>
                        <a:lumOff val="35000"/>
                      </a:schemeClr>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 5.3'!$A$6:$A$26</c:f>
              <c:strCache>
                <c:ptCount val="21"/>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strCache>
            </c:strRef>
          </c:cat>
          <c:val>
            <c:numRef>
              <c:f>'Data 5.3'!$E$6:$E$26</c:f>
              <c:numCache>
                <c:formatCode>#,##0</c:formatCode>
                <c:ptCount val="21"/>
                <c:pt idx="0">
                  <c:v>22000</c:v>
                </c:pt>
                <c:pt idx="1">
                  <c:v>26000</c:v>
                </c:pt>
                <c:pt idx="2">
                  <c:v>20000</c:v>
                </c:pt>
                <c:pt idx="3">
                  <c:v>15000</c:v>
                </c:pt>
                <c:pt idx="4">
                  <c:v>22000</c:v>
                </c:pt>
                <c:pt idx="5">
                  <c:v>26200</c:v>
                </c:pt>
                <c:pt idx="6">
                  <c:v>26900</c:v>
                </c:pt>
                <c:pt idx="7">
                  <c:v>25400</c:v>
                </c:pt>
                <c:pt idx="8">
                  <c:v>29000</c:v>
                </c:pt>
                <c:pt idx="9">
                  <c:v>31400</c:v>
                </c:pt>
                <c:pt idx="10">
                  <c:v>20900</c:v>
                </c:pt>
                <c:pt idx="11">
                  <c:v>30300</c:v>
                </c:pt>
                <c:pt idx="12">
                  <c:v>24800</c:v>
                </c:pt>
                <c:pt idx="13">
                  <c:v>24600</c:v>
                </c:pt>
                <c:pt idx="14">
                  <c:v>16900</c:v>
                </c:pt>
                <c:pt idx="15">
                  <c:v>26200</c:v>
                </c:pt>
                <c:pt idx="16">
                  <c:v>26100</c:v>
                </c:pt>
                <c:pt idx="17">
                  <c:v>25200</c:v>
                </c:pt>
                <c:pt idx="18">
                  <c:v>18200</c:v>
                </c:pt>
                <c:pt idx="19">
                  <c:v>17500</c:v>
                </c:pt>
                <c:pt idx="20">
                  <c:v>19500</c:v>
                </c:pt>
              </c:numCache>
            </c:numRef>
          </c:val>
          <c:smooth val="0"/>
          <c:extLst>
            <c:ext xmlns:c16="http://schemas.microsoft.com/office/drawing/2014/chart" uri="{C3380CC4-5D6E-409C-BE32-E72D297353CC}">
              <c16:uniqueId val="{00000009-C535-4792-806C-209999F9D96F}"/>
            </c:ext>
          </c:extLst>
        </c:ser>
        <c:dLbls>
          <c:showLegendKey val="0"/>
          <c:showVal val="0"/>
          <c:showCatName val="0"/>
          <c:showSerName val="0"/>
          <c:showPercent val="0"/>
          <c:showBubbleSize val="0"/>
        </c:dLbls>
        <c:marker val="1"/>
        <c:smooth val="0"/>
        <c:axId val="52420992"/>
        <c:axId val="52422912"/>
      </c:lineChart>
      <c:lineChart>
        <c:grouping val="standard"/>
        <c:varyColors val="0"/>
        <c:ser>
          <c:idx val="0"/>
          <c:order val="2"/>
          <c:tx>
            <c:strRef>
              <c:f>'Data 5.3'!$D$5</c:f>
              <c:strCache>
                <c:ptCount val="1"/>
                <c:pt idx="0">
                  <c:v>In from overseas</c:v>
                </c:pt>
              </c:strCache>
            </c:strRef>
          </c:tx>
          <c:spPr>
            <a:ln w="44450">
              <a:solidFill>
                <a:schemeClr val="tx1">
                  <a:lumMod val="65000"/>
                  <a:lumOff val="35000"/>
                </a:schemeClr>
              </a:solidFill>
              <a:prstDash val="sysDash"/>
            </a:ln>
          </c:spPr>
          <c:marker>
            <c:symbol val="none"/>
          </c:marker>
          <c:dPt>
            <c:idx val="0"/>
            <c:marker>
              <c:symbol val="circle"/>
              <c:size val="10"/>
              <c:spPr>
                <a:solidFill>
                  <a:schemeClr val="tx1">
                    <a:lumMod val="65000"/>
                    <a:lumOff val="35000"/>
                  </a:schemeClr>
                </a:solidFill>
                <a:ln>
                  <a:solidFill>
                    <a:schemeClr val="tx1">
                      <a:lumMod val="65000"/>
                      <a:lumOff val="35000"/>
                    </a:schemeClr>
                  </a:solidFill>
                </a:ln>
              </c:spPr>
            </c:marker>
            <c:bubble3D val="0"/>
            <c:extLst>
              <c:ext xmlns:c16="http://schemas.microsoft.com/office/drawing/2014/chart" uri="{C3380CC4-5D6E-409C-BE32-E72D297353CC}">
                <c16:uniqueId val="{0000000A-C535-4792-806C-209999F9D96F}"/>
              </c:ext>
            </c:extLst>
          </c:dPt>
          <c:dPt>
            <c:idx val="20"/>
            <c:marker>
              <c:symbol val="circle"/>
              <c:size val="10"/>
              <c:spPr>
                <a:solidFill>
                  <a:schemeClr val="tx1">
                    <a:lumMod val="65000"/>
                    <a:lumOff val="35000"/>
                  </a:schemeClr>
                </a:solidFill>
                <a:ln>
                  <a:noFill/>
                </a:ln>
              </c:spPr>
            </c:marker>
            <c:bubble3D val="0"/>
            <c:extLst>
              <c:ext xmlns:c16="http://schemas.microsoft.com/office/drawing/2014/chart" uri="{C3380CC4-5D6E-409C-BE32-E72D297353CC}">
                <c16:uniqueId val="{0000000B-C535-4792-806C-209999F9D96F}"/>
              </c:ext>
            </c:extLst>
          </c:dPt>
          <c:dLbls>
            <c:dLbl>
              <c:idx val="20"/>
              <c:layout>
                <c:manualLayout>
                  <c:x val="1.3669467328842931E-3"/>
                  <c:y val="0"/>
                </c:manualLayout>
              </c:layout>
              <c:tx>
                <c:rich>
                  <a:bodyPr/>
                  <a:lstStyle/>
                  <a:p>
                    <a:r>
                      <a:rPr lang="en-US"/>
                      <a:t>32.9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535-4792-806C-209999F9D96F}"/>
                </c:ext>
              </c:extLst>
            </c:dLbl>
            <c:spPr>
              <a:noFill/>
              <a:ln>
                <a:noFill/>
              </a:ln>
              <a:effectLst/>
            </c:spPr>
            <c:txPr>
              <a:bodyPr/>
              <a:lstStyle/>
              <a:p>
                <a:pPr>
                  <a:defRPr sz="1400" b="1">
                    <a:solidFill>
                      <a:schemeClr val="tx1">
                        <a:lumMod val="65000"/>
                        <a:lumOff val="35000"/>
                      </a:schemeClr>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 5.3'!$A$6:$A$26</c:f>
              <c:strCache>
                <c:ptCount val="21"/>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strCache>
            </c:strRef>
          </c:cat>
          <c:val>
            <c:numRef>
              <c:f>'Data 5.3'!$D$6:$D$26</c:f>
              <c:numCache>
                <c:formatCode>#,##0</c:formatCode>
                <c:ptCount val="21"/>
                <c:pt idx="0">
                  <c:v>16000</c:v>
                </c:pt>
                <c:pt idx="1">
                  <c:v>17000</c:v>
                </c:pt>
                <c:pt idx="2">
                  <c:v>21000</c:v>
                </c:pt>
                <c:pt idx="3">
                  <c:v>27000</c:v>
                </c:pt>
                <c:pt idx="4">
                  <c:v>30000</c:v>
                </c:pt>
                <c:pt idx="5">
                  <c:v>27800</c:v>
                </c:pt>
                <c:pt idx="6">
                  <c:v>25500</c:v>
                </c:pt>
                <c:pt idx="7">
                  <c:v>28500</c:v>
                </c:pt>
                <c:pt idx="8">
                  <c:v>41800</c:v>
                </c:pt>
                <c:pt idx="9">
                  <c:v>41300</c:v>
                </c:pt>
                <c:pt idx="10">
                  <c:v>45100</c:v>
                </c:pt>
                <c:pt idx="11">
                  <c:v>45200</c:v>
                </c:pt>
                <c:pt idx="12">
                  <c:v>45100</c:v>
                </c:pt>
                <c:pt idx="13">
                  <c:v>47400</c:v>
                </c:pt>
                <c:pt idx="14">
                  <c:v>44200</c:v>
                </c:pt>
                <c:pt idx="15">
                  <c:v>35900</c:v>
                </c:pt>
                <c:pt idx="16">
                  <c:v>28200</c:v>
                </c:pt>
                <c:pt idx="17">
                  <c:v>33200</c:v>
                </c:pt>
                <c:pt idx="18">
                  <c:v>37800</c:v>
                </c:pt>
                <c:pt idx="19">
                  <c:v>40400</c:v>
                </c:pt>
                <c:pt idx="20">
                  <c:v>32900</c:v>
                </c:pt>
              </c:numCache>
            </c:numRef>
          </c:val>
          <c:smooth val="0"/>
          <c:extLst>
            <c:ext xmlns:c16="http://schemas.microsoft.com/office/drawing/2014/chart" uri="{C3380CC4-5D6E-409C-BE32-E72D297353CC}">
              <c16:uniqueId val="{0000000C-C535-4792-806C-209999F9D96F}"/>
            </c:ext>
          </c:extLst>
        </c:ser>
        <c:dLbls>
          <c:showLegendKey val="0"/>
          <c:showVal val="0"/>
          <c:showCatName val="0"/>
          <c:showSerName val="0"/>
          <c:showPercent val="0"/>
          <c:showBubbleSize val="0"/>
        </c:dLbls>
        <c:marker val="1"/>
        <c:smooth val="0"/>
        <c:axId val="52103808"/>
        <c:axId val="52101888"/>
      </c:lineChart>
      <c:catAx>
        <c:axId val="52420992"/>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sz="1400"/>
                  <a:t>Year</a:t>
                </a:r>
              </a:p>
            </c:rich>
          </c:tx>
          <c:layout>
            <c:manualLayout>
              <c:xMode val="edge"/>
              <c:yMode val="edge"/>
              <c:x val="0.47193345178171764"/>
              <c:y val="0.94002328623952058"/>
            </c:manualLayout>
          </c:layout>
          <c:overlay val="0"/>
        </c:title>
        <c:numFmt formatCode="General" sourceLinked="1"/>
        <c:majorTickMark val="out"/>
        <c:minorTickMark val="none"/>
        <c:tickLblPos val="nextTo"/>
        <c:spPr>
          <a:ln w="3175">
            <a:noFill/>
            <a:prstDash val="solid"/>
          </a:ln>
        </c:spPr>
        <c:txPr>
          <a:bodyPr rot="0" vert="horz"/>
          <a:lstStyle/>
          <a:p>
            <a:pPr>
              <a:defRPr sz="500" b="0" i="0" u="none" strike="noStrike" baseline="0">
                <a:solidFill>
                  <a:schemeClr val="bg1"/>
                </a:solidFill>
                <a:latin typeface="Arial"/>
                <a:ea typeface="Arial"/>
                <a:cs typeface="Arial"/>
              </a:defRPr>
            </a:pPr>
            <a:endParaRPr lang="en-US"/>
          </a:p>
        </c:txPr>
        <c:crossAx val="52422912"/>
        <c:crosses val="autoZero"/>
        <c:auto val="1"/>
        <c:lblAlgn val="ctr"/>
        <c:lblOffset val="100"/>
        <c:tickLblSkip val="2"/>
        <c:tickMarkSkip val="2"/>
        <c:noMultiLvlLbl val="0"/>
      </c:catAx>
      <c:valAx>
        <c:axId val="52422912"/>
        <c:scaling>
          <c:orientation val="minMax"/>
          <c:max val="70000"/>
          <c:min val="0"/>
        </c:scaling>
        <c:delete val="0"/>
        <c:axPos val="l"/>
        <c:title>
          <c:tx>
            <c:rich>
              <a:bodyPr/>
              <a:lstStyle/>
              <a:p>
                <a:pPr>
                  <a:defRPr sz="1400" b="1" i="0" u="none" strike="noStrike" baseline="0">
                    <a:solidFill>
                      <a:srgbClr val="000000"/>
                    </a:solidFill>
                    <a:latin typeface="Arial"/>
                    <a:ea typeface="Arial"/>
                    <a:cs typeface="Arial"/>
                  </a:defRPr>
                </a:pPr>
                <a:r>
                  <a:rPr lang="en-GB" sz="1400"/>
                  <a:t>Persons (1,000s)</a:t>
                </a:r>
              </a:p>
            </c:rich>
          </c:tx>
          <c:layout>
            <c:manualLayout>
              <c:xMode val="edge"/>
              <c:yMode val="edge"/>
              <c:x val="1.3802622498274672E-3"/>
              <c:y val="0.34271983287080687"/>
            </c:manualLayout>
          </c:layout>
          <c:overlay val="0"/>
        </c:title>
        <c:numFmt formatCode="0" sourceLinked="0"/>
        <c:majorTickMark val="none"/>
        <c:minorTickMark val="none"/>
        <c:tickLblPos val="nextTo"/>
        <c:spPr>
          <a:ln w="3175">
            <a:noFill/>
            <a:prstDash val="solid"/>
          </a:ln>
        </c:spPr>
        <c:txPr>
          <a:bodyPr rot="0" vert="horz"/>
          <a:lstStyle/>
          <a:p>
            <a:pPr>
              <a:defRPr sz="400" b="0" i="0" u="none" strike="noStrike" baseline="0">
                <a:solidFill>
                  <a:schemeClr val="bg1"/>
                </a:solidFill>
                <a:latin typeface="Arial"/>
                <a:ea typeface="Arial"/>
                <a:cs typeface="Arial"/>
              </a:defRPr>
            </a:pPr>
            <a:endParaRPr lang="en-US"/>
          </a:p>
        </c:txPr>
        <c:crossAx val="52420992"/>
        <c:crosses val="autoZero"/>
        <c:crossBetween val="midCat"/>
        <c:dispUnits>
          <c:builtInUnit val="thousands"/>
        </c:dispUnits>
      </c:valAx>
      <c:valAx>
        <c:axId val="52101888"/>
        <c:scaling>
          <c:orientation val="minMax"/>
          <c:max val="70000"/>
          <c:min val="0"/>
        </c:scaling>
        <c:delete val="0"/>
        <c:axPos val="l"/>
        <c:numFmt formatCode="0" sourceLinked="0"/>
        <c:majorTickMark val="out"/>
        <c:minorTickMark val="none"/>
        <c:tickLblPos val="nextTo"/>
        <c:spPr>
          <a:ln>
            <a:solidFill>
              <a:schemeClr val="tx1"/>
            </a:solidFill>
          </a:ln>
        </c:spPr>
        <c:crossAx val="52103808"/>
        <c:crosses val="autoZero"/>
        <c:crossBetween val="midCat"/>
        <c:dispUnits>
          <c:builtInUnit val="thousands"/>
        </c:dispUnits>
      </c:valAx>
      <c:catAx>
        <c:axId val="52103808"/>
        <c:scaling>
          <c:orientation val="minMax"/>
        </c:scaling>
        <c:delete val="0"/>
        <c:axPos val="b"/>
        <c:numFmt formatCode="0" sourceLinked="0"/>
        <c:majorTickMark val="out"/>
        <c:minorTickMark val="none"/>
        <c:tickLblPos val="nextTo"/>
        <c:spPr>
          <a:ln>
            <a:solidFill>
              <a:schemeClr val="tx1"/>
            </a:solidFill>
          </a:ln>
        </c:spPr>
        <c:txPr>
          <a:bodyPr/>
          <a:lstStyle/>
          <a:p>
            <a:pPr>
              <a:defRPr sz="1200"/>
            </a:pPr>
            <a:endParaRPr lang="en-US"/>
          </a:p>
        </c:txPr>
        <c:crossAx val="52101888"/>
        <c:crosses val="autoZero"/>
        <c:auto val="1"/>
        <c:lblAlgn val="ctr"/>
        <c:lblOffset val="100"/>
        <c:tickLblSkip val="2"/>
        <c:tickMarkSkip val="2"/>
        <c:noMultiLvlLbl val="0"/>
      </c:cat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Figure 5.4: Sex distribution of people migrating to Scotland, year to mid-2017</a:t>
            </a:r>
          </a:p>
        </c:rich>
      </c:tx>
      <c:overlay val="1"/>
    </c:title>
    <c:autoTitleDeleted val="0"/>
    <c:plotArea>
      <c:layout>
        <c:manualLayout>
          <c:layoutTarget val="inner"/>
          <c:xMode val="edge"/>
          <c:yMode val="edge"/>
          <c:x val="9.0201277170404021E-2"/>
          <c:y val="0.14020633230142357"/>
          <c:w val="0.89475304244228115"/>
          <c:h val="0.7810289141611616"/>
        </c:manualLayout>
      </c:layout>
      <c:barChart>
        <c:barDir val="col"/>
        <c:grouping val="clustered"/>
        <c:varyColors val="0"/>
        <c:ser>
          <c:idx val="0"/>
          <c:order val="0"/>
          <c:tx>
            <c:strRef>
              <c:f>'Data 5.4'!$B$5:$C$5</c:f>
              <c:strCache>
                <c:ptCount val="1"/>
                <c:pt idx="0">
                  <c:v>Males</c:v>
                </c:pt>
              </c:strCache>
            </c:strRef>
          </c:tx>
          <c:spPr>
            <a:solidFill>
              <a:srgbClr val="90278E"/>
            </a:solidFill>
          </c:spPr>
          <c:invertIfNegative val="0"/>
          <c:dLbls>
            <c:spPr>
              <a:noFill/>
              <a:ln>
                <a:noFill/>
              </a:ln>
              <a:effectLst/>
            </c:spPr>
            <c:txPr>
              <a:bodyPr/>
              <a:lstStyle/>
              <a:p>
                <a:pPr>
                  <a:defRPr sz="3600"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5.4'!$A$7:$A$8</c:f>
              <c:strCache>
                <c:ptCount val="2"/>
                <c:pt idx="0">
                  <c:v>Rest of the UK</c:v>
                </c:pt>
                <c:pt idx="1">
                  <c:v>Overseas</c:v>
                </c:pt>
              </c:strCache>
            </c:strRef>
          </c:cat>
          <c:val>
            <c:numRef>
              <c:f>'Data 5.4'!$C$7:$C$8</c:f>
              <c:numCache>
                <c:formatCode>0%</c:formatCode>
                <c:ptCount val="2"/>
                <c:pt idx="0">
                  <c:v>0.48109243697478993</c:v>
                </c:pt>
                <c:pt idx="1">
                  <c:v>0.52364864864864868</c:v>
                </c:pt>
              </c:numCache>
            </c:numRef>
          </c:val>
          <c:extLst>
            <c:ext xmlns:c16="http://schemas.microsoft.com/office/drawing/2014/chart" uri="{C3380CC4-5D6E-409C-BE32-E72D297353CC}">
              <c16:uniqueId val="{00000000-92E6-47D4-941D-C628A4695688}"/>
            </c:ext>
          </c:extLst>
        </c:ser>
        <c:ser>
          <c:idx val="1"/>
          <c:order val="1"/>
          <c:tx>
            <c:strRef>
              <c:f>'Data 5.4'!$D$5:$E$5</c:f>
              <c:strCache>
                <c:ptCount val="1"/>
                <c:pt idx="0">
                  <c:v>Females</c:v>
                </c:pt>
              </c:strCache>
            </c:strRef>
          </c:tx>
          <c:spPr>
            <a:solidFill>
              <a:srgbClr val="C893C7"/>
            </a:solidFill>
          </c:spPr>
          <c:invertIfNegative val="0"/>
          <c:dLbls>
            <c:spPr>
              <a:noFill/>
              <a:ln>
                <a:noFill/>
              </a:ln>
              <a:effectLst/>
            </c:spPr>
            <c:txPr>
              <a:bodyPr/>
              <a:lstStyle/>
              <a:p>
                <a:pPr>
                  <a:defRPr sz="3600"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5.4'!$A$7:$A$8</c:f>
              <c:strCache>
                <c:ptCount val="2"/>
                <c:pt idx="0">
                  <c:v>Rest of the UK</c:v>
                </c:pt>
                <c:pt idx="1">
                  <c:v>Overseas</c:v>
                </c:pt>
              </c:strCache>
            </c:strRef>
          </c:cat>
          <c:val>
            <c:numRef>
              <c:f>'Data 5.4'!$E$7:$E$8</c:f>
              <c:numCache>
                <c:formatCode>0%</c:formatCode>
                <c:ptCount val="2"/>
                <c:pt idx="0">
                  <c:v>0.51890756302521013</c:v>
                </c:pt>
                <c:pt idx="1">
                  <c:v>0.47635135135135137</c:v>
                </c:pt>
              </c:numCache>
            </c:numRef>
          </c:val>
          <c:extLst>
            <c:ext xmlns:c16="http://schemas.microsoft.com/office/drawing/2014/chart" uri="{C3380CC4-5D6E-409C-BE32-E72D297353CC}">
              <c16:uniqueId val="{00000001-92E6-47D4-941D-C628A4695688}"/>
            </c:ext>
          </c:extLst>
        </c:ser>
        <c:dLbls>
          <c:showLegendKey val="0"/>
          <c:showVal val="0"/>
          <c:showCatName val="0"/>
          <c:showSerName val="0"/>
          <c:showPercent val="0"/>
          <c:showBubbleSize val="0"/>
        </c:dLbls>
        <c:gapWidth val="87"/>
        <c:axId val="52304896"/>
        <c:axId val="52306688"/>
      </c:barChart>
      <c:catAx>
        <c:axId val="52304896"/>
        <c:scaling>
          <c:orientation val="minMax"/>
        </c:scaling>
        <c:delete val="0"/>
        <c:axPos val="b"/>
        <c:numFmt formatCode="General" sourceLinked="1"/>
        <c:majorTickMark val="out"/>
        <c:minorTickMark val="none"/>
        <c:tickLblPos val="nextTo"/>
        <c:spPr>
          <a:ln>
            <a:noFill/>
          </a:ln>
        </c:spPr>
        <c:txPr>
          <a:bodyPr/>
          <a:lstStyle/>
          <a:p>
            <a:pPr>
              <a:defRPr sz="1800"/>
            </a:pPr>
            <a:endParaRPr lang="en-US"/>
          </a:p>
        </c:txPr>
        <c:crossAx val="52306688"/>
        <c:crosses val="autoZero"/>
        <c:auto val="1"/>
        <c:lblAlgn val="ctr"/>
        <c:lblOffset val="100"/>
        <c:noMultiLvlLbl val="0"/>
      </c:catAx>
      <c:valAx>
        <c:axId val="52306688"/>
        <c:scaling>
          <c:orientation val="minMax"/>
          <c:max val="0.60000000000000009"/>
          <c:min val="0"/>
        </c:scaling>
        <c:delete val="0"/>
        <c:axPos val="l"/>
        <c:title>
          <c:tx>
            <c:rich>
              <a:bodyPr rot="-5400000" vert="horz"/>
              <a:lstStyle/>
              <a:p>
                <a:pPr>
                  <a:defRPr sz="1400"/>
                </a:pPr>
                <a:r>
                  <a:rPr lang="en-GB" sz="1400"/>
                  <a:t>Percentage</a:t>
                </a:r>
                <a:r>
                  <a:rPr lang="en-GB" sz="1400" baseline="0"/>
                  <a:t> of in-migrants, by origin</a:t>
                </a:r>
                <a:endParaRPr lang="en-GB" sz="1400"/>
              </a:p>
            </c:rich>
          </c:tx>
          <c:overlay val="0"/>
        </c:title>
        <c:numFmt formatCode="0%" sourceLinked="0"/>
        <c:majorTickMark val="out"/>
        <c:minorTickMark val="none"/>
        <c:tickLblPos val="nextTo"/>
        <c:spPr>
          <a:ln>
            <a:solidFill>
              <a:schemeClr val="tx1"/>
            </a:solidFill>
          </a:ln>
        </c:spPr>
        <c:txPr>
          <a:bodyPr/>
          <a:lstStyle/>
          <a:p>
            <a:pPr>
              <a:defRPr sz="1200"/>
            </a:pPr>
            <a:endParaRPr lang="en-US"/>
          </a:p>
        </c:txPr>
        <c:crossAx val="52304896"/>
        <c:crosses val="autoZero"/>
        <c:crossBetween val="between"/>
      </c:valAx>
    </c:plotArea>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085821395560542"/>
          <c:y val="0.13421836872830903"/>
          <c:w val="0.51807341910417926"/>
          <c:h val="0.30950230712590882"/>
        </c:manualLayout>
      </c:layout>
      <c:barChart>
        <c:barDir val="col"/>
        <c:grouping val="stacked"/>
        <c:varyColors val="0"/>
        <c:dLbls>
          <c:showLegendKey val="0"/>
          <c:showVal val="0"/>
          <c:showCatName val="0"/>
          <c:showSerName val="0"/>
          <c:showPercent val="0"/>
          <c:showBubbleSize val="0"/>
        </c:dLbls>
        <c:gapWidth val="150"/>
        <c:overlap val="100"/>
        <c:axId val="52852608"/>
        <c:axId val="52858880"/>
      </c:barChart>
      <c:catAx>
        <c:axId val="52852608"/>
        <c:scaling>
          <c:orientation val="minMax"/>
        </c:scaling>
        <c:delete val="0"/>
        <c:axPos val="b"/>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Age group</a:t>
                </a:r>
              </a:p>
            </c:rich>
          </c:tx>
          <c:overlay val="0"/>
        </c:title>
        <c:majorTickMark val="out"/>
        <c:minorTickMark val="none"/>
        <c:tickLblPos val="low"/>
        <c:txPr>
          <a:bodyPr/>
          <a:lstStyle/>
          <a:p>
            <a:pPr>
              <a:defRPr sz="1200">
                <a:latin typeface="Arial" panose="020B0604020202020204" pitchFamily="34" charset="0"/>
                <a:cs typeface="Arial" panose="020B0604020202020204" pitchFamily="34" charset="0"/>
              </a:defRPr>
            </a:pPr>
            <a:endParaRPr lang="en-US"/>
          </a:p>
        </c:txPr>
        <c:crossAx val="52858880"/>
        <c:crosses val="autoZero"/>
        <c:auto val="1"/>
        <c:lblAlgn val="ctr"/>
        <c:lblOffset val="100"/>
        <c:noMultiLvlLbl val="0"/>
      </c:catAx>
      <c:valAx>
        <c:axId val="52858880"/>
        <c:scaling>
          <c:orientation val="minMax"/>
          <c:max val="40"/>
          <c:min val="-40"/>
        </c:scaling>
        <c:delete val="0"/>
        <c:axPos val="l"/>
        <c:title>
          <c:tx>
            <c:rich>
              <a:bodyPr rot="-5400000" vert="horz"/>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Persons (1,000s)</a:t>
                </a:r>
              </a:p>
            </c:rich>
          </c:tx>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52852608"/>
        <c:crosses val="autoZero"/>
        <c:crossBetween val="between"/>
      </c:valAx>
      <c:spPr>
        <a:noFill/>
        <a:ln w="25400">
          <a:noFill/>
        </a:ln>
      </c:spPr>
    </c:plotArea>
    <c:legend>
      <c:legendPos val="r"/>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OUT</c:v>
          </c:tx>
          <c:spPr>
            <a:solidFill>
              <a:schemeClr val="bg1">
                <a:lumMod val="65000"/>
              </a:schemeClr>
            </a:solidFill>
          </c:spPr>
          <c:invertIfNegative val="0"/>
          <c:dLbls>
            <c:dLbl>
              <c:idx val="0"/>
              <c:layout>
                <c:manualLayout>
                  <c:x val="0"/>
                  <c:y val="-5.2472789588407454E-2"/>
                </c:manualLayout>
              </c:layout>
              <c:tx>
                <c:rich>
                  <a:bodyPr/>
                  <a:lstStyle/>
                  <a:p>
                    <a:r>
                      <a:rPr lang="en-US"/>
                      <a:t>4,700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62-4AC0-A735-9E5873B1A7EE}"/>
                </c:ext>
              </c:extLst>
            </c:dLbl>
            <c:dLbl>
              <c:idx val="1"/>
              <c:layout>
                <c:manualLayout>
                  <c:x val="0"/>
                  <c:y val="-0.18890306719021893"/>
                </c:manualLayout>
              </c:layout>
              <c:tx>
                <c:rich>
                  <a:bodyPr/>
                  <a:lstStyle/>
                  <a:p>
                    <a:r>
                      <a:rPr lang="en-US" sz="1200">
                        <a:latin typeface="Arial" panose="020B0604020202020204" pitchFamily="34" charset="0"/>
                        <a:cs typeface="Arial" panose="020B0604020202020204" pitchFamily="34" charset="0"/>
                      </a:rPr>
                      <a:t>29,700</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962-4AC0-A735-9E5873B1A7EE}"/>
                </c:ext>
              </c:extLst>
            </c:dLbl>
            <c:dLbl>
              <c:idx val="2"/>
              <c:layout>
                <c:manualLayout>
                  <c:x val="0"/>
                  <c:y val="-4.6176015173077838E-2"/>
                </c:manualLayout>
              </c:layout>
              <c:tx>
                <c:rich>
                  <a:bodyPr/>
                  <a:lstStyle/>
                  <a:p>
                    <a:r>
                      <a:rPr lang="en-US"/>
                      <a:t>2,700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962-4AC0-A735-9E5873B1A7EE}"/>
                </c:ext>
              </c:extLst>
            </c:dLbl>
            <c:numFmt formatCode="General"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5.5'!$L$7:$L$9</c:f>
              <c:strCache>
                <c:ptCount val="3"/>
                <c:pt idx="0">
                  <c:v>0 to 15</c:v>
                </c:pt>
                <c:pt idx="1">
                  <c:v>16 to 64</c:v>
                </c:pt>
                <c:pt idx="2">
                  <c:v>65+</c:v>
                </c:pt>
              </c:strCache>
            </c:strRef>
          </c:cat>
          <c:val>
            <c:numRef>
              <c:f>'Data 5.5'!$R$7:$R$9</c:f>
              <c:numCache>
                <c:formatCode>#,##0.0</c:formatCode>
                <c:ptCount val="3"/>
                <c:pt idx="0">
                  <c:v>-4.7</c:v>
                </c:pt>
                <c:pt idx="1">
                  <c:v>-29.7</c:v>
                </c:pt>
                <c:pt idx="2">
                  <c:v>-2.7</c:v>
                </c:pt>
              </c:numCache>
            </c:numRef>
          </c:val>
          <c:extLst>
            <c:ext xmlns:c16="http://schemas.microsoft.com/office/drawing/2014/chart" uri="{C3380CC4-5D6E-409C-BE32-E72D297353CC}">
              <c16:uniqueId val="{00000003-C962-4AC0-A735-9E5873B1A7EE}"/>
            </c:ext>
          </c:extLst>
        </c:ser>
        <c:ser>
          <c:idx val="1"/>
          <c:order val="1"/>
          <c:tx>
            <c:v>IN</c:v>
          </c:tx>
          <c:spPr>
            <a:solidFill>
              <a:srgbClr val="90278E"/>
            </a:solidFill>
          </c:spPr>
          <c:invertIfNegative val="0"/>
          <c:dLbls>
            <c:dLbl>
              <c:idx val="0"/>
              <c:layout>
                <c:manualLayout>
                  <c:x val="0"/>
                  <c:y val="-5.6670969737966592E-2"/>
                </c:manualLayout>
              </c:layout>
              <c:tx>
                <c:rich>
                  <a:bodyPr/>
                  <a:lstStyle/>
                  <a:p>
                    <a:r>
                      <a:rPr lang="en-US"/>
                      <a:t>6,200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62-4AC0-A735-9E5873B1A7EE}"/>
                </c:ext>
              </c:extLst>
            </c:dLbl>
            <c:dLbl>
              <c:idx val="1"/>
              <c:layout>
                <c:manualLayout>
                  <c:x val="1.3669467328842931E-3"/>
                  <c:y val="-0.22668387895186637"/>
                </c:manualLayout>
              </c:layout>
              <c:tx>
                <c:rich>
                  <a:bodyPr/>
                  <a:lstStyle/>
                  <a:p>
                    <a:r>
                      <a:rPr lang="en-US"/>
                      <a:t>38,100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962-4AC0-A735-9E5873B1A7EE}"/>
                </c:ext>
              </c:extLst>
            </c:dLbl>
            <c:dLbl>
              <c:idx val="2"/>
              <c:layout>
                <c:manualLayout>
                  <c:x val="0"/>
                  <c:y val="-4.4077420907307346E-2"/>
                </c:manualLayout>
              </c:layout>
              <c:tx>
                <c:rich>
                  <a:bodyPr/>
                  <a:lstStyle/>
                  <a:p>
                    <a:r>
                      <a:rPr lang="en-US"/>
                      <a:t>3,300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962-4AC0-A735-9E5873B1A7E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5.5'!$L$7:$L$9</c:f>
              <c:strCache>
                <c:ptCount val="3"/>
                <c:pt idx="0">
                  <c:v>0 to 15</c:v>
                </c:pt>
                <c:pt idx="1">
                  <c:v>16 to 64</c:v>
                </c:pt>
                <c:pt idx="2">
                  <c:v>65+</c:v>
                </c:pt>
              </c:strCache>
            </c:strRef>
          </c:cat>
          <c:val>
            <c:numRef>
              <c:f>'Data 5.5'!$S$7:$S$9</c:f>
              <c:numCache>
                <c:formatCode>#,##0.0</c:formatCode>
                <c:ptCount val="3"/>
                <c:pt idx="0">
                  <c:v>6.2</c:v>
                </c:pt>
                <c:pt idx="1">
                  <c:v>38.1</c:v>
                </c:pt>
                <c:pt idx="2">
                  <c:v>3.3</c:v>
                </c:pt>
              </c:numCache>
            </c:numRef>
          </c:val>
          <c:extLst>
            <c:ext xmlns:c16="http://schemas.microsoft.com/office/drawing/2014/chart" uri="{C3380CC4-5D6E-409C-BE32-E72D297353CC}">
              <c16:uniqueId val="{00000007-C962-4AC0-A735-9E5873B1A7EE}"/>
            </c:ext>
          </c:extLst>
        </c:ser>
        <c:dLbls>
          <c:showLegendKey val="0"/>
          <c:showVal val="0"/>
          <c:showCatName val="0"/>
          <c:showSerName val="0"/>
          <c:showPercent val="0"/>
          <c:showBubbleSize val="0"/>
        </c:dLbls>
        <c:gapWidth val="150"/>
        <c:overlap val="100"/>
        <c:axId val="52946432"/>
        <c:axId val="52948352"/>
      </c:barChart>
      <c:catAx>
        <c:axId val="52946432"/>
        <c:scaling>
          <c:orientation val="minMax"/>
        </c:scaling>
        <c:delete val="0"/>
        <c:axPos val="b"/>
        <c:title>
          <c:tx>
            <c:rich>
              <a:bodyPr/>
              <a:lstStyle/>
              <a:p>
                <a:pPr>
                  <a:defRPr/>
                </a:pPr>
                <a:r>
                  <a:rPr lang="en-US"/>
                  <a:t>Age group</a:t>
                </a:r>
              </a:p>
            </c:rich>
          </c:tx>
          <c:overlay val="0"/>
        </c:title>
        <c:numFmt formatCode="General" sourceLinked="0"/>
        <c:majorTickMark val="out"/>
        <c:minorTickMark val="none"/>
        <c:tickLblPos val="low"/>
        <c:crossAx val="52948352"/>
        <c:crosses val="autoZero"/>
        <c:auto val="1"/>
        <c:lblAlgn val="ctr"/>
        <c:lblOffset val="100"/>
        <c:noMultiLvlLbl val="0"/>
      </c:catAx>
      <c:valAx>
        <c:axId val="52948352"/>
        <c:scaling>
          <c:orientation val="minMax"/>
          <c:max val="40"/>
          <c:min val="-40"/>
        </c:scaling>
        <c:delete val="0"/>
        <c:axPos val="l"/>
        <c:title>
          <c:tx>
            <c:rich>
              <a:bodyPr rot="-5400000" vert="horz"/>
              <a:lstStyle/>
              <a:p>
                <a:pPr>
                  <a:defRPr/>
                </a:pPr>
                <a:r>
                  <a:rPr lang="en-US"/>
                  <a:t>Persons (1,000s)</a:t>
                </a:r>
              </a:p>
            </c:rich>
          </c:tx>
          <c:overlay val="0"/>
        </c:title>
        <c:numFmt formatCode="#,##0" sourceLinked="0"/>
        <c:majorTickMark val="out"/>
        <c:minorTickMark val="none"/>
        <c:tickLblPos val="nextTo"/>
        <c:crossAx val="52946432"/>
        <c:crosses val="autoZero"/>
        <c:crossBetween val="between"/>
      </c:valAx>
    </c:plotArea>
    <c:legend>
      <c:legendPos val="r"/>
      <c:overlay val="0"/>
    </c:legend>
    <c:plotVisOnly val="1"/>
    <c:dispBlanksAs val="gap"/>
    <c:showDLblsOverMax val="0"/>
  </c:chart>
  <c:spPr>
    <a:ln>
      <a:noFill/>
    </a:ln>
  </c:spPr>
  <c:txPr>
    <a:bodyPr/>
    <a:lstStyle/>
    <a:p>
      <a:pPr>
        <a:defRPr sz="1600">
          <a:latin typeface="Arial" panose="020B0604020202020204" pitchFamily="34" charset="0"/>
          <a:cs typeface="Arial" panose="020B0604020202020204" pitchFamily="34" charset="0"/>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47805370482537E-2"/>
          <c:y val="0.10918635170603674"/>
          <c:w val="0.84844675953967308"/>
          <c:h val="0.78109525285717241"/>
        </c:manualLayout>
      </c:layout>
      <c:barChart>
        <c:barDir val="col"/>
        <c:grouping val="stacked"/>
        <c:varyColors val="0"/>
        <c:ser>
          <c:idx val="0"/>
          <c:order val="0"/>
          <c:tx>
            <c:v>OUT</c:v>
          </c:tx>
          <c:spPr>
            <a:solidFill>
              <a:schemeClr val="bg1">
                <a:lumMod val="65000"/>
              </a:schemeClr>
            </a:solidFill>
          </c:spPr>
          <c:invertIfNegative val="0"/>
          <c:dLbls>
            <c:dLbl>
              <c:idx val="0"/>
              <c:layout>
                <c:manualLayout>
                  <c:x val="0"/>
                  <c:y val="-3.7780481222308031E-2"/>
                </c:manualLayout>
              </c:layout>
              <c:tx>
                <c:rich>
                  <a:bodyPr/>
                  <a:lstStyle/>
                  <a:p>
                    <a:r>
                      <a:rPr lang="en-US"/>
                      <a:t>2,500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20E-4FD3-91A4-315AAEF35749}"/>
                </c:ext>
              </c:extLst>
            </c:dLbl>
            <c:dLbl>
              <c:idx val="1"/>
              <c:layout>
                <c:manualLayout>
                  <c:x val="-5.0120801205984907E-17"/>
                  <c:y val="-0.11963871389126281"/>
                </c:manualLayout>
              </c:layout>
              <c:tx>
                <c:rich>
                  <a:bodyPr/>
                  <a:lstStyle/>
                  <a:p>
                    <a:r>
                      <a:rPr lang="en-US" sz="1200">
                        <a:latin typeface="Arial" panose="020B0604020202020204" pitchFamily="34" charset="0"/>
                        <a:cs typeface="Arial" panose="020B0604020202020204" pitchFamily="34" charset="0"/>
                      </a:rPr>
                      <a:t>16,200</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0E-4FD3-91A4-315AAEF35749}"/>
                </c:ext>
              </c:extLst>
            </c:dLbl>
            <c:dLbl>
              <c:idx val="2"/>
              <c:layout>
                <c:manualLayout>
                  <c:x val="0"/>
                  <c:y val="-2.9384947271538231E-2"/>
                </c:manualLayout>
              </c:layout>
              <c:tx>
                <c:rich>
                  <a:bodyPr/>
                  <a:lstStyle/>
                  <a:p>
                    <a:r>
                      <a:rPr lang="en-US"/>
                      <a:t>700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0E-4FD3-91A4-315AAEF35749}"/>
                </c:ext>
              </c:extLst>
            </c:dLbl>
            <c:numFmt formatCode="General"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5.5'!$L$7:$L$9</c:f>
              <c:strCache>
                <c:ptCount val="3"/>
                <c:pt idx="0">
                  <c:v>0 to 15</c:v>
                </c:pt>
                <c:pt idx="1">
                  <c:v>16 to 64</c:v>
                </c:pt>
                <c:pt idx="2">
                  <c:v>65+</c:v>
                </c:pt>
              </c:strCache>
            </c:strRef>
          </c:cat>
          <c:val>
            <c:numRef>
              <c:f>'Data 5.5'!$N$7:$N$9</c:f>
              <c:numCache>
                <c:formatCode>#,##0.0</c:formatCode>
                <c:ptCount val="3"/>
                <c:pt idx="0">
                  <c:v>-2.5</c:v>
                </c:pt>
                <c:pt idx="1">
                  <c:v>-16.2</c:v>
                </c:pt>
                <c:pt idx="2">
                  <c:v>-0.7</c:v>
                </c:pt>
              </c:numCache>
            </c:numRef>
          </c:val>
          <c:extLst>
            <c:ext xmlns:c16="http://schemas.microsoft.com/office/drawing/2014/chart" uri="{C3380CC4-5D6E-409C-BE32-E72D297353CC}">
              <c16:uniqueId val="{00000003-620E-4FD3-91A4-315AAEF35749}"/>
            </c:ext>
          </c:extLst>
        </c:ser>
        <c:ser>
          <c:idx val="1"/>
          <c:order val="1"/>
          <c:tx>
            <c:v>IN</c:v>
          </c:tx>
          <c:spPr>
            <a:solidFill>
              <a:srgbClr val="90278E"/>
            </a:solidFill>
          </c:spPr>
          <c:invertIfNegative val="0"/>
          <c:dLbls>
            <c:dLbl>
              <c:idx val="0"/>
              <c:layout>
                <c:manualLayout>
                  <c:x val="0"/>
                  <c:y val="-5.0374195322636969E-2"/>
                </c:manualLayout>
              </c:layout>
              <c:tx>
                <c:rich>
                  <a:bodyPr/>
                  <a:lstStyle/>
                  <a:p>
                    <a:r>
                      <a:rPr lang="en-US"/>
                      <a:t>4,800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20E-4FD3-91A4-315AAEF35749}"/>
                </c:ext>
              </c:extLst>
            </c:dLbl>
            <c:dLbl>
              <c:idx val="1"/>
              <c:layout>
                <c:manualLayout>
                  <c:x val="0"/>
                  <c:y val="-0.17630968362922939"/>
                </c:manualLayout>
              </c:layout>
              <c:tx>
                <c:rich>
                  <a:bodyPr/>
                  <a:lstStyle/>
                  <a:p>
                    <a:r>
                      <a:rPr lang="en-US"/>
                      <a:t>27,700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20E-4FD3-91A4-315AAEF35749}"/>
                </c:ext>
              </c:extLst>
            </c:dLbl>
            <c:dLbl>
              <c:idx val="2"/>
              <c:layout>
                <c:manualLayout>
                  <c:x val="-1.0024160241196981E-16"/>
                  <c:y val="-2.5187097661318485E-2"/>
                </c:manualLayout>
              </c:layout>
              <c:tx>
                <c:rich>
                  <a:bodyPr/>
                  <a:lstStyle/>
                  <a:p>
                    <a:r>
                      <a:rPr lang="en-US"/>
                      <a:t>400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20E-4FD3-91A4-315AAEF3574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5.5'!$L$7:$L$9</c:f>
              <c:strCache>
                <c:ptCount val="3"/>
                <c:pt idx="0">
                  <c:v>0 to 15</c:v>
                </c:pt>
                <c:pt idx="1">
                  <c:v>16 to 64</c:v>
                </c:pt>
                <c:pt idx="2">
                  <c:v>65+</c:v>
                </c:pt>
              </c:strCache>
            </c:strRef>
          </c:cat>
          <c:val>
            <c:numRef>
              <c:f>'Data 5.5'!$O$7:$O$9</c:f>
              <c:numCache>
                <c:formatCode>#,##0.0</c:formatCode>
                <c:ptCount val="3"/>
                <c:pt idx="0">
                  <c:v>4.8</c:v>
                </c:pt>
                <c:pt idx="1">
                  <c:v>27.7</c:v>
                </c:pt>
                <c:pt idx="2">
                  <c:v>0.4</c:v>
                </c:pt>
              </c:numCache>
            </c:numRef>
          </c:val>
          <c:extLst>
            <c:ext xmlns:c16="http://schemas.microsoft.com/office/drawing/2014/chart" uri="{C3380CC4-5D6E-409C-BE32-E72D297353CC}">
              <c16:uniqueId val="{00000007-620E-4FD3-91A4-315AAEF35749}"/>
            </c:ext>
          </c:extLst>
        </c:ser>
        <c:dLbls>
          <c:showLegendKey val="0"/>
          <c:showVal val="0"/>
          <c:showCatName val="0"/>
          <c:showSerName val="0"/>
          <c:showPercent val="0"/>
          <c:showBubbleSize val="0"/>
        </c:dLbls>
        <c:gapWidth val="150"/>
        <c:overlap val="100"/>
        <c:axId val="53003392"/>
        <c:axId val="53005312"/>
      </c:barChart>
      <c:catAx>
        <c:axId val="53003392"/>
        <c:scaling>
          <c:orientation val="minMax"/>
        </c:scaling>
        <c:delete val="0"/>
        <c:axPos val="b"/>
        <c:title>
          <c:tx>
            <c:rich>
              <a:bodyPr/>
              <a:lstStyle/>
              <a:p>
                <a:pPr>
                  <a:defRPr/>
                </a:pPr>
                <a:r>
                  <a:rPr lang="en-US"/>
                  <a:t>Age group</a:t>
                </a:r>
              </a:p>
            </c:rich>
          </c:tx>
          <c:overlay val="0"/>
        </c:title>
        <c:numFmt formatCode="General" sourceLinked="0"/>
        <c:majorTickMark val="out"/>
        <c:minorTickMark val="none"/>
        <c:tickLblPos val="low"/>
        <c:crossAx val="53005312"/>
        <c:crosses val="autoZero"/>
        <c:auto val="1"/>
        <c:lblAlgn val="ctr"/>
        <c:lblOffset val="100"/>
        <c:noMultiLvlLbl val="0"/>
      </c:catAx>
      <c:valAx>
        <c:axId val="53005312"/>
        <c:scaling>
          <c:orientation val="minMax"/>
          <c:max val="40"/>
          <c:min val="-40"/>
        </c:scaling>
        <c:delete val="0"/>
        <c:axPos val="l"/>
        <c:title>
          <c:tx>
            <c:rich>
              <a:bodyPr rot="-5400000" vert="horz"/>
              <a:lstStyle/>
              <a:p>
                <a:pPr>
                  <a:defRPr/>
                </a:pPr>
                <a:r>
                  <a:rPr lang="en-US"/>
                  <a:t>Persons (1,000s)</a:t>
                </a:r>
              </a:p>
            </c:rich>
          </c:tx>
          <c:overlay val="0"/>
        </c:title>
        <c:numFmt formatCode="#,##0" sourceLinked="0"/>
        <c:majorTickMark val="out"/>
        <c:minorTickMark val="none"/>
        <c:tickLblPos val="nextTo"/>
        <c:crossAx val="53003392"/>
        <c:crosses val="autoZero"/>
        <c:crossBetween val="between"/>
      </c:valAx>
    </c:plotArea>
    <c:legend>
      <c:legendPos val="r"/>
      <c:overlay val="0"/>
    </c:legend>
    <c:plotVisOnly val="1"/>
    <c:dispBlanksAs val="gap"/>
    <c:showDLblsOverMax val="0"/>
  </c:chart>
  <c:spPr>
    <a:ln>
      <a:noFill/>
    </a:ln>
  </c:spPr>
  <c:txPr>
    <a:bodyPr/>
    <a:lstStyle/>
    <a:p>
      <a:pPr>
        <a:defRPr sz="1400">
          <a:latin typeface="Arial" panose="020B0604020202020204" pitchFamily="34" charset="0"/>
          <a:cs typeface="Arial" panose="020B0604020202020204" pitchFamily="34" charset="0"/>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53082752"/>
        <c:axId val="53113216"/>
      </c:barChart>
      <c:catAx>
        <c:axId val="53082752"/>
        <c:scaling>
          <c:orientation val="minMax"/>
        </c:scaling>
        <c:delete val="0"/>
        <c:axPos val="b"/>
        <c:majorTickMark val="out"/>
        <c:minorTickMark val="none"/>
        <c:tickLblPos val="nextTo"/>
        <c:crossAx val="53113216"/>
        <c:crosses val="autoZero"/>
        <c:auto val="1"/>
        <c:lblAlgn val="ctr"/>
        <c:lblOffset val="100"/>
        <c:noMultiLvlLbl val="0"/>
      </c:catAx>
      <c:valAx>
        <c:axId val="53113216"/>
        <c:scaling>
          <c:orientation val="minMax"/>
        </c:scaling>
        <c:delete val="0"/>
        <c:axPos val="l"/>
        <c:majorGridlines/>
        <c:majorTickMark val="out"/>
        <c:minorTickMark val="none"/>
        <c:tickLblPos val="nextTo"/>
        <c:crossAx val="53082752"/>
        <c:crosses val="autoZero"/>
        <c:crossBetween val="between"/>
      </c:valAx>
    </c:plotArea>
    <c:legend>
      <c:legendPos val="r"/>
      <c:overlay val="0"/>
    </c:legend>
    <c:plotVisOnly val="1"/>
    <c:dispBlanksAs val="gap"/>
    <c:showDLblsOverMax val="0"/>
  </c:chart>
  <c:spPr>
    <a:ln>
      <a:noFill/>
    </a:ln>
  </c:sp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a:t>Figure 5.7: Number of EU and non-EU nationals living in Scotland, 2007 to 2017</a:t>
            </a:r>
          </a:p>
        </c:rich>
      </c:tx>
      <c:layout>
        <c:manualLayout>
          <c:xMode val="edge"/>
          <c:yMode val="edge"/>
          <c:x val="0.14755889359983848"/>
          <c:y val="1.0498687664041995E-2"/>
        </c:manualLayout>
      </c:layout>
      <c:overlay val="1"/>
    </c:title>
    <c:autoTitleDeleted val="0"/>
    <c:plotArea>
      <c:layout>
        <c:manualLayout>
          <c:layoutTarget val="inner"/>
          <c:xMode val="edge"/>
          <c:yMode val="edge"/>
          <c:x val="0.12440507436570429"/>
          <c:y val="5.0925925925925923E-2"/>
          <c:w val="0.76970603674540683"/>
          <c:h val="0.79300123942840484"/>
        </c:manualLayout>
      </c:layout>
      <c:lineChart>
        <c:grouping val="standard"/>
        <c:varyColors val="0"/>
        <c:ser>
          <c:idx val="0"/>
          <c:order val="0"/>
          <c:tx>
            <c:strRef>
              <c:f>'Data 5.7'!$C$6</c:f>
              <c:strCache>
                <c:ptCount val="1"/>
                <c:pt idx="0">
                  <c:v>EU</c:v>
                </c:pt>
              </c:strCache>
            </c:strRef>
          </c:tx>
          <c:spPr>
            <a:ln>
              <a:solidFill>
                <a:srgbClr val="90278E"/>
              </a:solidFill>
            </a:ln>
          </c:spPr>
          <c:marker>
            <c:symbol val="none"/>
          </c:marker>
          <c:dPt>
            <c:idx val="10"/>
            <c:marker>
              <c:symbol val="circle"/>
              <c:size val="8"/>
              <c:spPr>
                <a:solidFill>
                  <a:srgbClr val="90278E"/>
                </a:solidFill>
                <a:ln>
                  <a:noFill/>
                </a:ln>
              </c:spPr>
            </c:marker>
            <c:bubble3D val="0"/>
            <c:extLst>
              <c:ext xmlns:c16="http://schemas.microsoft.com/office/drawing/2014/chart" uri="{C3380CC4-5D6E-409C-BE32-E72D297353CC}">
                <c16:uniqueId val="{00000000-0EE5-40C3-862D-AF7D32043675}"/>
              </c:ext>
            </c:extLst>
          </c:dPt>
          <c:dLbls>
            <c:dLbl>
              <c:idx val="9"/>
              <c:layout>
                <c:manualLayout>
                  <c:x val="-0.21290259944833473"/>
                  <c:y val="4.2136989715433726E-2"/>
                </c:manualLayout>
              </c:layout>
              <c:tx>
                <c:rich>
                  <a:bodyPr/>
                  <a:lstStyle/>
                  <a:p>
                    <a:r>
                      <a:rPr lang="en-US" sz="1600">
                        <a:solidFill>
                          <a:srgbClr val="90278E"/>
                        </a:solidFill>
                      </a:rPr>
                      <a:t>EU Nationals</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E5-40C3-862D-AF7D32043675}"/>
                </c:ext>
              </c:extLst>
            </c:dLbl>
            <c:dLbl>
              <c:idx val="10"/>
              <c:tx>
                <c:rich>
                  <a:bodyPr/>
                  <a:lstStyle/>
                  <a:p>
                    <a:r>
                      <a:rPr lang="en-US" sz="1600">
                        <a:solidFill>
                          <a:srgbClr val="90278E"/>
                        </a:solidFill>
                      </a:rPr>
                      <a:t>235k</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E5-40C3-862D-AF7D32043675}"/>
                </c:ext>
              </c:extLst>
            </c:dLbl>
            <c:spPr>
              <a:noFill/>
            </c:spPr>
            <c:txPr>
              <a:bodyPr/>
              <a:lstStyle/>
              <a:p>
                <a:pPr>
                  <a:defRPr sz="1600">
                    <a:solidFill>
                      <a:srgbClr val="90278E"/>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'Data 5.7'!$A$7:$A$17</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'Data 5.7'!$J$7:$J$17</c:f>
              <c:numCache>
                <c:formatCode>#,##0</c:formatCode>
                <c:ptCount val="11"/>
                <c:pt idx="0">
                  <c:v>79</c:v>
                </c:pt>
                <c:pt idx="1">
                  <c:v>101</c:v>
                </c:pt>
                <c:pt idx="2">
                  <c:v>112</c:v>
                </c:pt>
                <c:pt idx="3">
                  <c:v>132</c:v>
                </c:pt>
                <c:pt idx="4">
                  <c:v>144</c:v>
                </c:pt>
                <c:pt idx="5">
                  <c:v>152</c:v>
                </c:pt>
                <c:pt idx="6">
                  <c:v>167</c:v>
                </c:pt>
                <c:pt idx="7">
                  <c:v>173</c:v>
                </c:pt>
                <c:pt idx="8">
                  <c:v>181</c:v>
                </c:pt>
                <c:pt idx="9">
                  <c:v>209</c:v>
                </c:pt>
                <c:pt idx="10">
                  <c:v>235</c:v>
                </c:pt>
              </c:numCache>
            </c:numRef>
          </c:val>
          <c:smooth val="0"/>
          <c:extLst>
            <c:ext xmlns:c16="http://schemas.microsoft.com/office/drawing/2014/chart" uri="{C3380CC4-5D6E-409C-BE32-E72D297353CC}">
              <c16:uniqueId val="{00000002-0EE5-40C3-862D-AF7D32043675}"/>
            </c:ext>
          </c:extLst>
        </c:ser>
        <c:ser>
          <c:idx val="2"/>
          <c:order val="1"/>
          <c:tx>
            <c:strRef>
              <c:f>'Data 5.7'!$E$6</c:f>
              <c:strCache>
                <c:ptCount val="1"/>
                <c:pt idx="0">
                  <c:v>Non-EU</c:v>
                </c:pt>
              </c:strCache>
            </c:strRef>
          </c:tx>
          <c:spPr>
            <a:ln>
              <a:solidFill>
                <a:schemeClr val="bg1">
                  <a:lumMod val="50000"/>
                </a:schemeClr>
              </a:solidFill>
            </a:ln>
          </c:spPr>
          <c:marker>
            <c:symbol val="none"/>
          </c:marker>
          <c:dPt>
            <c:idx val="10"/>
            <c:marker>
              <c:symbol val="circle"/>
              <c:size val="8"/>
              <c:spPr>
                <a:solidFill>
                  <a:schemeClr val="bg1">
                    <a:lumMod val="50000"/>
                  </a:schemeClr>
                </a:solidFill>
                <a:ln>
                  <a:noFill/>
                </a:ln>
              </c:spPr>
            </c:marker>
            <c:bubble3D val="0"/>
            <c:extLst>
              <c:ext xmlns:c16="http://schemas.microsoft.com/office/drawing/2014/chart" uri="{C3380CC4-5D6E-409C-BE32-E72D297353CC}">
                <c16:uniqueId val="{00000003-0EE5-40C3-862D-AF7D32043675}"/>
              </c:ext>
            </c:extLst>
          </c:dPt>
          <c:dLbls>
            <c:dLbl>
              <c:idx val="9"/>
              <c:layout>
                <c:manualLayout>
                  <c:x val="-0.20611048868991502"/>
                  <c:y val="0.11918422229960515"/>
                </c:manualLayout>
              </c:layout>
              <c:tx>
                <c:rich>
                  <a:bodyPr/>
                  <a:lstStyle/>
                  <a:p>
                    <a:r>
                      <a:rPr lang="en-US" sz="1600">
                        <a:solidFill>
                          <a:schemeClr val="bg1">
                            <a:lumMod val="50000"/>
                          </a:schemeClr>
                        </a:solidFill>
                      </a:rPr>
                      <a:t>Non-EU Nationals</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EE5-40C3-862D-AF7D32043675}"/>
                </c:ext>
              </c:extLst>
            </c:dLbl>
            <c:dLbl>
              <c:idx val="10"/>
              <c:tx>
                <c:rich>
                  <a:bodyPr/>
                  <a:lstStyle/>
                  <a:p>
                    <a:r>
                      <a:rPr lang="en-US" sz="1600">
                        <a:solidFill>
                          <a:schemeClr val="bg1">
                            <a:lumMod val="50000"/>
                          </a:schemeClr>
                        </a:solidFill>
                      </a:rPr>
                      <a:t>142k</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EE5-40C3-862D-AF7D32043675}"/>
                </c:ext>
              </c:extLst>
            </c:dLbl>
            <c:spPr>
              <a:noFill/>
              <a:ln>
                <a:noFill/>
              </a:ln>
              <a:effectLst/>
            </c:spPr>
            <c:txPr>
              <a:bodyPr/>
              <a:lstStyle/>
              <a:p>
                <a:pPr>
                  <a:defRPr sz="1600">
                    <a:solidFill>
                      <a:schemeClr val="bg1">
                        <a:lumMod val="50000"/>
                      </a:schemeClr>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'Data 5.7'!$A$7:$A$17</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'Data 5.7'!$K$7:$K$17</c:f>
              <c:numCache>
                <c:formatCode>#,##0</c:formatCode>
                <c:ptCount val="11"/>
                <c:pt idx="0">
                  <c:v>90</c:v>
                </c:pt>
                <c:pt idx="1">
                  <c:v>95</c:v>
                </c:pt>
                <c:pt idx="2">
                  <c:v>117</c:v>
                </c:pt>
                <c:pt idx="3">
                  <c:v>113</c:v>
                </c:pt>
                <c:pt idx="4">
                  <c:v>113</c:v>
                </c:pt>
                <c:pt idx="5">
                  <c:v>129</c:v>
                </c:pt>
                <c:pt idx="6">
                  <c:v>97</c:v>
                </c:pt>
                <c:pt idx="7">
                  <c:v>109</c:v>
                </c:pt>
                <c:pt idx="8">
                  <c:v>113</c:v>
                </c:pt>
                <c:pt idx="9">
                  <c:v>128</c:v>
                </c:pt>
                <c:pt idx="10">
                  <c:v>142</c:v>
                </c:pt>
              </c:numCache>
            </c:numRef>
          </c:val>
          <c:smooth val="0"/>
          <c:extLst>
            <c:ext xmlns:c16="http://schemas.microsoft.com/office/drawing/2014/chart" uri="{C3380CC4-5D6E-409C-BE32-E72D297353CC}">
              <c16:uniqueId val="{00000005-0EE5-40C3-862D-AF7D32043675}"/>
            </c:ext>
          </c:extLst>
        </c:ser>
        <c:dLbls>
          <c:showLegendKey val="0"/>
          <c:showVal val="0"/>
          <c:showCatName val="0"/>
          <c:showSerName val="0"/>
          <c:showPercent val="0"/>
          <c:showBubbleSize val="0"/>
        </c:dLbls>
        <c:smooth val="0"/>
        <c:axId val="53197440"/>
        <c:axId val="53207808"/>
      </c:lineChart>
      <c:catAx>
        <c:axId val="53197440"/>
        <c:scaling>
          <c:orientation val="minMax"/>
        </c:scaling>
        <c:delete val="0"/>
        <c:axPos val="b"/>
        <c:title>
          <c:tx>
            <c:rich>
              <a:bodyPr/>
              <a:lstStyle/>
              <a:p>
                <a:pPr>
                  <a:defRPr/>
                </a:pPr>
                <a:r>
                  <a:rPr lang="en-GB"/>
                  <a:t>Year</a:t>
                </a:r>
              </a:p>
            </c:rich>
          </c:tx>
          <c:overlay val="0"/>
        </c:title>
        <c:numFmt formatCode="General" sourceLinked="1"/>
        <c:majorTickMark val="out"/>
        <c:minorTickMark val="none"/>
        <c:tickLblPos val="nextTo"/>
        <c:spPr>
          <a:ln>
            <a:solidFill>
              <a:schemeClr val="tx1"/>
            </a:solidFill>
          </a:ln>
        </c:spPr>
        <c:txPr>
          <a:bodyPr/>
          <a:lstStyle/>
          <a:p>
            <a:pPr>
              <a:defRPr sz="1200"/>
            </a:pPr>
            <a:endParaRPr lang="en-US"/>
          </a:p>
        </c:txPr>
        <c:crossAx val="53207808"/>
        <c:crosses val="autoZero"/>
        <c:auto val="1"/>
        <c:lblAlgn val="ctr"/>
        <c:lblOffset val="100"/>
        <c:noMultiLvlLbl val="0"/>
      </c:catAx>
      <c:valAx>
        <c:axId val="53207808"/>
        <c:scaling>
          <c:orientation val="minMax"/>
        </c:scaling>
        <c:delete val="0"/>
        <c:axPos val="l"/>
        <c:title>
          <c:tx>
            <c:rich>
              <a:bodyPr rot="-5400000" vert="horz"/>
              <a:lstStyle/>
              <a:p>
                <a:pPr>
                  <a:defRPr/>
                </a:pPr>
                <a:r>
                  <a:rPr lang="en-GB"/>
                  <a:t>Persons (1,000s)</a:t>
                </a:r>
              </a:p>
            </c:rich>
          </c:tx>
          <c:overlay val="0"/>
        </c:title>
        <c:numFmt formatCode="#,##0" sourceLinked="1"/>
        <c:majorTickMark val="out"/>
        <c:minorTickMark val="none"/>
        <c:tickLblPos val="nextTo"/>
        <c:spPr>
          <a:ln>
            <a:solidFill>
              <a:schemeClr val="tx1"/>
            </a:solidFill>
          </a:ln>
        </c:spPr>
        <c:txPr>
          <a:bodyPr/>
          <a:lstStyle/>
          <a:p>
            <a:pPr>
              <a:defRPr sz="1200"/>
            </a:pPr>
            <a:endParaRPr lang="en-US"/>
          </a:p>
        </c:txPr>
        <c:crossAx val="53197440"/>
        <c:crosses val="autoZero"/>
        <c:crossBetween val="midCat"/>
      </c:valAx>
    </c:plotArea>
    <c:plotVisOnly val="1"/>
    <c:dispBlanksAs val="gap"/>
    <c:showDLblsOverMax val="0"/>
  </c:chart>
  <c:spPr>
    <a:ln>
      <a:noFill/>
    </a:ln>
  </c:spPr>
  <c:txPr>
    <a:bodyPr/>
    <a:lstStyle/>
    <a:p>
      <a:pPr>
        <a:defRPr sz="1400">
          <a:latin typeface="Arial" panose="020B0604020202020204" pitchFamily="34" charset="0"/>
          <a:cs typeface="Arial" panose="020B0604020202020204" pitchFamily="34" charset="0"/>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8.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20.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22.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24.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7.xml"/></Relationships>
</file>

<file path=xl/chartsheets/sheet1.xml><?xml version="1.0" encoding="utf-8"?>
<chartsheet xmlns="http://schemas.openxmlformats.org/spreadsheetml/2006/main" xmlns:r="http://schemas.openxmlformats.org/officeDocument/2006/relationships">
  <sheetPr/>
  <sheetViews>
    <sheetView workbookViewId="0"/>
  </sheetViews>
  <customSheetViews>
    <customSheetView guid="{3006ABAC-ED80-4689-8A51-70DFF95C1638}" scale="97" zoomToFit="1">
      <pageMargins left="0.7" right="0.7" top="0.75" bottom="0.75" header="0.3" footer="0.3"/>
    </customSheetView>
  </custom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sheetViews>
    <sheetView workbookViewId="0"/>
  </sheetViews>
  <customSheetViews>
    <customSheetView guid="{3006ABAC-ED80-4689-8A51-70DFF95C1638}" scale="130" zoomToFit="1">
      <pageMargins left="0.7" right="0.7" top="0.75" bottom="0.75" header="0.3" footer="0.3"/>
    </customSheetView>
  </custom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sheetPr/>
  <sheetViews>
    <sheetView workbookViewId="0"/>
  </sheetViews>
  <customSheetViews>
    <customSheetView guid="{3006ABAC-ED80-4689-8A51-70DFF95C1638}" scale="130" zoomToFit="1">
      <pageMargins left="0.7" right="0.7" top="0.75" bottom="0.75" header="0.3" footer="0.3"/>
    </customSheetView>
  </custom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customSheetViews>
    <customSheetView guid="{3006ABAC-ED80-4689-8A51-70DFF95C1638}" scale="97" zoomToFit="1">
      <pageMargins left="0.7" right="0.7" top="0.75" bottom="0.75" header="0.3" footer="0.3"/>
    </customSheetView>
  </custom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customSheetViews>
    <customSheetView guid="{3006ABAC-ED80-4689-8A51-70DFF95C1638}" scale="97" zoomToFit="1">
      <pageMargins left="0.7" right="0.7" top="0.75" bottom="0.75" header="0.3" footer="0.3"/>
    </customSheetView>
  </custom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80" workbookViewId="0"/>
  </sheetViews>
  <customSheetViews>
    <customSheetView guid="{3006ABAC-ED80-4689-8A51-70DFF95C1638}" scale="97" zoomToFit="1">
      <pageMargins left="0.7" right="0.7" top="0.75" bottom="0.75" header="0.3" footer="0.3"/>
    </customSheetView>
  </custom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109" workbookViewId="0" zoomToFit="1"/>
  </sheetViews>
  <customSheetViews>
    <customSheetView guid="{3006ABAC-ED80-4689-8A51-70DFF95C1638}" scale="97" zoomToFit="1">
      <pageMargins left="0.7" right="0.7" top="0.75" bottom="0.75" header="0.3" footer="0.3"/>
    </customSheetView>
  </custom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workbookViewId="0"/>
  </sheetViews>
  <customSheetViews>
    <customSheetView guid="{3006ABAC-ED80-4689-8A51-70DFF95C1638}" scale="130" zoomToFit="1">
      <pageMargins left="0.7" right="0.7" top="0.75" bottom="0.75" header="0.3" footer="0.3"/>
    </customSheetView>
  </custom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workbookViewId="0"/>
  </sheetViews>
  <customSheetViews>
    <customSheetView guid="{3006ABAC-ED80-4689-8A51-70DFF95C1638}" scale="130" zoomToFit="1">
      <pageMargins left="0.7" right="0.7" top="0.75" bottom="0.75" header="0.3" footer="0.3"/>
    </customSheetView>
  </custom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9.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gif"/><Relationship Id="rId1" Type="http://schemas.openxmlformats.org/officeDocument/2006/relationships/image" Target="../media/image6.gif"/><Relationship Id="rId5" Type="http://schemas.openxmlformats.org/officeDocument/2006/relationships/image" Target="../media/image10.png"/><Relationship Id="rId4" Type="http://schemas.openxmlformats.org/officeDocument/2006/relationships/image" Target="../media/image9.gif"/></Relationships>
</file>

<file path=xl/drawings/_rels/drawing2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1.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gif"/><Relationship Id="rId1" Type="http://schemas.openxmlformats.org/officeDocument/2006/relationships/image" Target="../media/image11.png"/><Relationship Id="rId5" Type="http://schemas.openxmlformats.org/officeDocument/2006/relationships/image" Target="../media/image15.png"/><Relationship Id="rId4" Type="http://schemas.openxmlformats.org/officeDocument/2006/relationships/image" Target="../media/image14.gif"/></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microsoft.com/office/2007/relationships/hdphoto" Target="../media/hdphoto1.wdp"/><Relationship Id="rId1" Type="http://schemas.openxmlformats.org/officeDocument/2006/relationships/image" Target="../media/image2.png"/><Relationship Id="rId4" Type="http://schemas.microsoft.com/office/2007/relationships/hdphoto" Target="../media/hdphoto2.wdp"/></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0.05205</cdr:x>
      <cdr:y>0.0138</cdr:y>
    </cdr:from>
    <cdr:to>
      <cdr:x>1</cdr:x>
      <cdr:y>0.06135</cdr:y>
    </cdr:to>
    <cdr:sp macro="" textlink="">
      <cdr:nvSpPr>
        <cdr:cNvPr id="2" name="TextBox 1"/>
        <cdr:cNvSpPr txBox="1"/>
      </cdr:nvSpPr>
      <cdr:spPr>
        <a:xfrm xmlns:a="http://schemas.openxmlformats.org/drawingml/2006/main">
          <a:off x="485587" y="84044"/>
          <a:ext cx="8843310" cy="2894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latin typeface="Arial" panose="020B0604020202020204" pitchFamily="34" charset="0"/>
              <a:cs typeface="Arial" panose="020B0604020202020204" pitchFamily="34" charset="0"/>
            </a:rPr>
            <a:t>Figure 5.5: Migration between Scotland, rest of the UK and overseas, by age group, year to mid-2017</a:t>
          </a:r>
        </a:p>
      </cdr:txBody>
    </cdr:sp>
  </cdr:relSizeAnchor>
  <cdr:relSizeAnchor xmlns:cdr="http://schemas.openxmlformats.org/drawingml/2006/chartDrawing">
    <cdr:from>
      <cdr:x>0.19267</cdr:x>
      <cdr:y>0.06676</cdr:y>
    </cdr:from>
    <cdr:to>
      <cdr:x>0.8102</cdr:x>
      <cdr:y>1</cdr:y>
    </cdr:to>
    <cdr:pic>
      <cdr:nvPicPr>
        <cdr:cNvPr id="9"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791399" y="404264"/>
          <a:ext cx="5741670" cy="5651539"/>
        </a:xfrm>
        <a:prstGeom xmlns:a="http://schemas.openxmlformats.org/drawingml/2006/main" prst="rect">
          <a:avLst/>
        </a:prstGeom>
      </cdr:spPr>
    </cdr:pic>
  </cdr:relSizeAnchor>
</c:userShapes>
</file>

<file path=xl/drawings/drawing11.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0.66975</cdr:x>
      <cdr:y>0.03097</cdr:y>
    </cdr:from>
    <cdr:to>
      <cdr:x>0.92689</cdr:x>
      <cdr:y>0.09806</cdr:y>
    </cdr:to>
    <cdr:sp macro="" textlink="">
      <cdr:nvSpPr>
        <cdr:cNvPr id="2" name="TextBox 1"/>
        <cdr:cNvSpPr txBox="1"/>
      </cdr:nvSpPr>
      <cdr:spPr>
        <a:xfrm xmlns:a="http://schemas.openxmlformats.org/drawingml/2006/main">
          <a:off x="6222480" y="187377"/>
          <a:ext cx="2389057" cy="4059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800" b="1">
              <a:latin typeface="Arial" panose="020B0604020202020204" pitchFamily="34" charset="0"/>
              <a:cs typeface="Arial" panose="020B0604020202020204" pitchFamily="34" charset="0"/>
            </a:rPr>
            <a:t>Rest of the UK</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0.73824</cdr:x>
      <cdr:y>0.04582</cdr:y>
    </cdr:from>
    <cdr:to>
      <cdr:x>0.89328</cdr:x>
      <cdr:y>0.11226</cdr:y>
    </cdr:to>
    <cdr:sp macro="" textlink="">
      <cdr:nvSpPr>
        <cdr:cNvPr id="2" name="TextBox 1"/>
        <cdr:cNvSpPr txBox="1"/>
      </cdr:nvSpPr>
      <cdr:spPr>
        <a:xfrm xmlns:a="http://schemas.openxmlformats.org/drawingml/2006/main">
          <a:off x="6858834" y="277214"/>
          <a:ext cx="1440410" cy="4020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b="1">
              <a:latin typeface="Arial" panose="020B0604020202020204" pitchFamily="34" charset="0"/>
              <a:cs typeface="Arial" panose="020B0604020202020204" pitchFamily="34" charset="0"/>
            </a:rPr>
            <a:t>Overseas</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0.15315</cdr:x>
      <cdr:y>0.0184</cdr:y>
    </cdr:from>
    <cdr:to>
      <cdr:x>0.85285</cdr:x>
      <cdr:y>0.06595</cdr:y>
    </cdr:to>
    <cdr:sp macro="" textlink="">
      <cdr:nvSpPr>
        <cdr:cNvPr id="2" name="TextBox 1"/>
        <cdr:cNvSpPr txBox="1"/>
      </cdr:nvSpPr>
      <cdr:spPr>
        <a:xfrm xmlns:a="http://schemas.openxmlformats.org/drawingml/2006/main">
          <a:off x="1428750" y="112059"/>
          <a:ext cx="6527426" cy="2894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latin typeface="Arial" panose="020B0604020202020204" pitchFamily="34" charset="0"/>
              <a:cs typeface="Arial" panose="020B0604020202020204" pitchFamily="34" charset="0"/>
            </a:rPr>
            <a:t>Figure 5.6: Non-British nationals living in Scotland by nationality, 2017</a:t>
          </a:r>
        </a:p>
      </cdr:txBody>
    </cdr:sp>
  </cdr:relSizeAnchor>
  <cdr:relSizeAnchor xmlns:cdr="http://schemas.openxmlformats.org/drawingml/2006/chartDrawing">
    <cdr:from>
      <cdr:x>0.10493</cdr:x>
      <cdr:y>0.16486</cdr:y>
    </cdr:from>
    <cdr:to>
      <cdr:x>0.85591</cdr:x>
      <cdr:y>0.83153</cdr:y>
    </cdr:to>
    <cdr:pic>
      <cdr:nvPicPr>
        <cdr:cNvPr id="3" name="Picture 2"/>
        <cdr:cNvPicPr>
          <a:picLocks xmlns:a="http://schemas.openxmlformats.org/drawingml/2006/main" noChangeAspect="1"/>
        </cdr:cNvPicPr>
      </cdr:nvPicPr>
      <cdr:blipFill rotWithShape="1">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t="9772" r="8890"/>
        <a:stretch xmlns:a="http://schemas.openxmlformats.org/drawingml/2006/main"/>
      </cdr:blipFill>
      <cdr:spPr>
        <a:xfrm xmlns:a="http://schemas.openxmlformats.org/drawingml/2006/main">
          <a:off x="974313" y="996126"/>
          <a:ext cx="6972882" cy="4028130"/>
        </a:xfrm>
        <a:prstGeom xmlns:a="http://schemas.openxmlformats.org/drawingml/2006/main" prst="rect">
          <a:avLst/>
        </a:prstGeom>
      </cdr:spPr>
    </cdr:pic>
  </cdr:relSizeAnchor>
</c:userShapes>
</file>

<file path=xl/drawings/drawing17.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0.16114</cdr:x>
      <cdr:y>0.15012</cdr:y>
    </cdr:from>
    <cdr:to>
      <cdr:x>0.18442</cdr:x>
      <cdr:y>0.17391</cdr:y>
    </cdr:to>
    <cdr:pic>
      <cdr:nvPicPr>
        <cdr:cNvPr id="2" name="Picture 1"/>
        <cdr:cNvPicPr>
          <a:picLocks xmlns:a="http://schemas.openxmlformats.org/drawingml/2006/main"/>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494694" y="908540"/>
          <a:ext cx="216000" cy="144000"/>
        </a:xfrm>
        <a:prstGeom xmlns:a="http://schemas.openxmlformats.org/drawingml/2006/main" prst="rect">
          <a:avLst/>
        </a:prstGeom>
        <a:ln xmlns:a="http://schemas.openxmlformats.org/drawingml/2006/main">
          <a:solidFill>
            <a:schemeClr val="bg1">
              <a:lumMod val="65000"/>
            </a:schemeClr>
          </a:solidFill>
        </a:ln>
      </cdr:spPr>
    </cdr:pic>
  </cdr:relSizeAnchor>
  <cdr:relSizeAnchor xmlns:cdr="http://schemas.openxmlformats.org/drawingml/2006/chartDrawing">
    <cdr:from>
      <cdr:x>0.16114</cdr:x>
      <cdr:y>0.31568</cdr:y>
    </cdr:from>
    <cdr:to>
      <cdr:x>0.18442</cdr:x>
      <cdr:y>0.33947</cdr:y>
    </cdr:to>
    <cdr:pic>
      <cdr:nvPicPr>
        <cdr:cNvPr id="3" name="Picture 2"/>
        <cdr:cNvPicPr>
          <a:picLocks xmlns:a="http://schemas.openxmlformats.org/drawingml/2006/main"/>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494694" y="1910496"/>
          <a:ext cx="216000" cy="144000"/>
        </a:xfrm>
        <a:prstGeom xmlns:a="http://schemas.openxmlformats.org/drawingml/2006/main" prst="rect">
          <a:avLst/>
        </a:prstGeom>
        <a:ln xmlns:a="http://schemas.openxmlformats.org/drawingml/2006/main">
          <a:solidFill>
            <a:schemeClr val="bg1">
              <a:lumMod val="65000"/>
            </a:schemeClr>
          </a:solidFill>
        </a:ln>
      </cdr:spPr>
    </cdr:pic>
  </cdr:relSizeAnchor>
  <cdr:relSizeAnchor xmlns:cdr="http://schemas.openxmlformats.org/drawingml/2006/chartDrawing">
    <cdr:from>
      <cdr:x>0.16114</cdr:x>
      <cdr:y>0.48123</cdr:y>
    </cdr:from>
    <cdr:to>
      <cdr:x>0.18442</cdr:x>
      <cdr:y>0.50503</cdr:y>
    </cdr:to>
    <cdr:pic>
      <cdr:nvPicPr>
        <cdr:cNvPr id="4" name="Picture 3"/>
        <cdr:cNvPicPr>
          <a:picLocks xmlns:a="http://schemas.openxmlformats.org/drawingml/2006/main"/>
        </cdr:cNvPicPr>
      </cdr:nvPicPr>
      <cdr:blipFill>
        <a:blip xmlns:a="http://schemas.openxmlformats.org/drawingml/2006/main" xmlns:r="http://schemas.openxmlformats.org/officeDocument/2006/relationships" r:embed="rId3">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494694" y="2912452"/>
          <a:ext cx="216000" cy="144000"/>
        </a:xfrm>
        <a:prstGeom xmlns:a="http://schemas.openxmlformats.org/drawingml/2006/main" prst="rect">
          <a:avLst/>
        </a:prstGeom>
        <a:ln xmlns:a="http://schemas.openxmlformats.org/drawingml/2006/main">
          <a:solidFill>
            <a:schemeClr val="bg1">
              <a:lumMod val="65000"/>
            </a:schemeClr>
          </a:solidFill>
        </a:ln>
      </cdr:spPr>
    </cdr:pic>
  </cdr:relSizeAnchor>
  <cdr:relSizeAnchor xmlns:cdr="http://schemas.openxmlformats.org/drawingml/2006/chartDrawing">
    <cdr:from>
      <cdr:x>0.16114</cdr:x>
      <cdr:y>0.64679</cdr:y>
    </cdr:from>
    <cdr:to>
      <cdr:x>0.18442</cdr:x>
      <cdr:y>0.67059</cdr:y>
    </cdr:to>
    <cdr:pic>
      <cdr:nvPicPr>
        <cdr:cNvPr id="5" name="Picture 4"/>
        <cdr:cNvPicPr>
          <a:picLocks xmlns:a="http://schemas.openxmlformats.org/drawingml/2006/main"/>
        </cdr:cNvPicPr>
      </cdr:nvPicPr>
      <cdr:blipFill>
        <a:blip xmlns:a="http://schemas.openxmlformats.org/drawingml/2006/main" xmlns:r="http://schemas.openxmlformats.org/officeDocument/2006/relationships" r:embed="rId4">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494694" y="3914408"/>
          <a:ext cx="216000" cy="144000"/>
        </a:xfrm>
        <a:prstGeom xmlns:a="http://schemas.openxmlformats.org/drawingml/2006/main" prst="rect">
          <a:avLst/>
        </a:prstGeom>
        <a:ln xmlns:a="http://schemas.openxmlformats.org/drawingml/2006/main">
          <a:solidFill>
            <a:schemeClr val="bg1">
              <a:lumMod val="65000"/>
            </a:schemeClr>
          </a:solidFill>
        </a:ln>
      </cdr:spPr>
    </cdr:pic>
  </cdr:relSizeAnchor>
  <cdr:relSizeAnchor xmlns:cdr="http://schemas.openxmlformats.org/drawingml/2006/chartDrawing">
    <cdr:from>
      <cdr:x>0.16114</cdr:x>
      <cdr:y>0.81235</cdr:y>
    </cdr:from>
    <cdr:to>
      <cdr:x>0.18442</cdr:x>
      <cdr:y>0.83614</cdr:y>
    </cdr:to>
    <cdr:pic>
      <cdr:nvPicPr>
        <cdr:cNvPr id="6" name="Picture 5"/>
        <cdr:cNvPicPr>
          <a:picLocks xmlns:a="http://schemas.openxmlformats.org/drawingml/2006/main" noChangeAspect="1"/>
        </cdr:cNvPicPr>
      </cdr:nvPicPr>
      <cdr:blipFill>
        <a:blip xmlns:a="http://schemas.openxmlformats.org/drawingml/2006/main" xmlns:r="http://schemas.openxmlformats.org/officeDocument/2006/relationships" r:embed="rId5">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494694" y="4916365"/>
          <a:ext cx="216000" cy="144000"/>
        </a:xfrm>
        <a:prstGeom xmlns:a="http://schemas.openxmlformats.org/drawingml/2006/main" prst="rect">
          <a:avLst/>
        </a:prstGeom>
        <a:ln xmlns:a="http://schemas.openxmlformats.org/drawingml/2006/main">
          <a:solidFill>
            <a:schemeClr val="bg1">
              <a:lumMod val="65000"/>
            </a:schemeClr>
          </a:solidFill>
        </a:ln>
      </cdr:spPr>
    </cdr:pic>
  </cdr:relSizeAnchor>
</c:userShapes>
</file>

<file path=xl/drawings/drawing2.xml><?xml version="1.0" encoding="utf-8"?>
<c:userShapes xmlns:c="http://schemas.openxmlformats.org/drawingml/2006/chart">
  <cdr:relSizeAnchor xmlns:cdr="http://schemas.openxmlformats.org/drawingml/2006/chartDrawing">
    <cdr:from>
      <cdr:x>0.06104</cdr:x>
      <cdr:y>0.93475</cdr:y>
    </cdr:from>
    <cdr:to>
      <cdr:x>0.34184</cdr:x>
      <cdr:y>1</cdr:y>
    </cdr:to>
    <cdr:sp macro="" textlink="">
      <cdr:nvSpPr>
        <cdr:cNvPr id="4" name="TextBox 3"/>
        <cdr:cNvSpPr txBox="1"/>
      </cdr:nvSpPr>
      <cdr:spPr>
        <a:xfrm xmlns:a="http://schemas.openxmlformats.org/drawingml/2006/main">
          <a:off x="523874" y="5457825"/>
          <a:ext cx="2409825" cy="381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0.03774</cdr:x>
      <cdr:y>0.89723</cdr:y>
    </cdr:from>
    <cdr:to>
      <cdr:x>0.34739</cdr:x>
      <cdr:y>0.98858</cdr:y>
    </cdr:to>
    <cdr:sp macro="" textlink="">
      <cdr:nvSpPr>
        <cdr:cNvPr id="5" name="TextBox 4"/>
        <cdr:cNvSpPr txBox="1"/>
      </cdr:nvSpPr>
      <cdr:spPr>
        <a:xfrm xmlns:a="http://schemas.openxmlformats.org/drawingml/2006/main">
          <a:off x="323850" y="5238750"/>
          <a:ext cx="2657475"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0.05438</cdr:x>
      <cdr:y>0.84339</cdr:y>
    </cdr:from>
    <cdr:to>
      <cdr:x>0.16093</cdr:x>
      <cdr:y>1</cdr:y>
    </cdr:to>
    <cdr:sp macro="" textlink="">
      <cdr:nvSpPr>
        <cdr:cNvPr id="6" name="TextBox 5"/>
        <cdr:cNvSpPr txBox="1"/>
      </cdr:nvSpPr>
      <cdr:spPr>
        <a:xfrm xmlns:a="http://schemas.openxmlformats.org/drawingml/2006/main">
          <a:off x="466725" y="53625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0.83725</cdr:x>
      <cdr:y>0.187</cdr:y>
    </cdr:from>
    <cdr:to>
      <cdr:x>0.83725</cdr:x>
      <cdr:y>0.187</cdr:y>
    </cdr:to>
    <cdr:grpSp>
      <cdr:nvGrpSpPr>
        <cdr:cNvPr id="8" name="Group 7"/>
        <cdr:cNvGrpSpPr/>
      </cdr:nvGrpSpPr>
      <cdr:grpSpPr>
        <a:xfrm xmlns:a="http://schemas.openxmlformats.org/drawingml/2006/main">
          <a:off x="7775436" y="1131046"/>
          <a:ext cx="0" cy="0"/>
          <a:chOff x="7775436" y="1131046"/>
          <a:chExt cx="0" cy="0"/>
        </a:xfrm>
      </cdr:grpSpPr>
    </cdr:grpSp>
  </cdr:relSizeAnchor>
  <cdr:relSizeAnchor xmlns:cdr="http://schemas.openxmlformats.org/drawingml/2006/chartDrawing">
    <cdr:from>
      <cdr:x>0.6749</cdr:x>
      <cdr:y>0.01908</cdr:y>
    </cdr:from>
    <cdr:to>
      <cdr:x>0.83345</cdr:x>
      <cdr:y>0.10579</cdr:y>
    </cdr:to>
    <cdr:sp macro="" textlink="">
      <cdr:nvSpPr>
        <cdr:cNvPr id="7" name="TextBox 9"/>
        <cdr:cNvSpPr txBox="1"/>
      </cdr:nvSpPr>
      <cdr:spPr>
        <a:xfrm xmlns:a="http://schemas.openxmlformats.org/drawingml/2006/main">
          <a:off x="6267682" y="115413"/>
          <a:ext cx="1472434" cy="52445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1200" b="1">
              <a:solidFill>
                <a:schemeClr val="bg1">
                  <a:lumMod val="50000"/>
                </a:schemeClr>
              </a:solidFill>
              <a:latin typeface="Arial" panose="020B0604020202020204" pitchFamily="34" charset="0"/>
              <a:cs typeface="Arial" panose="020B0604020202020204" pitchFamily="34" charset="0"/>
            </a:rPr>
            <a:t>23</a:t>
          </a:r>
          <a:r>
            <a:rPr lang="en-GB" sz="1200" b="1" baseline="0">
              <a:solidFill>
                <a:schemeClr val="bg1">
                  <a:lumMod val="50000"/>
                </a:schemeClr>
              </a:solidFill>
              <a:latin typeface="Arial" panose="020B0604020202020204" pitchFamily="34" charset="0"/>
              <a:cs typeface="Arial" panose="020B0604020202020204" pitchFamily="34" charset="0"/>
            </a:rPr>
            <a:t> June 2016</a:t>
          </a:r>
        </a:p>
        <a:p xmlns:a="http://schemas.openxmlformats.org/drawingml/2006/main">
          <a:pPr algn="r"/>
          <a:r>
            <a:rPr lang="en-GB" sz="1200" b="1" baseline="0">
              <a:solidFill>
                <a:schemeClr val="bg1">
                  <a:lumMod val="50000"/>
                </a:schemeClr>
              </a:solidFill>
              <a:latin typeface="Arial" panose="020B0604020202020204" pitchFamily="34" charset="0"/>
              <a:cs typeface="Arial" panose="020B0604020202020204" pitchFamily="34" charset="0"/>
            </a:rPr>
            <a:t>EU Referendum</a:t>
          </a:r>
          <a:endParaRPr lang="en-GB" sz="1200" b="1">
            <a:solidFill>
              <a:schemeClr val="bg1">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0.82919</cdr:x>
      <cdr:y>0.02918</cdr:y>
    </cdr:from>
    <cdr:to>
      <cdr:x>0.82919</cdr:x>
      <cdr:y>0.8255</cdr:y>
    </cdr:to>
    <cdr:grpSp>
      <cdr:nvGrpSpPr>
        <cdr:cNvPr id="9" name="Group 8"/>
        <cdr:cNvGrpSpPr/>
      </cdr:nvGrpSpPr>
      <cdr:grpSpPr>
        <a:xfrm xmlns:a="http://schemas.openxmlformats.org/drawingml/2006/main">
          <a:off x="7700584" y="176492"/>
          <a:ext cx="0" cy="4816442"/>
          <a:chOff x="8576394" y="1543050"/>
          <a:chExt cx="0" cy="2340000"/>
        </a:xfrm>
      </cdr:grpSpPr>
      <cdr:cxnSp macro="">
        <cdr:nvCxnSpPr>
          <cdr:cNvPr id="10" name="Straight Connector 9"/>
          <cdr:cNvCxnSpPr/>
        </cdr:nvCxnSpPr>
        <cdr:spPr>
          <a:xfrm xmlns:a="http://schemas.openxmlformats.org/drawingml/2006/main">
            <a:off x="8576394" y="1543050"/>
            <a:ext cx="0" cy="234000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20.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0.15442</cdr:x>
      <cdr:y>0.18523</cdr:y>
    </cdr:from>
    <cdr:to>
      <cdr:x>0.17771</cdr:x>
      <cdr:y>0.20902</cdr:y>
    </cdr:to>
    <cdr:pic>
      <cdr:nvPicPr>
        <cdr:cNvPr id="2" name="Picture 1"/>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432415" y="1121019"/>
          <a:ext cx="216000" cy="144000"/>
        </a:xfrm>
        <a:prstGeom xmlns:a="http://schemas.openxmlformats.org/drawingml/2006/main" prst="rect">
          <a:avLst/>
        </a:prstGeom>
        <a:ln xmlns:a="http://schemas.openxmlformats.org/drawingml/2006/main">
          <a:solidFill>
            <a:schemeClr val="bg1">
              <a:lumMod val="65000"/>
            </a:schemeClr>
          </a:solidFill>
        </a:ln>
      </cdr:spPr>
    </cdr:pic>
  </cdr:relSizeAnchor>
  <cdr:relSizeAnchor xmlns:cdr="http://schemas.openxmlformats.org/drawingml/2006/chartDrawing">
    <cdr:from>
      <cdr:x>0.15439</cdr:x>
      <cdr:y>0.33656</cdr:y>
    </cdr:from>
    <cdr:to>
      <cdr:x>0.17768</cdr:x>
      <cdr:y>0.36036</cdr:y>
    </cdr:to>
    <cdr:pic>
      <cdr:nvPicPr>
        <cdr:cNvPr id="3" name="Picture 2"/>
        <cdr:cNvPicPr>
          <a:picLocks xmlns:a="http://schemas.openxmlformats.org/drawingml/2006/main"/>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432147" y="2036885"/>
          <a:ext cx="216000" cy="144000"/>
        </a:xfrm>
        <a:prstGeom xmlns:a="http://schemas.openxmlformats.org/drawingml/2006/main" prst="rect">
          <a:avLst/>
        </a:prstGeom>
        <a:ln xmlns:a="http://schemas.openxmlformats.org/drawingml/2006/main">
          <a:solidFill>
            <a:schemeClr val="bg1">
              <a:lumMod val="65000"/>
            </a:schemeClr>
          </a:solidFill>
        </a:ln>
      </cdr:spPr>
    </cdr:pic>
  </cdr:relSizeAnchor>
  <cdr:relSizeAnchor xmlns:cdr="http://schemas.openxmlformats.org/drawingml/2006/chartDrawing">
    <cdr:from>
      <cdr:x>0.15448</cdr:x>
      <cdr:y>0.48426</cdr:y>
    </cdr:from>
    <cdr:to>
      <cdr:x>0.17765</cdr:x>
      <cdr:y>0.50806</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3">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432953" y="2930769"/>
          <a:ext cx="214926" cy="144000"/>
        </a:xfrm>
        <a:prstGeom xmlns:a="http://schemas.openxmlformats.org/drawingml/2006/main" prst="rect">
          <a:avLst/>
        </a:prstGeom>
        <a:ln xmlns:a="http://schemas.openxmlformats.org/drawingml/2006/main">
          <a:solidFill>
            <a:schemeClr val="bg1">
              <a:lumMod val="65000"/>
            </a:schemeClr>
          </a:solidFill>
        </a:ln>
      </cdr:spPr>
    </cdr:pic>
  </cdr:relSizeAnchor>
  <cdr:relSizeAnchor xmlns:cdr="http://schemas.openxmlformats.org/drawingml/2006/chartDrawing">
    <cdr:from>
      <cdr:x>0.15445</cdr:x>
      <cdr:y>0.63438</cdr:y>
    </cdr:from>
    <cdr:to>
      <cdr:x>0.17774</cdr:x>
      <cdr:y>0.65818</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4">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432684" y="3839308"/>
          <a:ext cx="216000" cy="144000"/>
        </a:xfrm>
        <a:prstGeom xmlns:a="http://schemas.openxmlformats.org/drawingml/2006/main" prst="rect">
          <a:avLst/>
        </a:prstGeom>
        <a:ln xmlns:a="http://schemas.openxmlformats.org/drawingml/2006/main">
          <a:solidFill>
            <a:schemeClr val="bg1">
              <a:lumMod val="65000"/>
            </a:schemeClr>
          </a:solidFill>
        </a:ln>
      </cdr:spPr>
    </cdr:pic>
  </cdr:relSizeAnchor>
  <cdr:relSizeAnchor xmlns:cdr="http://schemas.openxmlformats.org/drawingml/2006/chartDrawing">
    <cdr:from>
      <cdr:x>0.15442</cdr:x>
      <cdr:y>0.78087</cdr:y>
    </cdr:from>
    <cdr:to>
      <cdr:x>0.17771</cdr:x>
      <cdr:y>0.80467</cdr:y>
    </cdr:to>
    <cdr:pic>
      <cdr:nvPicPr>
        <cdr:cNvPr id="6" name="Picture 5"/>
        <cdr:cNvPicPr>
          <a:picLocks xmlns:a="http://schemas.openxmlformats.org/drawingml/2006/main"/>
        </cdr:cNvPicPr>
      </cdr:nvPicPr>
      <cdr:blipFill>
        <a:blip xmlns:a="http://schemas.openxmlformats.org/drawingml/2006/main" xmlns:r="http://schemas.openxmlformats.org/officeDocument/2006/relationships" r:embed="rId5">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432415" y="4725866"/>
          <a:ext cx="216000" cy="144000"/>
        </a:xfrm>
        <a:prstGeom xmlns:a="http://schemas.openxmlformats.org/drawingml/2006/main" prst="rect">
          <a:avLst/>
        </a:prstGeom>
        <a:ln xmlns:a="http://schemas.openxmlformats.org/drawingml/2006/main">
          <a:solidFill>
            <a:schemeClr val="bg1">
              <a:lumMod val="65000"/>
            </a:schemeClr>
          </a:solidFill>
        </a:ln>
      </cdr:spPr>
    </cdr:pic>
  </cdr:relSizeAnchor>
</c:userShapes>
</file>

<file path=xl/drawings/drawing22.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c:userShapes xmlns:c="http://schemas.openxmlformats.org/drawingml/2006/chart">
  <cdr:relSizeAnchor xmlns:cdr="http://schemas.openxmlformats.org/drawingml/2006/chartDrawing">
    <cdr:from>
      <cdr:x>0.4438</cdr:x>
      <cdr:y>0.07805</cdr:y>
    </cdr:from>
    <cdr:to>
      <cdr:x>0.90412</cdr:x>
      <cdr:y>0.84882</cdr:y>
    </cdr:to>
    <cdr:grpSp>
      <cdr:nvGrpSpPr>
        <cdr:cNvPr id="5" name="Group 4"/>
        <cdr:cNvGrpSpPr/>
      </cdr:nvGrpSpPr>
      <cdr:grpSpPr>
        <a:xfrm xmlns:a="http://schemas.openxmlformats.org/drawingml/2006/main">
          <a:off x="4121515" y="472076"/>
          <a:ext cx="4274934" cy="4661906"/>
          <a:chOff x="0" y="811648"/>
          <a:chExt cx="2683009" cy="4663706"/>
        </a:xfrm>
      </cdr:grpSpPr>
      <cdr:sp macro="" textlink="">
        <cdr:nvSpPr>
          <cdr:cNvPr id="6" name="Rectangle 5"/>
          <cdr:cNvSpPr/>
        </cdr:nvSpPr>
        <cdr:spPr>
          <a:xfrm xmlns:a="http://schemas.openxmlformats.org/drawingml/2006/main">
            <a:off x="0" y="811648"/>
            <a:ext cx="2683009" cy="4663706"/>
          </a:xfrm>
          <a:prstGeom xmlns:a="http://schemas.openxmlformats.org/drawingml/2006/main" prst="rect">
            <a:avLst/>
          </a:prstGeom>
          <a:solidFill xmlns:a="http://schemas.openxmlformats.org/drawingml/2006/main">
            <a:srgbClr val="90278E">
              <a:alpha val="18039"/>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cxnSp macro="">
        <cdr:nvCxnSpPr>
          <cdr:cNvPr id="7" name="Straight Arrow Connector 6"/>
          <cdr:cNvCxnSpPr/>
        </cdr:nvCxnSpPr>
        <cdr:spPr>
          <a:xfrm xmlns:a="http://schemas.openxmlformats.org/drawingml/2006/main">
            <a:off x="22145" y="1205309"/>
            <a:ext cx="2658086" cy="0"/>
          </a:xfrm>
          <a:prstGeom xmlns:a="http://schemas.openxmlformats.org/drawingml/2006/main" prst="straightConnector1">
            <a:avLst/>
          </a:prstGeom>
          <a:ln xmlns:a="http://schemas.openxmlformats.org/drawingml/2006/main" w="19050">
            <a:solidFill>
              <a:srgbClr val="90278E"/>
            </a:solidFill>
            <a:prstDash val="sysDot"/>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0.44963</cdr:x>
      <cdr:y>0.08366</cdr:y>
    </cdr:from>
    <cdr:to>
      <cdr:x>0.73678</cdr:x>
      <cdr:y>0.12651</cdr:y>
    </cdr:to>
    <cdr:sp macro="" textlink="">
      <cdr:nvSpPr>
        <cdr:cNvPr id="2" name="TextBox 14"/>
        <cdr:cNvSpPr txBox="1"/>
      </cdr:nvSpPr>
      <cdr:spPr>
        <a:xfrm xmlns:a="http://schemas.openxmlformats.org/drawingml/2006/main">
          <a:off x="4187191" y="508752"/>
          <a:ext cx="2674090" cy="2605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b="1">
              <a:solidFill>
                <a:srgbClr val="90278E"/>
              </a:solidFill>
              <a:latin typeface="Arial" panose="020B0604020202020204" pitchFamily="34" charset="0"/>
              <a:cs typeface="Arial" panose="020B0604020202020204" pitchFamily="34" charset="0"/>
            </a:rPr>
            <a:t>2016-based projection</a:t>
          </a:r>
        </a:p>
      </cdr:txBody>
    </cdr:sp>
  </cdr:relSizeAnchor>
  <cdr:relSizeAnchor xmlns:cdr="http://schemas.openxmlformats.org/drawingml/2006/chartDrawing">
    <cdr:from>
      <cdr:x>0.64658</cdr:x>
      <cdr:y>0.48978</cdr:y>
    </cdr:from>
    <cdr:to>
      <cdr:x>0.87107</cdr:x>
      <cdr:y>0.55253</cdr:y>
    </cdr:to>
    <cdr:sp macro="" textlink="">
      <cdr:nvSpPr>
        <cdr:cNvPr id="3" name="TextBox 9"/>
        <cdr:cNvSpPr txBox="1"/>
      </cdr:nvSpPr>
      <cdr:spPr>
        <a:xfrm xmlns:a="http://schemas.openxmlformats.org/drawingml/2006/main">
          <a:off x="6004672" y="2962392"/>
          <a:ext cx="2084810" cy="37953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90278E"/>
              </a:solidFill>
              <a:latin typeface="Arial" panose="020B0604020202020204" pitchFamily="34" charset="0"/>
              <a:cs typeface="Arial" panose="020B0604020202020204" pitchFamily="34" charset="0"/>
            </a:rPr>
            <a:t>Net migration</a:t>
          </a:r>
        </a:p>
      </cdr:txBody>
    </cdr:sp>
  </cdr:relSizeAnchor>
</c:userShapes>
</file>

<file path=xl/drawings/drawing24.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c:userShapes xmlns:c="http://schemas.openxmlformats.org/drawingml/2006/chart">
  <cdr:relSizeAnchor xmlns:cdr="http://schemas.openxmlformats.org/drawingml/2006/chartDrawing">
    <cdr:from>
      <cdr:x>0.67709</cdr:x>
      <cdr:y>0.0433</cdr:y>
    </cdr:from>
    <cdr:to>
      <cdr:x>0.86782</cdr:x>
      <cdr:y>0.12289</cdr:y>
    </cdr:to>
    <cdr:sp macro="" textlink="">
      <cdr:nvSpPr>
        <cdr:cNvPr id="2" name="TextBox 1"/>
        <cdr:cNvSpPr txBox="1"/>
      </cdr:nvSpPr>
      <cdr:spPr>
        <a:xfrm xmlns:a="http://schemas.openxmlformats.org/drawingml/2006/main">
          <a:off x="6305441" y="263311"/>
          <a:ext cx="1776156" cy="4840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High Migration</a:t>
          </a:r>
          <a:endParaRPr lang="en-GB" sz="1000" baseline="0">
            <a:latin typeface="Arial" panose="020B0604020202020204" pitchFamily="34" charset="0"/>
            <a:cs typeface="Arial" panose="020B0604020202020204" pitchFamily="34" charset="0"/>
          </a:endParaRPr>
        </a:p>
        <a:p xmlns:a="http://schemas.openxmlformats.org/drawingml/2006/main">
          <a:r>
            <a:rPr lang="en-GB" sz="1000" baseline="0">
              <a:latin typeface="Arial" panose="020B0604020202020204" pitchFamily="34" charset="0"/>
              <a:cs typeface="Arial" panose="020B0604020202020204" pitchFamily="34" charset="0"/>
            </a:rPr>
            <a:t>5.96 million </a:t>
          </a:r>
          <a:r>
            <a:rPr lang="en-GB" sz="1000">
              <a:latin typeface="Arial" panose="020B0604020202020204" pitchFamily="34" charset="0"/>
              <a:cs typeface="Arial" panose="020B0604020202020204" pitchFamily="34" charset="0"/>
            </a:rPr>
            <a:t>(+10.3%)</a:t>
          </a:r>
        </a:p>
      </cdr:txBody>
    </cdr:sp>
  </cdr:relSizeAnchor>
  <cdr:relSizeAnchor xmlns:cdr="http://schemas.openxmlformats.org/drawingml/2006/chartDrawing">
    <cdr:from>
      <cdr:x>0.67709</cdr:x>
      <cdr:y>0.19178</cdr:y>
    </cdr:from>
    <cdr:to>
      <cdr:x>0.99451</cdr:x>
      <cdr:y>0.26265</cdr:y>
    </cdr:to>
    <cdr:sp macro="" textlink="">
      <cdr:nvSpPr>
        <cdr:cNvPr id="3" name="TextBox 1"/>
        <cdr:cNvSpPr txBox="1"/>
      </cdr:nvSpPr>
      <cdr:spPr>
        <a:xfrm xmlns:a="http://schemas.openxmlformats.org/drawingml/2006/main">
          <a:off x="6305441" y="1166294"/>
          <a:ext cx="2955980" cy="4309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50% more EU Migration</a:t>
          </a:r>
          <a:endParaRPr lang="en-GB" sz="1000" baseline="0">
            <a:latin typeface="Arial" panose="020B0604020202020204" pitchFamily="34" charset="0"/>
            <a:cs typeface="Arial" panose="020B0604020202020204" pitchFamily="34" charset="0"/>
          </a:endParaRPr>
        </a:p>
        <a:p xmlns:a="http://schemas.openxmlformats.org/drawingml/2006/main">
          <a:r>
            <a:rPr lang="en-GB" sz="1000" baseline="0">
              <a:latin typeface="Arial" panose="020B0604020202020204" pitchFamily="34" charset="0"/>
              <a:cs typeface="Arial" panose="020B0604020202020204" pitchFamily="34" charset="0"/>
            </a:rPr>
            <a:t>5.78 million </a:t>
          </a:r>
          <a:r>
            <a:rPr lang="en-GB" sz="1000">
              <a:latin typeface="Arial" panose="020B0604020202020204" pitchFamily="34" charset="0"/>
              <a:cs typeface="Arial" panose="020B0604020202020204" pitchFamily="34" charset="0"/>
            </a:rPr>
            <a:t>(+7.0%)</a:t>
          </a:r>
        </a:p>
      </cdr:txBody>
    </cdr:sp>
  </cdr:relSizeAnchor>
  <cdr:relSizeAnchor xmlns:cdr="http://schemas.openxmlformats.org/drawingml/2006/chartDrawing">
    <cdr:from>
      <cdr:x>0.67709</cdr:x>
      <cdr:y>0.26938</cdr:y>
    </cdr:from>
    <cdr:to>
      <cdr:x>0.88277</cdr:x>
      <cdr:y>0.33494</cdr:y>
    </cdr:to>
    <cdr:sp macro="" textlink="">
      <cdr:nvSpPr>
        <cdr:cNvPr id="4" name="TextBox 1"/>
        <cdr:cNvSpPr txBox="1"/>
      </cdr:nvSpPr>
      <cdr:spPr>
        <a:xfrm xmlns:a="http://schemas.openxmlformats.org/drawingml/2006/main">
          <a:off x="6305441" y="1638174"/>
          <a:ext cx="1915367" cy="3987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b="1">
              <a:latin typeface="Arial" panose="020B0604020202020204" pitchFamily="34" charset="0"/>
              <a:cs typeface="Arial" panose="020B0604020202020204" pitchFamily="34" charset="0"/>
            </a:rPr>
            <a:t>Principal</a:t>
          </a:r>
        </a:p>
        <a:p xmlns:a="http://schemas.openxmlformats.org/drawingml/2006/main">
          <a:r>
            <a:rPr lang="en-GB" sz="1000" b="1">
              <a:latin typeface="Arial" panose="020B0604020202020204" pitchFamily="34" charset="0"/>
              <a:cs typeface="Arial" panose="020B0604020202020204" pitchFamily="34" charset="0"/>
            </a:rPr>
            <a:t>5.69</a:t>
          </a:r>
          <a:r>
            <a:rPr lang="en-GB" sz="1000" b="1" baseline="0">
              <a:latin typeface="Arial" panose="020B0604020202020204" pitchFamily="34" charset="0"/>
              <a:cs typeface="Arial" panose="020B0604020202020204" pitchFamily="34" charset="0"/>
            </a:rPr>
            <a:t> million </a:t>
          </a:r>
          <a:r>
            <a:rPr lang="en-GB" sz="1000" b="1">
              <a:latin typeface="Arial" panose="020B0604020202020204" pitchFamily="34" charset="0"/>
              <a:cs typeface="Arial" panose="020B0604020202020204" pitchFamily="34" charset="0"/>
            </a:rPr>
            <a:t>(+5.3%)</a:t>
          </a:r>
        </a:p>
      </cdr:txBody>
    </cdr:sp>
  </cdr:relSizeAnchor>
  <cdr:relSizeAnchor xmlns:cdr="http://schemas.openxmlformats.org/drawingml/2006/chartDrawing">
    <cdr:from>
      <cdr:x>0.67709</cdr:x>
      <cdr:y>0.35001</cdr:y>
    </cdr:from>
    <cdr:to>
      <cdr:x>0.99451</cdr:x>
      <cdr:y>0.41205</cdr:y>
    </cdr:to>
    <cdr:sp macro="" textlink="">
      <cdr:nvSpPr>
        <cdr:cNvPr id="5" name="TextBox 1"/>
        <cdr:cNvSpPr txBox="1"/>
      </cdr:nvSpPr>
      <cdr:spPr>
        <a:xfrm xmlns:a="http://schemas.openxmlformats.org/drawingml/2006/main">
          <a:off x="6305441" y="2128521"/>
          <a:ext cx="2955980" cy="3772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50% less EU Migration</a:t>
          </a:r>
          <a:endParaRPr lang="en-GB" sz="1000" baseline="0">
            <a:latin typeface="Arial" panose="020B0604020202020204" pitchFamily="34" charset="0"/>
            <a:cs typeface="Arial" panose="020B0604020202020204" pitchFamily="34" charset="0"/>
          </a:endParaRPr>
        </a:p>
        <a:p xmlns:a="http://schemas.openxmlformats.org/drawingml/2006/main">
          <a:r>
            <a:rPr lang="en-GB" sz="1000" baseline="0">
              <a:latin typeface="Arial" panose="020B0604020202020204" pitchFamily="34" charset="0"/>
              <a:cs typeface="Arial" panose="020B0604020202020204" pitchFamily="34" charset="0"/>
            </a:rPr>
            <a:t>5.60 million </a:t>
          </a:r>
          <a:r>
            <a:rPr lang="en-GB" sz="1000">
              <a:latin typeface="Arial" panose="020B0604020202020204" pitchFamily="34" charset="0"/>
              <a:cs typeface="Arial" panose="020B0604020202020204" pitchFamily="34" charset="0"/>
            </a:rPr>
            <a:t>(+3.7%)</a:t>
          </a:r>
        </a:p>
      </cdr:txBody>
    </cdr:sp>
  </cdr:relSizeAnchor>
  <cdr:relSizeAnchor xmlns:cdr="http://schemas.openxmlformats.org/drawingml/2006/chartDrawing">
    <cdr:from>
      <cdr:x>0.67709</cdr:x>
      <cdr:y>0.42081</cdr:y>
    </cdr:from>
    <cdr:to>
      <cdr:x>0.84579</cdr:x>
      <cdr:y>0.48554</cdr:y>
    </cdr:to>
    <cdr:sp macro="" textlink="">
      <cdr:nvSpPr>
        <cdr:cNvPr id="6" name="TextBox 1"/>
        <cdr:cNvSpPr txBox="1"/>
      </cdr:nvSpPr>
      <cdr:spPr>
        <a:xfrm xmlns:a="http://schemas.openxmlformats.org/drawingml/2006/main">
          <a:off x="6305441" y="2559076"/>
          <a:ext cx="1571002" cy="3936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Zero EU Migration</a:t>
          </a:r>
          <a:endParaRPr lang="en-GB" sz="1000" baseline="0">
            <a:latin typeface="Arial" panose="020B0604020202020204" pitchFamily="34" charset="0"/>
            <a:cs typeface="Arial" panose="020B0604020202020204" pitchFamily="34" charset="0"/>
          </a:endParaRPr>
        </a:p>
        <a:p xmlns:a="http://schemas.openxmlformats.org/drawingml/2006/main">
          <a:r>
            <a:rPr lang="en-GB" sz="1000" baseline="0">
              <a:latin typeface="Arial" panose="020B0604020202020204" pitchFamily="34" charset="0"/>
              <a:cs typeface="Arial" panose="020B0604020202020204" pitchFamily="34" charset="0"/>
            </a:rPr>
            <a:t>5.52 million </a:t>
          </a:r>
          <a:r>
            <a:rPr lang="en-GB" sz="1000">
              <a:latin typeface="Arial" panose="020B0604020202020204" pitchFamily="34" charset="0"/>
              <a:cs typeface="Arial" panose="020B0604020202020204" pitchFamily="34" charset="0"/>
            </a:rPr>
            <a:t>(+2.1%)</a:t>
          </a:r>
        </a:p>
      </cdr:txBody>
    </cdr:sp>
  </cdr:relSizeAnchor>
  <cdr:relSizeAnchor xmlns:cdr="http://schemas.openxmlformats.org/drawingml/2006/chartDrawing">
    <cdr:from>
      <cdr:x>0.67709</cdr:x>
      <cdr:y>0.49917</cdr:y>
    </cdr:from>
    <cdr:to>
      <cdr:x>0.99451</cdr:x>
      <cdr:y>0.57108</cdr:y>
    </cdr:to>
    <cdr:sp macro="" textlink="">
      <cdr:nvSpPr>
        <cdr:cNvPr id="7" name="TextBox 1"/>
        <cdr:cNvSpPr txBox="1"/>
      </cdr:nvSpPr>
      <cdr:spPr>
        <a:xfrm xmlns:a="http://schemas.openxmlformats.org/drawingml/2006/main">
          <a:off x="6305441" y="3035648"/>
          <a:ext cx="2955980" cy="4373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Low Migration</a:t>
          </a:r>
          <a:endParaRPr lang="en-GB" sz="1000" baseline="0">
            <a:latin typeface="Arial" panose="020B0604020202020204" pitchFamily="34" charset="0"/>
            <a:cs typeface="Arial" panose="020B0604020202020204" pitchFamily="34" charset="0"/>
          </a:endParaRPr>
        </a:p>
        <a:p xmlns:a="http://schemas.openxmlformats.org/drawingml/2006/main">
          <a:r>
            <a:rPr lang="en-GB" sz="1000" baseline="0">
              <a:latin typeface="Arial" panose="020B0604020202020204" pitchFamily="34" charset="0"/>
              <a:cs typeface="Arial" panose="020B0604020202020204" pitchFamily="34" charset="0"/>
            </a:rPr>
            <a:t>5.43 million </a:t>
          </a:r>
          <a:r>
            <a:rPr lang="en-GB" sz="1000">
              <a:latin typeface="Arial" panose="020B0604020202020204" pitchFamily="34" charset="0"/>
              <a:cs typeface="Arial" panose="020B0604020202020204" pitchFamily="34" charset="0"/>
            </a:rPr>
            <a:t>(+0.4%)</a:t>
          </a:r>
        </a:p>
      </cdr:txBody>
    </cdr:sp>
  </cdr:relSizeAnchor>
  <cdr:relSizeAnchor xmlns:cdr="http://schemas.openxmlformats.org/drawingml/2006/chartDrawing">
    <cdr:from>
      <cdr:x>0.67709</cdr:x>
      <cdr:y>0.72147</cdr:y>
    </cdr:from>
    <cdr:to>
      <cdr:x>0.86703</cdr:x>
      <cdr:y>0.79398</cdr:y>
    </cdr:to>
    <cdr:sp macro="" textlink="">
      <cdr:nvSpPr>
        <cdr:cNvPr id="8" name="TextBox 1"/>
        <cdr:cNvSpPr txBox="1"/>
      </cdr:nvSpPr>
      <cdr:spPr>
        <a:xfrm xmlns:a="http://schemas.openxmlformats.org/drawingml/2006/main">
          <a:off x="6305441" y="4387504"/>
          <a:ext cx="1768829" cy="4409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Zero Net</a:t>
          </a:r>
          <a:r>
            <a:rPr lang="en-GB" sz="1000" baseline="0">
              <a:latin typeface="Arial" panose="020B0604020202020204" pitchFamily="34" charset="0"/>
              <a:cs typeface="Arial" panose="020B0604020202020204" pitchFamily="34" charset="0"/>
            </a:rPr>
            <a:t> Migration</a:t>
          </a:r>
        </a:p>
        <a:p xmlns:a="http://schemas.openxmlformats.org/drawingml/2006/main">
          <a:r>
            <a:rPr lang="en-GB" sz="1000" baseline="0">
              <a:latin typeface="Arial" panose="020B0604020202020204" pitchFamily="34" charset="0"/>
              <a:cs typeface="Arial" panose="020B0604020202020204" pitchFamily="34" charset="0"/>
            </a:rPr>
            <a:t>5.17 million </a:t>
          </a:r>
          <a:r>
            <a:rPr lang="en-GB" sz="1000">
              <a:latin typeface="Arial" panose="020B0604020202020204" pitchFamily="34" charset="0"/>
              <a:cs typeface="Arial" panose="020B0604020202020204" pitchFamily="34" charset="0"/>
            </a:rPr>
            <a:t>(-4.4%)</a:t>
          </a:r>
        </a:p>
      </cdr:txBody>
    </cdr:sp>
  </cdr:relSizeAnchor>
  <cdr:relSizeAnchor xmlns:cdr="http://schemas.openxmlformats.org/drawingml/2006/chartDrawing">
    <cdr:from>
      <cdr:x>0.67709</cdr:x>
      <cdr:y>0.0433</cdr:y>
    </cdr:from>
    <cdr:to>
      <cdr:x>0.86782</cdr:x>
      <cdr:y>0.12289</cdr:y>
    </cdr:to>
    <cdr:sp macro="" textlink="">
      <cdr:nvSpPr>
        <cdr:cNvPr id="9" name="TextBox 1"/>
        <cdr:cNvSpPr txBox="1"/>
      </cdr:nvSpPr>
      <cdr:spPr>
        <a:xfrm xmlns:a="http://schemas.openxmlformats.org/drawingml/2006/main">
          <a:off x="6305441" y="263311"/>
          <a:ext cx="1776156" cy="4840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High Migration</a:t>
          </a:r>
          <a:endParaRPr lang="en-GB" sz="1000" baseline="0">
            <a:latin typeface="Arial" panose="020B0604020202020204" pitchFamily="34" charset="0"/>
            <a:cs typeface="Arial" panose="020B0604020202020204" pitchFamily="34" charset="0"/>
          </a:endParaRPr>
        </a:p>
        <a:p xmlns:a="http://schemas.openxmlformats.org/drawingml/2006/main">
          <a:r>
            <a:rPr lang="en-GB" sz="1000" baseline="0">
              <a:latin typeface="Arial" panose="020B0604020202020204" pitchFamily="34" charset="0"/>
              <a:cs typeface="Arial" panose="020B0604020202020204" pitchFamily="34" charset="0"/>
            </a:rPr>
            <a:t>5.96 million </a:t>
          </a:r>
          <a:r>
            <a:rPr lang="en-GB" sz="1000">
              <a:latin typeface="Arial" panose="020B0604020202020204" pitchFamily="34" charset="0"/>
              <a:cs typeface="Arial" panose="020B0604020202020204" pitchFamily="34" charset="0"/>
            </a:rPr>
            <a:t>(+10.3%)</a:t>
          </a:r>
        </a:p>
      </cdr:txBody>
    </cdr:sp>
  </cdr:relSizeAnchor>
  <cdr:relSizeAnchor xmlns:cdr="http://schemas.openxmlformats.org/drawingml/2006/chartDrawing">
    <cdr:from>
      <cdr:x>0.67709</cdr:x>
      <cdr:y>0.19178</cdr:y>
    </cdr:from>
    <cdr:to>
      <cdr:x>0.99451</cdr:x>
      <cdr:y>0.26265</cdr:y>
    </cdr:to>
    <cdr:sp macro="" textlink="">
      <cdr:nvSpPr>
        <cdr:cNvPr id="10" name="TextBox 1"/>
        <cdr:cNvSpPr txBox="1"/>
      </cdr:nvSpPr>
      <cdr:spPr>
        <a:xfrm xmlns:a="http://schemas.openxmlformats.org/drawingml/2006/main">
          <a:off x="6305441" y="1166294"/>
          <a:ext cx="2955980" cy="4309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50% more EU Migration</a:t>
          </a:r>
          <a:endParaRPr lang="en-GB" sz="1000" baseline="0">
            <a:latin typeface="Arial" panose="020B0604020202020204" pitchFamily="34" charset="0"/>
            <a:cs typeface="Arial" panose="020B0604020202020204" pitchFamily="34" charset="0"/>
          </a:endParaRPr>
        </a:p>
        <a:p xmlns:a="http://schemas.openxmlformats.org/drawingml/2006/main">
          <a:r>
            <a:rPr lang="en-GB" sz="1000" baseline="0">
              <a:latin typeface="Arial" panose="020B0604020202020204" pitchFamily="34" charset="0"/>
              <a:cs typeface="Arial" panose="020B0604020202020204" pitchFamily="34" charset="0"/>
            </a:rPr>
            <a:t>5.78 million </a:t>
          </a:r>
          <a:r>
            <a:rPr lang="en-GB" sz="1000">
              <a:latin typeface="Arial" panose="020B0604020202020204" pitchFamily="34" charset="0"/>
              <a:cs typeface="Arial" panose="020B0604020202020204" pitchFamily="34" charset="0"/>
            </a:rPr>
            <a:t>(+7.0%)</a:t>
          </a:r>
        </a:p>
      </cdr:txBody>
    </cdr:sp>
  </cdr:relSizeAnchor>
  <cdr:relSizeAnchor xmlns:cdr="http://schemas.openxmlformats.org/drawingml/2006/chartDrawing">
    <cdr:from>
      <cdr:x>0.67709</cdr:x>
      <cdr:y>0.35001</cdr:y>
    </cdr:from>
    <cdr:to>
      <cdr:x>0.99451</cdr:x>
      <cdr:y>0.41205</cdr:y>
    </cdr:to>
    <cdr:sp macro="" textlink="">
      <cdr:nvSpPr>
        <cdr:cNvPr id="12" name="TextBox 1"/>
        <cdr:cNvSpPr txBox="1"/>
      </cdr:nvSpPr>
      <cdr:spPr>
        <a:xfrm xmlns:a="http://schemas.openxmlformats.org/drawingml/2006/main">
          <a:off x="6305441" y="2128521"/>
          <a:ext cx="2955980" cy="3772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50% less EU Migration</a:t>
          </a:r>
          <a:endParaRPr lang="en-GB" sz="1000" baseline="0">
            <a:latin typeface="Arial" panose="020B0604020202020204" pitchFamily="34" charset="0"/>
            <a:cs typeface="Arial" panose="020B0604020202020204" pitchFamily="34" charset="0"/>
          </a:endParaRPr>
        </a:p>
        <a:p xmlns:a="http://schemas.openxmlformats.org/drawingml/2006/main">
          <a:r>
            <a:rPr lang="en-GB" sz="1000" baseline="0">
              <a:latin typeface="Arial" panose="020B0604020202020204" pitchFamily="34" charset="0"/>
              <a:cs typeface="Arial" panose="020B0604020202020204" pitchFamily="34" charset="0"/>
            </a:rPr>
            <a:t>5.60 million </a:t>
          </a:r>
          <a:r>
            <a:rPr lang="en-GB" sz="1000">
              <a:latin typeface="Arial" panose="020B0604020202020204" pitchFamily="34" charset="0"/>
              <a:cs typeface="Arial" panose="020B0604020202020204" pitchFamily="34" charset="0"/>
            </a:rPr>
            <a:t>(+3.7%)</a:t>
          </a:r>
        </a:p>
      </cdr:txBody>
    </cdr:sp>
  </cdr:relSizeAnchor>
  <cdr:relSizeAnchor xmlns:cdr="http://schemas.openxmlformats.org/drawingml/2006/chartDrawing">
    <cdr:from>
      <cdr:x>0.67709</cdr:x>
      <cdr:y>0.42081</cdr:y>
    </cdr:from>
    <cdr:to>
      <cdr:x>0.84579</cdr:x>
      <cdr:y>0.48554</cdr:y>
    </cdr:to>
    <cdr:sp macro="" textlink="">
      <cdr:nvSpPr>
        <cdr:cNvPr id="13" name="TextBox 1"/>
        <cdr:cNvSpPr txBox="1"/>
      </cdr:nvSpPr>
      <cdr:spPr>
        <a:xfrm xmlns:a="http://schemas.openxmlformats.org/drawingml/2006/main">
          <a:off x="6305441" y="2559076"/>
          <a:ext cx="1571002" cy="3936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Zero EU Migration</a:t>
          </a:r>
          <a:endParaRPr lang="en-GB" sz="1000" baseline="0">
            <a:latin typeface="Arial" panose="020B0604020202020204" pitchFamily="34" charset="0"/>
            <a:cs typeface="Arial" panose="020B0604020202020204" pitchFamily="34" charset="0"/>
          </a:endParaRPr>
        </a:p>
        <a:p xmlns:a="http://schemas.openxmlformats.org/drawingml/2006/main">
          <a:r>
            <a:rPr lang="en-GB" sz="1000" baseline="0">
              <a:latin typeface="Arial" panose="020B0604020202020204" pitchFamily="34" charset="0"/>
              <a:cs typeface="Arial" panose="020B0604020202020204" pitchFamily="34" charset="0"/>
            </a:rPr>
            <a:t>5.52 million </a:t>
          </a:r>
          <a:r>
            <a:rPr lang="en-GB" sz="1000">
              <a:latin typeface="Arial" panose="020B0604020202020204" pitchFamily="34" charset="0"/>
              <a:cs typeface="Arial" panose="020B0604020202020204" pitchFamily="34" charset="0"/>
            </a:rPr>
            <a:t>(+2.1%)</a:t>
          </a:r>
        </a:p>
      </cdr:txBody>
    </cdr:sp>
  </cdr:relSizeAnchor>
  <cdr:relSizeAnchor xmlns:cdr="http://schemas.openxmlformats.org/drawingml/2006/chartDrawing">
    <cdr:from>
      <cdr:x>0.67709</cdr:x>
      <cdr:y>0.49917</cdr:y>
    </cdr:from>
    <cdr:to>
      <cdr:x>0.99451</cdr:x>
      <cdr:y>0.57108</cdr:y>
    </cdr:to>
    <cdr:sp macro="" textlink="">
      <cdr:nvSpPr>
        <cdr:cNvPr id="14" name="TextBox 1"/>
        <cdr:cNvSpPr txBox="1"/>
      </cdr:nvSpPr>
      <cdr:spPr>
        <a:xfrm xmlns:a="http://schemas.openxmlformats.org/drawingml/2006/main">
          <a:off x="6305441" y="3035648"/>
          <a:ext cx="2955980" cy="4373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Low Migration</a:t>
          </a:r>
          <a:endParaRPr lang="en-GB" sz="1000" baseline="0">
            <a:latin typeface="Arial" panose="020B0604020202020204" pitchFamily="34" charset="0"/>
            <a:cs typeface="Arial" panose="020B0604020202020204" pitchFamily="34" charset="0"/>
          </a:endParaRPr>
        </a:p>
        <a:p xmlns:a="http://schemas.openxmlformats.org/drawingml/2006/main">
          <a:r>
            <a:rPr lang="en-GB" sz="1000" baseline="0">
              <a:latin typeface="Arial" panose="020B0604020202020204" pitchFamily="34" charset="0"/>
              <a:cs typeface="Arial" panose="020B0604020202020204" pitchFamily="34" charset="0"/>
            </a:rPr>
            <a:t>5.43 million </a:t>
          </a:r>
          <a:r>
            <a:rPr lang="en-GB" sz="1000">
              <a:latin typeface="Arial" panose="020B0604020202020204" pitchFamily="34" charset="0"/>
              <a:cs typeface="Arial" panose="020B0604020202020204" pitchFamily="34" charset="0"/>
            </a:rPr>
            <a:t>(+0.4%)</a:t>
          </a:r>
        </a:p>
      </cdr:txBody>
    </cdr:sp>
  </cdr:relSizeAnchor>
  <cdr:relSizeAnchor xmlns:cdr="http://schemas.openxmlformats.org/drawingml/2006/chartDrawing">
    <cdr:from>
      <cdr:x>0.67709</cdr:x>
      <cdr:y>0.72147</cdr:y>
    </cdr:from>
    <cdr:to>
      <cdr:x>0.86703</cdr:x>
      <cdr:y>0.79398</cdr:y>
    </cdr:to>
    <cdr:sp macro="" textlink="">
      <cdr:nvSpPr>
        <cdr:cNvPr id="15" name="TextBox 1"/>
        <cdr:cNvSpPr txBox="1"/>
      </cdr:nvSpPr>
      <cdr:spPr>
        <a:xfrm xmlns:a="http://schemas.openxmlformats.org/drawingml/2006/main">
          <a:off x="6305441" y="4387504"/>
          <a:ext cx="1768829" cy="4409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Zero Net</a:t>
          </a:r>
          <a:r>
            <a:rPr lang="en-GB" sz="1000" baseline="0">
              <a:latin typeface="Arial" panose="020B0604020202020204" pitchFamily="34" charset="0"/>
              <a:cs typeface="Arial" panose="020B0604020202020204" pitchFamily="34" charset="0"/>
            </a:rPr>
            <a:t> Migration</a:t>
          </a:r>
        </a:p>
        <a:p xmlns:a="http://schemas.openxmlformats.org/drawingml/2006/main">
          <a:r>
            <a:rPr lang="en-GB" sz="1000" baseline="0">
              <a:latin typeface="Arial" panose="020B0604020202020204" pitchFamily="34" charset="0"/>
              <a:cs typeface="Arial" panose="020B0604020202020204" pitchFamily="34" charset="0"/>
            </a:rPr>
            <a:t>5.17 million </a:t>
          </a:r>
          <a:r>
            <a:rPr lang="en-GB" sz="1000">
              <a:latin typeface="Arial" panose="020B0604020202020204" pitchFamily="34" charset="0"/>
              <a:cs typeface="Arial" panose="020B0604020202020204" pitchFamily="34" charset="0"/>
            </a:rPr>
            <a:t>(-4.4%)</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0.00935</cdr:x>
      <cdr:y>0</cdr:y>
    </cdr:from>
    <cdr:to>
      <cdr:x>0.99692</cdr:x>
      <cdr:y>1</cdr:y>
    </cdr:to>
    <cdr:pic>
      <cdr:nvPicPr>
        <cdr:cNvPr id="2" name="Picture 1"/>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6861" y="0"/>
          <a:ext cx="9171439" cy="6048375"/>
        </a:xfrm>
        <a:prstGeom xmlns:a="http://schemas.openxmlformats.org/drawingml/2006/main" prst="rect">
          <a:avLst/>
        </a:prstGeom>
      </cdr:spPr>
    </cdr:pic>
  </cdr:relSizeAnchor>
  <cdr:relSizeAnchor xmlns:cdr="http://schemas.openxmlformats.org/drawingml/2006/chartDrawing">
    <cdr:from>
      <cdr:x>0.21026</cdr:x>
      <cdr:y>0</cdr:y>
    </cdr:from>
    <cdr:to>
      <cdr:x>0.93436</cdr:x>
      <cdr:y>0.05197</cdr:y>
    </cdr:to>
    <cdr:sp macro="" textlink="">
      <cdr:nvSpPr>
        <cdr:cNvPr id="3" name="TextBox 2"/>
        <cdr:cNvSpPr txBox="1"/>
      </cdr:nvSpPr>
      <cdr:spPr>
        <a:xfrm xmlns:a="http://schemas.openxmlformats.org/drawingml/2006/main">
          <a:off x="1952625" y="0"/>
          <a:ext cx="6724650"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400" b="1">
              <a:latin typeface="Arial" panose="020B0604020202020204" pitchFamily="34" charset="0"/>
              <a:cs typeface="Arial" panose="020B0604020202020204" pitchFamily="34" charset="0"/>
            </a:rPr>
            <a:t>Figure 5.2: Natural change and net migration, Scotland, 1967-68 to 2016-17</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0.68819</cdr:x>
      <cdr:y>0.87824</cdr:y>
    </cdr:from>
    <cdr:to>
      <cdr:x>0.74919</cdr:x>
      <cdr:y>0.91049</cdr:y>
    </cdr:to>
    <cdr:sp macro="" textlink="">
      <cdr:nvSpPr>
        <cdr:cNvPr id="87041" name="Text Box 1"/>
        <cdr:cNvSpPr txBox="1">
          <a:spLocks xmlns:a="http://schemas.openxmlformats.org/drawingml/2006/main" noChangeArrowheads="1"/>
        </cdr:cNvSpPr>
      </cdr:nvSpPr>
      <cdr:spPr bwMode="auto">
        <a:xfrm xmlns:a="http://schemas.openxmlformats.org/drawingml/2006/main">
          <a:off x="6346821" y="4940393"/>
          <a:ext cx="562569" cy="1814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0.06234</cdr:x>
      <cdr:y>0.34624</cdr:y>
    </cdr:from>
    <cdr:to>
      <cdr:x>0.32641</cdr:x>
      <cdr:y>0.40387</cdr:y>
    </cdr:to>
    <cdr:sp macro="" textlink="">
      <cdr:nvSpPr>
        <cdr:cNvPr id="2" name="TextBox 1"/>
        <cdr:cNvSpPr txBox="1"/>
      </cdr:nvSpPr>
      <cdr:spPr>
        <a:xfrm xmlns:a="http://schemas.openxmlformats.org/drawingml/2006/main">
          <a:off x="579166" y="2095014"/>
          <a:ext cx="2453416" cy="34870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a:solidFill>
                <a:srgbClr val="90278E"/>
              </a:solidFill>
              <a:latin typeface="Arial" pitchFamily="34" charset="0"/>
              <a:cs typeface="Arial" pitchFamily="34" charset="0"/>
            </a:rPr>
            <a:t>In from the rest of the UK</a:t>
          </a:r>
        </a:p>
      </cdr:txBody>
    </cdr:sp>
  </cdr:relSizeAnchor>
  <cdr:relSizeAnchor xmlns:cdr="http://schemas.openxmlformats.org/drawingml/2006/chartDrawing">
    <cdr:from>
      <cdr:x>0.05905</cdr:x>
      <cdr:y>0.19534</cdr:y>
    </cdr:from>
    <cdr:to>
      <cdr:x>0.28067</cdr:x>
      <cdr:y>0.25635</cdr:y>
    </cdr:to>
    <cdr:sp macro="" textlink="">
      <cdr:nvSpPr>
        <cdr:cNvPr id="3" name="TextBox 2"/>
        <cdr:cNvSpPr txBox="1"/>
      </cdr:nvSpPr>
      <cdr:spPr>
        <a:xfrm xmlns:a="http://schemas.openxmlformats.org/drawingml/2006/main">
          <a:off x="548602" y="1181954"/>
          <a:ext cx="2059022" cy="36915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0">
              <a:solidFill>
                <a:srgbClr val="90278E"/>
              </a:solidFill>
              <a:latin typeface="Arial" pitchFamily="34" charset="0"/>
              <a:cs typeface="Arial" pitchFamily="34" charset="0"/>
            </a:rPr>
            <a:t>Out to the rest of the UK</a:t>
          </a:r>
        </a:p>
      </cdr:txBody>
    </cdr:sp>
  </cdr:relSizeAnchor>
  <cdr:relSizeAnchor xmlns:cdr="http://schemas.openxmlformats.org/drawingml/2006/chartDrawing">
    <cdr:from>
      <cdr:x>0.05971</cdr:x>
      <cdr:y>0.51159</cdr:y>
    </cdr:from>
    <cdr:to>
      <cdr:x>0.23267</cdr:x>
      <cdr:y>0.55566</cdr:y>
    </cdr:to>
    <cdr:sp macro="" textlink="">
      <cdr:nvSpPr>
        <cdr:cNvPr id="4" name="TextBox 3"/>
        <cdr:cNvSpPr txBox="1"/>
      </cdr:nvSpPr>
      <cdr:spPr>
        <a:xfrm xmlns:a="http://schemas.openxmlformats.org/drawingml/2006/main">
          <a:off x="554741" y="3095471"/>
          <a:ext cx="1606934" cy="26665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rtl="0">
            <a:defRPr sz="1000"/>
          </a:pPr>
          <a:r>
            <a:rPr lang="en-GB" sz="1400" b="0" i="0" u="none" strike="noStrike" baseline="0">
              <a:solidFill>
                <a:schemeClr val="tx1">
                  <a:lumMod val="65000"/>
                  <a:lumOff val="35000"/>
                </a:schemeClr>
              </a:solidFill>
              <a:latin typeface="Arial"/>
              <a:cs typeface="Arial"/>
            </a:rPr>
            <a:t>Out to overseas</a:t>
          </a:r>
          <a:endParaRPr lang="en-GB" sz="1050" b="0">
            <a:solidFill>
              <a:schemeClr val="tx1">
                <a:lumMod val="65000"/>
                <a:lumOff val="35000"/>
              </a:schemeClr>
            </a:solidFill>
          </a:endParaRPr>
        </a:p>
      </cdr:txBody>
    </cdr:sp>
  </cdr:relSizeAnchor>
  <cdr:relSizeAnchor xmlns:cdr="http://schemas.openxmlformats.org/drawingml/2006/chartDrawing">
    <cdr:from>
      <cdr:x>0.06384</cdr:x>
      <cdr:y>0.71842</cdr:y>
    </cdr:from>
    <cdr:to>
      <cdr:x>0.24819</cdr:x>
      <cdr:y>0.77605</cdr:y>
    </cdr:to>
    <cdr:sp macro="" textlink="">
      <cdr:nvSpPr>
        <cdr:cNvPr id="5" name="TextBox 4"/>
        <cdr:cNvSpPr txBox="1"/>
      </cdr:nvSpPr>
      <cdr:spPr>
        <a:xfrm xmlns:a="http://schemas.openxmlformats.org/drawingml/2006/main">
          <a:off x="593111" y="4346976"/>
          <a:ext cx="1712755" cy="34870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baseline="0">
              <a:solidFill>
                <a:schemeClr val="tx1">
                  <a:lumMod val="65000"/>
                  <a:lumOff val="35000"/>
                </a:schemeClr>
              </a:solidFill>
              <a:latin typeface="Arial" pitchFamily="34" charset="0"/>
              <a:cs typeface="Arial" pitchFamily="34" charset="0"/>
            </a:rPr>
            <a:t>In from overseas</a:t>
          </a:r>
        </a:p>
      </cdr:txBody>
    </cdr:sp>
  </cdr:relSizeAnchor>
  <cdr:relSizeAnchor xmlns:cdr="http://schemas.openxmlformats.org/drawingml/2006/chartDrawing">
    <cdr:from>
      <cdr:x>0.94839</cdr:x>
      <cdr:y>0.31354</cdr:y>
    </cdr:from>
    <cdr:to>
      <cdr:x>0.99906</cdr:x>
      <cdr:y>0.36236</cdr:y>
    </cdr:to>
    <cdr:sp macro="" textlink="">
      <cdr:nvSpPr>
        <cdr:cNvPr id="7" name="TextBox 1"/>
        <cdr:cNvSpPr txBox="1"/>
      </cdr:nvSpPr>
      <cdr:spPr>
        <a:xfrm xmlns:a="http://schemas.openxmlformats.org/drawingml/2006/main">
          <a:off x="8811245" y="1897140"/>
          <a:ext cx="470764" cy="2953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rgbClr val="90278E"/>
              </a:solidFill>
              <a:latin typeface="Arial" pitchFamily="34" charset="0"/>
              <a:cs typeface="Arial" pitchFamily="34" charset="0"/>
            </a:rPr>
            <a:t>k in</a:t>
          </a:r>
        </a:p>
      </cdr:txBody>
    </cdr:sp>
  </cdr:relSizeAnchor>
  <cdr:relSizeAnchor xmlns:cdr="http://schemas.openxmlformats.org/drawingml/2006/chartDrawing">
    <cdr:from>
      <cdr:x>0.94933</cdr:x>
      <cdr:y>0.47733</cdr:y>
    </cdr:from>
    <cdr:to>
      <cdr:x>1</cdr:x>
      <cdr:y>0.52615</cdr:y>
    </cdr:to>
    <cdr:sp macro="" textlink="">
      <cdr:nvSpPr>
        <cdr:cNvPr id="8" name="TextBox 1"/>
        <cdr:cNvSpPr txBox="1"/>
      </cdr:nvSpPr>
      <cdr:spPr>
        <a:xfrm xmlns:a="http://schemas.openxmlformats.org/drawingml/2006/main">
          <a:off x="8820015" y="2888186"/>
          <a:ext cx="470764" cy="2953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chemeClr val="tx1">
                  <a:lumMod val="65000"/>
                  <a:lumOff val="35000"/>
                </a:schemeClr>
              </a:solidFill>
              <a:latin typeface="Arial" pitchFamily="34" charset="0"/>
              <a:cs typeface="Arial" pitchFamily="34" charset="0"/>
            </a:rPr>
            <a:t>k in</a:t>
          </a:r>
        </a:p>
      </cdr:txBody>
    </cdr:sp>
  </cdr:relSizeAnchor>
  <cdr:relSizeAnchor xmlns:cdr="http://schemas.openxmlformats.org/drawingml/2006/chartDrawing">
    <cdr:from>
      <cdr:x>0.93834</cdr:x>
      <cdr:y>0.40301</cdr:y>
    </cdr:from>
    <cdr:to>
      <cdr:x>0.99664</cdr:x>
      <cdr:y>0.45185</cdr:y>
    </cdr:to>
    <cdr:sp macro="" textlink="">
      <cdr:nvSpPr>
        <cdr:cNvPr id="9" name="TextBox 1"/>
        <cdr:cNvSpPr txBox="1"/>
      </cdr:nvSpPr>
      <cdr:spPr>
        <a:xfrm xmlns:a="http://schemas.openxmlformats.org/drawingml/2006/main">
          <a:off x="8717920" y="2438503"/>
          <a:ext cx="541630" cy="2955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a:solidFill>
                <a:srgbClr val="90278E"/>
              </a:solidFill>
              <a:latin typeface="Arial" pitchFamily="34" charset="0"/>
              <a:cs typeface="Arial" pitchFamily="34" charset="0"/>
            </a:rPr>
            <a:t>k</a:t>
          </a:r>
          <a:r>
            <a:rPr lang="en-GB" sz="1400">
              <a:solidFill>
                <a:srgbClr val="90278E"/>
              </a:solidFill>
              <a:latin typeface="Arial" pitchFamily="34" charset="0"/>
              <a:cs typeface="Arial" pitchFamily="34" charset="0"/>
            </a:rPr>
            <a:t> </a:t>
          </a:r>
          <a:r>
            <a:rPr lang="en-GB" sz="1200">
              <a:solidFill>
                <a:srgbClr val="90278E"/>
              </a:solidFill>
              <a:latin typeface="Arial" pitchFamily="34" charset="0"/>
              <a:cs typeface="Arial" pitchFamily="34" charset="0"/>
            </a:rPr>
            <a:t>out</a:t>
          </a:r>
        </a:p>
      </cdr:txBody>
    </cdr:sp>
  </cdr:relSizeAnchor>
  <cdr:relSizeAnchor xmlns:cdr="http://schemas.openxmlformats.org/drawingml/2006/chartDrawing">
    <cdr:from>
      <cdr:x>0.93532</cdr:x>
      <cdr:y>0.60611</cdr:y>
    </cdr:from>
    <cdr:to>
      <cdr:x>0.99633</cdr:x>
      <cdr:y>0.65493</cdr:y>
    </cdr:to>
    <cdr:sp macro="" textlink="">
      <cdr:nvSpPr>
        <cdr:cNvPr id="10" name="TextBox 1"/>
        <cdr:cNvSpPr txBox="1"/>
      </cdr:nvSpPr>
      <cdr:spPr>
        <a:xfrm xmlns:a="http://schemas.openxmlformats.org/drawingml/2006/main">
          <a:off x="8689812" y="3667403"/>
          <a:ext cx="566831" cy="2953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a:solidFill>
                <a:schemeClr val="tx1">
                  <a:lumMod val="65000"/>
                  <a:lumOff val="35000"/>
                </a:schemeClr>
              </a:solidFill>
              <a:latin typeface="Arial" pitchFamily="34" charset="0"/>
              <a:cs typeface="Arial" pitchFamily="34" charset="0"/>
            </a:rPr>
            <a:t>k out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drawings/drawing8.xml><?xml version="1.0" encoding="utf-8"?>
<c:userShapes xmlns:c="http://schemas.openxmlformats.org/drawingml/2006/chart">
  <cdr:relSizeAnchor xmlns:cdr="http://schemas.openxmlformats.org/drawingml/2006/chartDrawing">
    <cdr:from>
      <cdr:x>0.20191</cdr:x>
      <cdr:y>0.52226</cdr:y>
    </cdr:from>
    <cdr:to>
      <cdr:x>0.26574</cdr:x>
      <cdr:y>0.75775</cdr:y>
    </cdr:to>
    <cdr:pic>
      <cdr:nvPicPr>
        <cdr:cNvPr id="3" name="Picture 2" descr="P:\DATAPROD\Stats Customer Requests\Requests 16\5. Scottish Affairs Committee\tables and figures\infographic\Man_med.png"/>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cstate="print">
          <a:duotone>
            <a:schemeClr val="accent4">
              <a:shade val="45000"/>
              <a:satMod val="135000"/>
            </a:schemeClr>
            <a:prstClr val="white"/>
          </a:duotone>
          <a:extLst>
            <a:ext uri="{BEBA8EAE-BF5A-486C-A8C5-ECC9F3942E4B}">
              <a14:imgProps xmlns:a14="http://schemas.microsoft.com/office/drawing/2010/main">
                <a14:imgLayer r:embed="rId2">
                  <a14:imgEffect>
                    <a14:artisticCrisscrossEtching/>
                  </a14:imgEffect>
                  <a14:imgEffect>
                    <a14:brightnessContrast bright="88000" contrast="100000"/>
                  </a14:imgEffect>
                </a14:imgLayer>
              </a14:imgProps>
            </a:ex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874746" y="3155611"/>
          <a:ext cx="592665" cy="1422862"/>
        </a:xfrm>
        <a:prstGeom xmlns:a="http://schemas.openxmlformats.org/drawingml/2006/main" prst="rect">
          <a:avLst/>
        </a:prstGeom>
        <a:noFill xmlns:a="http://schemas.openxmlformats.org/drawingml/2006/main"/>
        <a:extLst xmlns:a="http://schemas.openxmlformats.org/drawingml/2006/main"/>
      </cdr:spPr>
    </cdr:pic>
  </cdr:relSizeAnchor>
  <cdr:relSizeAnchor xmlns:cdr="http://schemas.openxmlformats.org/drawingml/2006/chartDrawing">
    <cdr:from>
      <cdr:x>0.35252</cdr:x>
      <cdr:y>0.52226</cdr:y>
    </cdr:from>
    <cdr:to>
      <cdr:x>0.42825</cdr:x>
      <cdr:y>0.75775</cdr:y>
    </cdr:to>
    <cdr:pic>
      <cdr:nvPicPr>
        <cdr:cNvPr id="5" name="Picture 4" descr="P:\DATAPROD\Stats Customer Requests\Requests 16\5. Scottish Affairs Committee\tables and figures\infographic\Woman_med.png"/>
        <cdr:cNvPicPr>
          <a:picLocks xmlns:a="http://schemas.openxmlformats.org/drawingml/2006/main" noChangeAspect="1" noChangeArrowheads="1"/>
        </cdr:cNvPicPr>
      </cdr:nvPicPr>
      <cdr:blipFill>
        <a:blip xmlns:a="http://schemas.openxmlformats.org/drawingml/2006/main" xmlns:r="http://schemas.openxmlformats.org/officeDocument/2006/relationships" r:embed="rId3" cstate="print">
          <a:extLst>
            <a:ext uri="{BEBA8EAE-BF5A-486C-A8C5-ECC9F3942E4B}">
              <a14:imgProps xmlns:a14="http://schemas.microsoft.com/office/drawing/2010/main">
                <a14:imgLayer r:embed="rId4">
                  <a14:imgEffect>
                    <a14:brightnessContrast bright="100000"/>
                  </a14:imgEffect>
                </a14:imgLayer>
              </a14:imgProps>
            </a:ex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273168" y="3155611"/>
          <a:ext cx="703158" cy="142286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0.63812</cdr:x>
      <cdr:y>0.51879</cdr:y>
    </cdr:from>
    <cdr:to>
      <cdr:x>0.70195</cdr:x>
      <cdr:y>0.75428</cdr:y>
    </cdr:to>
    <cdr:pic>
      <cdr:nvPicPr>
        <cdr:cNvPr id="8" name="Picture 7" descr="P:\DATAPROD\Stats Customer Requests\Requests 16\5. Scottish Affairs Committee\tables and figures\infographic\Man_med.png"/>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cstate="print">
          <a:duotone>
            <a:schemeClr val="accent4">
              <a:shade val="45000"/>
              <a:satMod val="135000"/>
            </a:schemeClr>
            <a:prstClr val="white"/>
          </a:duotone>
          <a:extLst>
            <a:ext uri="{BEBA8EAE-BF5A-486C-A8C5-ECC9F3942E4B}">
              <a14:imgProps xmlns:a14="http://schemas.microsoft.com/office/drawing/2010/main">
                <a14:imgLayer r:embed="rId2">
                  <a14:imgEffect>
                    <a14:artisticCrisscrossEtching/>
                  </a14:imgEffect>
                  <a14:imgEffect>
                    <a14:brightnessContrast bright="88000" contrast="100000"/>
                  </a14:imgEffect>
                </a14:imgLayer>
              </a14:imgProps>
            </a:ex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924981" y="3134645"/>
          <a:ext cx="592665" cy="1422862"/>
        </a:xfrm>
        <a:prstGeom xmlns:a="http://schemas.openxmlformats.org/drawingml/2006/main" prst="rect">
          <a:avLst/>
        </a:prstGeom>
        <a:noFill xmlns:a="http://schemas.openxmlformats.org/drawingml/2006/main"/>
        <a:extLst xmlns:a="http://schemas.openxmlformats.org/drawingml/2006/main"/>
      </cdr:spPr>
    </cdr:pic>
  </cdr:relSizeAnchor>
  <cdr:relSizeAnchor xmlns:cdr="http://schemas.openxmlformats.org/drawingml/2006/chartDrawing">
    <cdr:from>
      <cdr:x>0.79628</cdr:x>
      <cdr:y>0.52313</cdr:y>
    </cdr:from>
    <cdr:to>
      <cdr:x>0.87202</cdr:x>
      <cdr:y>0.75862</cdr:y>
    </cdr:to>
    <cdr:pic>
      <cdr:nvPicPr>
        <cdr:cNvPr id="9" name="Picture 8" descr="P:\DATAPROD\Stats Customer Requests\Requests 16\5. Scottish Affairs Committee\tables and figures\infographic\Woman_med.png"/>
        <cdr:cNvPicPr>
          <a:picLocks xmlns:a="http://schemas.openxmlformats.org/drawingml/2006/main" noChangeAspect="1" noChangeArrowheads="1"/>
        </cdr:cNvPicPr>
      </cdr:nvPicPr>
      <cdr:blipFill>
        <a:blip xmlns:a="http://schemas.openxmlformats.org/drawingml/2006/main" xmlns:r="http://schemas.openxmlformats.org/officeDocument/2006/relationships" r:embed="rId3" cstate="print">
          <a:extLst>
            <a:ext uri="{BEBA8EAE-BF5A-486C-A8C5-ECC9F3942E4B}">
              <a14:imgProps xmlns:a14="http://schemas.microsoft.com/office/drawing/2010/main">
                <a14:imgLayer r:embed="rId4">
                  <a14:imgEffect>
                    <a14:brightnessContrast bright="100000"/>
                  </a14:imgEffect>
                </a14:imgLayer>
              </a14:imgProps>
            </a:ex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7393505" y="3160868"/>
          <a:ext cx="703250" cy="142286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xdr:wsDr xmlns:xdr="http://schemas.openxmlformats.org/drawingml/2006/spreadsheetDrawing" xmlns:a="http://schemas.openxmlformats.org/drawingml/2006/main">
  <xdr:absoluteAnchor>
    <xdr:pos x="0" y="0"/>
    <xdr:ext cx="9297798" cy="605580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tabSelected="1" workbookViewId="0">
      <selection sqref="A1:K1"/>
    </sheetView>
  </sheetViews>
  <sheetFormatPr defaultRowHeight="12.75"/>
  <cols>
    <col min="1" max="1" width="13.28515625" customWidth="1"/>
  </cols>
  <sheetData>
    <row r="1" spans="1:11" ht="15.75">
      <c r="A1" s="211" t="s">
        <v>12</v>
      </c>
      <c r="B1" s="211"/>
      <c r="C1" s="211"/>
      <c r="D1" s="211"/>
      <c r="E1" s="211"/>
      <c r="F1" s="211"/>
      <c r="G1" s="211"/>
      <c r="H1" s="211"/>
      <c r="I1" s="211"/>
      <c r="J1" s="211"/>
      <c r="K1" s="211"/>
    </row>
    <row r="3" spans="1:11">
      <c r="A3" s="212" t="s">
        <v>0</v>
      </c>
      <c r="B3" s="212"/>
    </row>
    <row r="4" spans="1:11" s="81" customFormat="1" ht="15" customHeight="1">
      <c r="A4" s="189"/>
      <c r="B4" s="189"/>
    </row>
    <row r="5" spans="1:11" ht="12.75" customHeight="1">
      <c r="A5" s="1" t="s">
        <v>1</v>
      </c>
      <c r="B5" s="254" t="s">
        <v>262</v>
      </c>
      <c r="C5" s="254"/>
      <c r="D5" s="254"/>
      <c r="E5" s="254"/>
      <c r="F5" s="254"/>
      <c r="G5" s="254"/>
      <c r="H5" s="254"/>
      <c r="I5" s="254"/>
      <c r="J5" s="254"/>
      <c r="K5" s="254"/>
    </row>
    <row r="6" spans="1:11">
      <c r="A6" s="1" t="s">
        <v>2</v>
      </c>
      <c r="B6" s="254" t="s">
        <v>263</v>
      </c>
      <c r="C6" s="254"/>
      <c r="D6" s="254"/>
      <c r="E6" s="254"/>
      <c r="F6" s="254"/>
      <c r="G6" s="254"/>
      <c r="H6" s="254"/>
      <c r="I6" s="254"/>
      <c r="J6" s="254"/>
      <c r="K6" s="254"/>
    </row>
    <row r="7" spans="1:11">
      <c r="A7" s="1" t="s">
        <v>3</v>
      </c>
      <c r="B7" s="254" t="s">
        <v>217</v>
      </c>
      <c r="C7" s="254"/>
      <c r="D7" s="254"/>
      <c r="E7" s="254"/>
      <c r="F7" s="254"/>
      <c r="G7" s="254"/>
      <c r="H7" s="254"/>
      <c r="I7" s="254"/>
      <c r="J7" s="254"/>
      <c r="K7" s="254"/>
    </row>
    <row r="8" spans="1:11">
      <c r="A8" s="1" t="s">
        <v>4</v>
      </c>
      <c r="B8" s="254" t="s">
        <v>218</v>
      </c>
      <c r="C8" s="254"/>
      <c r="D8" s="254"/>
      <c r="E8" s="254"/>
      <c r="F8" s="254"/>
      <c r="G8" s="254"/>
      <c r="H8" s="254"/>
      <c r="I8" s="254"/>
      <c r="J8" s="254"/>
      <c r="K8" s="254"/>
    </row>
    <row r="9" spans="1:11">
      <c r="A9" s="1" t="s">
        <v>5</v>
      </c>
      <c r="B9" s="254" t="s">
        <v>219</v>
      </c>
      <c r="C9" s="254"/>
      <c r="D9" s="254"/>
      <c r="E9" s="254"/>
      <c r="F9" s="254"/>
      <c r="G9" s="254"/>
      <c r="H9" s="254"/>
      <c r="I9" s="254"/>
      <c r="J9" s="254"/>
      <c r="K9" s="254"/>
    </row>
    <row r="10" spans="1:11">
      <c r="A10" s="1" t="s">
        <v>6</v>
      </c>
      <c r="B10" s="254" t="s">
        <v>220</v>
      </c>
      <c r="C10" s="254"/>
      <c r="D10" s="254"/>
      <c r="E10" s="254"/>
      <c r="F10" s="254"/>
      <c r="G10" s="254"/>
      <c r="H10" s="254"/>
      <c r="I10" s="254"/>
      <c r="J10" s="254"/>
      <c r="K10" s="254"/>
    </row>
    <row r="11" spans="1:11">
      <c r="A11" s="1" t="s">
        <v>7</v>
      </c>
      <c r="B11" s="254" t="s">
        <v>222</v>
      </c>
      <c r="C11" s="254"/>
      <c r="D11" s="254"/>
      <c r="E11" s="254"/>
      <c r="F11" s="254"/>
      <c r="G11" s="254"/>
      <c r="H11" s="254"/>
      <c r="I11" s="254"/>
      <c r="J11" s="254"/>
      <c r="K11" s="254"/>
    </row>
    <row r="12" spans="1:11">
      <c r="A12" s="1" t="s">
        <v>8</v>
      </c>
      <c r="B12" s="254" t="s">
        <v>240</v>
      </c>
      <c r="C12" s="254"/>
      <c r="D12" s="254"/>
      <c r="E12" s="254"/>
      <c r="F12" s="254"/>
      <c r="G12" s="254"/>
      <c r="H12" s="254"/>
      <c r="I12" s="254"/>
      <c r="J12" s="254"/>
      <c r="K12" s="254"/>
    </row>
    <row r="13" spans="1:11">
      <c r="A13" s="1" t="s">
        <v>9</v>
      </c>
      <c r="B13" s="254" t="s">
        <v>242</v>
      </c>
      <c r="C13" s="254"/>
      <c r="D13" s="254"/>
      <c r="E13" s="254"/>
      <c r="F13" s="254"/>
      <c r="G13" s="254"/>
      <c r="H13" s="254"/>
      <c r="I13" s="254"/>
      <c r="J13" s="254"/>
      <c r="K13" s="254"/>
    </row>
    <row r="14" spans="1:11" s="81" customFormat="1">
      <c r="A14" s="1" t="s">
        <v>10</v>
      </c>
      <c r="B14" s="254" t="s">
        <v>223</v>
      </c>
      <c r="C14" s="254"/>
      <c r="D14" s="254"/>
      <c r="E14" s="254"/>
      <c r="F14" s="254"/>
      <c r="G14" s="254"/>
      <c r="H14" s="254"/>
      <c r="I14" s="254"/>
      <c r="J14" s="254"/>
      <c r="K14" s="254"/>
    </row>
    <row r="15" spans="1:11">
      <c r="A15" s="1" t="s">
        <v>239</v>
      </c>
      <c r="B15" s="254" t="s">
        <v>224</v>
      </c>
      <c r="C15" s="254"/>
      <c r="D15" s="254"/>
      <c r="E15" s="254"/>
      <c r="F15" s="254"/>
      <c r="G15" s="254"/>
      <c r="H15" s="254"/>
      <c r="I15" s="254"/>
      <c r="J15" s="254"/>
      <c r="K15" s="254"/>
    </row>
    <row r="16" spans="1:11" ht="12.75" customHeight="1">
      <c r="A16" s="99" t="s">
        <v>211</v>
      </c>
      <c r="B16" s="210" t="s">
        <v>225</v>
      </c>
      <c r="C16" s="210"/>
      <c r="D16" s="210"/>
      <c r="E16" s="210"/>
      <c r="F16" s="210"/>
      <c r="G16" s="210"/>
      <c r="H16" s="210"/>
      <c r="I16" s="210"/>
      <c r="J16" s="210"/>
      <c r="K16" s="210"/>
    </row>
    <row r="17" spans="1:11">
      <c r="A17" s="99" t="s">
        <v>212</v>
      </c>
      <c r="B17" s="210" t="s">
        <v>226</v>
      </c>
      <c r="C17" s="210"/>
      <c r="D17" s="210"/>
      <c r="E17" s="210"/>
      <c r="F17" s="210"/>
      <c r="G17" s="210"/>
      <c r="H17" s="210"/>
      <c r="I17" s="210"/>
      <c r="J17" s="210"/>
      <c r="K17" s="210"/>
    </row>
    <row r="18" spans="1:11">
      <c r="B18" s="147"/>
      <c r="C18" s="147"/>
      <c r="D18" s="147"/>
      <c r="E18" s="147"/>
      <c r="F18" s="147"/>
      <c r="G18" s="147"/>
      <c r="H18" s="147"/>
      <c r="I18" s="147"/>
      <c r="J18" s="147"/>
      <c r="K18" s="147"/>
    </row>
    <row r="19" spans="1:11" ht="10.5" customHeight="1">
      <c r="A19" s="213" t="s">
        <v>11</v>
      </c>
      <c r="B19" s="213"/>
    </row>
  </sheetData>
  <customSheetViews>
    <customSheetView guid="{3006ABAC-ED80-4689-8A51-70DFF95C1638}" showGridLines="0">
      <selection activeCell="A4" sqref="A4"/>
      <pageMargins left="0.7" right="0.7" top="0.75" bottom="0.75" header="0.3" footer="0.3"/>
    </customSheetView>
  </customSheetViews>
  <mergeCells count="16">
    <mergeCell ref="B17:K17"/>
    <mergeCell ref="B7:K7"/>
    <mergeCell ref="A1:K1"/>
    <mergeCell ref="A3:B3"/>
    <mergeCell ref="A19:B19"/>
    <mergeCell ref="B11:K11"/>
    <mergeCell ref="B12:K12"/>
    <mergeCell ref="B14:K14"/>
    <mergeCell ref="B15:K15"/>
    <mergeCell ref="B16:K16"/>
    <mergeCell ref="B5:K5"/>
    <mergeCell ref="B6:K6"/>
    <mergeCell ref="B8:K8"/>
    <mergeCell ref="B9:K9"/>
    <mergeCell ref="B10:K10"/>
    <mergeCell ref="B13:K13"/>
  </mergeCells>
  <hyperlinks>
    <hyperlink ref="B5:K5" location="'Data 5.1'!A1" display="Net migration, Scotland, 1956-57 to 2016-17"/>
    <hyperlink ref="B6:K6" location="'Data 5.2'!A1" display="Natural change and net migration, Scotland, 1967-68 to 2016-17"/>
    <hyperlink ref="B7:K7" location="'Data 5.3'!A1" display="Migration between Scotland, rest of the UK and overseas, 1996-97 to 2016-17"/>
    <hyperlink ref="B8:K8" location="'Data 5.4'!A1" display="Sex distribution of people migrating to Scotland, year to mid-2017"/>
    <hyperlink ref="B9:K9" location="'Data 5.5'!A1" display="Migration between Scotland, rest of the UK and overseas, by age group, year to mid-2017"/>
    <hyperlink ref="B10:K10" location="'Data 5.6'!A1" display="Non-British nationals living in Scotland by nationality, 2017"/>
    <hyperlink ref="B11:K11" location="'Data 5.7'!A1" display="Number of EU and non-EU nationals living in Scotland, 2007 to 2017"/>
    <hyperlink ref="B12:K12" location="'Data 5.8'!A1" display="Most common (non-British) EU nationalities, Scotland, 2017"/>
    <hyperlink ref="B13:K13" location="'Data 5.9'!A1" display="Most common non-EU nationalities, Scotland, 2017"/>
    <hyperlink ref="B14:K14" location="'Data 5.10'!A1" display="Net migration, Scotland, 2001-02 to 2040-41"/>
    <hyperlink ref="B15:K15" location="'Data 5.11'!A1" display="Projected population under variant migration assumptions"/>
    <hyperlink ref="B16:K16" location="'Table 5.1'!A1" display="Migration between Scotland, the rest of the UK and overseas, year to mid-2017"/>
    <hyperlink ref="B17:K17" location="'Table 5.2'!A1" display="Projected changes in population, Scottish council areas, 2016-204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workbookViewId="0">
      <selection sqref="A1:D1"/>
    </sheetView>
  </sheetViews>
  <sheetFormatPr defaultColWidth="9.140625" defaultRowHeight="12.75"/>
  <cols>
    <col min="1" max="1" width="9.140625" style="81"/>
    <col min="2" max="2" width="22" style="81" customWidth="1"/>
    <col min="3" max="16384" width="9.140625" style="81"/>
  </cols>
  <sheetData>
    <row r="1" spans="1:26" ht="18" customHeight="1">
      <c r="A1" s="218" t="s">
        <v>78</v>
      </c>
      <c r="B1" s="218"/>
      <c r="C1" s="218"/>
      <c r="D1" s="218"/>
      <c r="E1" s="191"/>
      <c r="F1" s="219" t="s">
        <v>281</v>
      </c>
      <c r="G1" s="219"/>
      <c r="H1" s="191"/>
      <c r="K1" s="190"/>
      <c r="L1" s="190"/>
    </row>
    <row r="2" spans="1:26" ht="12.75" customHeight="1">
      <c r="A2" s="191"/>
      <c r="B2" s="191"/>
      <c r="C2" s="191"/>
      <c r="D2" s="191"/>
      <c r="E2" s="191"/>
      <c r="F2" s="191"/>
      <c r="G2" s="191"/>
      <c r="H2" s="191"/>
      <c r="K2" s="190"/>
      <c r="L2" s="190"/>
    </row>
    <row r="3" spans="1:26">
      <c r="A3" s="217" t="s">
        <v>241</v>
      </c>
      <c r="B3" s="217"/>
      <c r="C3" s="217"/>
      <c r="D3" s="217"/>
      <c r="E3" s="217"/>
      <c r="F3" s="198"/>
      <c r="G3" s="198"/>
      <c r="H3" s="198"/>
    </row>
    <row r="4" spans="1:26" ht="15" customHeight="1">
      <c r="A4" s="142"/>
    </row>
    <row r="5" spans="1:26">
      <c r="A5" s="82"/>
      <c r="B5" s="160" t="s">
        <v>129</v>
      </c>
      <c r="C5" s="161" t="s">
        <v>279</v>
      </c>
      <c r="D5" s="92"/>
      <c r="E5" s="92"/>
      <c r="F5" s="92"/>
      <c r="G5" s="92"/>
      <c r="H5" s="92"/>
      <c r="I5" s="92"/>
      <c r="J5" s="92"/>
      <c r="K5" s="92"/>
      <c r="L5" s="92"/>
    </row>
    <row r="6" spans="1:26">
      <c r="A6" s="83">
        <v>1</v>
      </c>
      <c r="B6" s="84" t="s">
        <v>132</v>
      </c>
      <c r="C6" s="78">
        <v>16000</v>
      </c>
      <c r="D6" s="92"/>
      <c r="E6" s="110"/>
      <c r="F6" s="110"/>
      <c r="G6" s="144" t="s">
        <v>238</v>
      </c>
      <c r="H6" s="144">
        <v>10000</v>
      </c>
      <c r="I6" s="92"/>
      <c r="J6" s="92"/>
      <c r="K6" s="92"/>
      <c r="L6" s="92"/>
    </row>
    <row r="7" spans="1:26">
      <c r="A7" s="83">
        <v>2</v>
      </c>
      <c r="B7" s="85" t="s">
        <v>134</v>
      </c>
      <c r="C7" s="78">
        <v>14000</v>
      </c>
      <c r="D7" s="92"/>
      <c r="E7" s="106"/>
      <c r="F7" s="107"/>
      <c r="G7" s="144" t="s">
        <v>237</v>
      </c>
      <c r="H7" s="144">
        <v>10000</v>
      </c>
      <c r="I7" s="92"/>
      <c r="J7" s="92"/>
      <c r="K7" s="92"/>
      <c r="L7" s="92"/>
    </row>
    <row r="8" spans="1:26">
      <c r="A8" s="83">
        <v>3</v>
      </c>
      <c r="B8" s="85" t="s">
        <v>235</v>
      </c>
      <c r="C8" s="78">
        <v>12000</v>
      </c>
      <c r="D8" s="92"/>
      <c r="E8" s="106"/>
      <c r="F8" s="109"/>
      <c r="G8" s="144" t="s">
        <v>235</v>
      </c>
      <c r="H8" s="144">
        <v>12000</v>
      </c>
      <c r="I8" s="92"/>
      <c r="J8" s="92"/>
      <c r="K8" s="92"/>
      <c r="L8" s="92"/>
    </row>
    <row r="9" spans="1:26">
      <c r="A9" s="83">
        <v>4</v>
      </c>
      <c r="B9" s="85" t="s">
        <v>236</v>
      </c>
      <c r="C9" s="78">
        <v>10000</v>
      </c>
      <c r="D9" s="92"/>
      <c r="E9" s="106"/>
      <c r="F9" s="107"/>
      <c r="G9" s="144" t="s">
        <v>134</v>
      </c>
      <c r="H9" s="144">
        <v>14000</v>
      </c>
      <c r="I9" s="92"/>
      <c r="J9" s="92"/>
      <c r="K9" s="92"/>
      <c r="L9" s="92"/>
    </row>
    <row r="10" spans="1:26">
      <c r="A10" s="96">
        <v>5</v>
      </c>
      <c r="B10" s="97" t="s">
        <v>237</v>
      </c>
      <c r="C10" s="98">
        <v>10000</v>
      </c>
      <c r="D10" s="92"/>
      <c r="E10" s="106"/>
      <c r="F10" s="109"/>
      <c r="G10" s="145" t="s">
        <v>132</v>
      </c>
      <c r="H10" s="146">
        <v>16000</v>
      </c>
      <c r="I10" s="92"/>
      <c r="J10" s="92"/>
      <c r="K10" s="92"/>
      <c r="L10" s="92"/>
    </row>
    <row r="11" spans="1:26">
      <c r="A11" s="92"/>
      <c r="B11" s="92"/>
      <c r="C11" s="92"/>
      <c r="D11" s="92"/>
      <c r="E11" s="106"/>
      <c r="F11" s="109"/>
      <c r="G11" s="108"/>
      <c r="H11" s="108"/>
      <c r="I11" s="92"/>
      <c r="J11" s="92"/>
      <c r="K11" s="92"/>
      <c r="L11" s="92"/>
    </row>
    <row r="13" spans="1:26" s="204" customFormat="1" ht="10.5" customHeight="1">
      <c r="A13" s="235" t="s">
        <v>244</v>
      </c>
      <c r="B13" s="235"/>
      <c r="C13" s="235"/>
      <c r="D13" s="235"/>
      <c r="E13" s="235"/>
      <c r="F13" s="235"/>
      <c r="G13" s="235"/>
      <c r="H13" s="235"/>
      <c r="I13" s="235"/>
      <c r="J13" s="235"/>
      <c r="K13" s="235"/>
      <c r="L13" s="235"/>
      <c r="M13" s="235"/>
      <c r="N13" s="235"/>
      <c r="O13" s="235"/>
      <c r="P13" s="235"/>
      <c r="Q13" s="235"/>
      <c r="R13" s="235"/>
      <c r="S13" s="235"/>
      <c r="T13" s="235"/>
      <c r="U13" s="235"/>
      <c r="V13" s="235"/>
      <c r="W13" s="235"/>
      <c r="X13" s="235"/>
      <c r="Y13" s="235"/>
      <c r="Z13" s="235"/>
    </row>
    <row r="14" spans="1:26">
      <c r="A14" s="234"/>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row>
    <row r="15" spans="1:26" ht="10.5" customHeight="1">
      <c r="A15" s="234" t="s">
        <v>243</v>
      </c>
      <c r="B15" s="234"/>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34"/>
    </row>
    <row r="16" spans="1:26">
      <c r="A16" s="235" t="s">
        <v>245</v>
      </c>
      <c r="B16" s="235"/>
      <c r="C16" s="235"/>
      <c r="D16" s="235"/>
      <c r="E16" s="235"/>
      <c r="F16" s="235"/>
      <c r="G16" s="235"/>
      <c r="H16" s="235"/>
      <c r="I16" s="235"/>
      <c r="J16" s="235"/>
      <c r="K16" s="235"/>
      <c r="L16" s="235"/>
      <c r="M16" s="235"/>
      <c r="N16" s="235"/>
      <c r="O16" s="235"/>
      <c r="P16" s="235"/>
      <c r="Q16" s="235"/>
      <c r="R16" s="235"/>
      <c r="S16" s="235"/>
      <c r="T16" s="235"/>
      <c r="U16" s="235"/>
      <c r="V16" s="235"/>
      <c r="W16" s="235"/>
      <c r="X16" s="235"/>
      <c r="Y16" s="235"/>
      <c r="Z16" s="235"/>
    </row>
    <row r="17" spans="1:26">
      <c r="A17" s="235" t="s">
        <v>246</v>
      </c>
      <c r="B17" s="235"/>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row>
    <row r="18" spans="1:26">
      <c r="A18" s="235" t="s">
        <v>247</v>
      </c>
      <c r="B18" s="235"/>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row>
    <row r="19" spans="1:26">
      <c r="A19" s="235" t="s">
        <v>248</v>
      </c>
      <c r="B19" s="235"/>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row>
    <row r="20" spans="1:26">
      <c r="A20" s="235" t="s">
        <v>249</v>
      </c>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row>
    <row r="21" spans="1:26">
      <c r="A21" s="196"/>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row>
    <row r="22" spans="1:26" s="197" customFormat="1" ht="10.5" customHeight="1">
      <c r="A22" s="241" t="s">
        <v>75</v>
      </c>
      <c r="B22" s="242"/>
      <c r="C22" s="242"/>
      <c r="D22" s="242"/>
      <c r="E22" s="242"/>
      <c r="F22" s="242"/>
      <c r="G22" s="242"/>
      <c r="H22" s="242"/>
      <c r="I22" s="242"/>
      <c r="J22" s="242"/>
      <c r="K22" s="242"/>
      <c r="L22" s="242"/>
      <c r="M22" s="242"/>
      <c r="N22" s="242"/>
      <c r="O22" s="242"/>
      <c r="P22" s="242"/>
      <c r="Q22" s="242"/>
      <c r="R22" s="242"/>
      <c r="S22" s="242"/>
      <c r="T22" s="242"/>
      <c r="U22" s="242"/>
      <c r="V22" s="242"/>
      <c r="W22" s="242"/>
      <c r="X22" s="242"/>
      <c r="Y22" s="242"/>
      <c r="Z22" s="242"/>
    </row>
    <row r="23" spans="1:26" ht="12.75" customHeight="1">
      <c r="A23" s="236" t="s">
        <v>250</v>
      </c>
      <c r="B23" s="236"/>
      <c r="C23" s="236"/>
      <c r="D23" s="236"/>
      <c r="E23" s="236"/>
      <c r="F23" s="236"/>
      <c r="G23" s="236"/>
      <c r="H23" s="236"/>
      <c r="I23" s="236"/>
      <c r="J23" s="236"/>
      <c r="K23" s="236"/>
      <c r="L23" s="236"/>
      <c r="M23" s="236"/>
      <c r="N23" s="203"/>
      <c r="O23" s="203"/>
      <c r="P23" s="203"/>
      <c r="Q23" s="203"/>
      <c r="R23" s="203"/>
      <c r="S23" s="203"/>
      <c r="T23" s="203"/>
      <c r="U23" s="203"/>
      <c r="V23" s="203"/>
      <c r="W23" s="203"/>
      <c r="X23" s="203"/>
      <c r="Y23" s="203"/>
      <c r="Z23" s="203"/>
    </row>
    <row r="24" spans="1:26" ht="12.75" customHeight="1">
      <c r="A24" s="236"/>
      <c r="B24" s="236"/>
      <c r="C24" s="236"/>
      <c r="D24" s="236"/>
      <c r="E24" s="236"/>
      <c r="F24" s="236"/>
      <c r="G24" s="236"/>
      <c r="H24" s="236"/>
      <c r="I24" s="236"/>
      <c r="J24" s="236"/>
      <c r="K24" s="236"/>
      <c r="L24" s="236"/>
      <c r="M24" s="236"/>
      <c r="N24" s="203"/>
      <c r="O24" s="203"/>
      <c r="P24" s="203"/>
      <c r="Q24" s="203"/>
      <c r="R24" s="203"/>
      <c r="S24" s="203"/>
      <c r="T24" s="203"/>
      <c r="U24" s="203"/>
      <c r="V24" s="203"/>
      <c r="W24" s="203"/>
      <c r="X24" s="203"/>
      <c r="Y24" s="203"/>
      <c r="Z24" s="203"/>
    </row>
    <row r="25" spans="1:26" ht="10.5" customHeight="1">
      <c r="A25" s="236"/>
      <c r="B25" s="236"/>
      <c r="C25" s="236"/>
      <c r="D25" s="236"/>
      <c r="E25" s="236"/>
      <c r="F25" s="236"/>
      <c r="G25" s="236"/>
      <c r="H25" s="236"/>
      <c r="I25" s="236"/>
      <c r="J25" s="236"/>
      <c r="K25" s="236"/>
      <c r="L25" s="236"/>
      <c r="M25" s="236"/>
      <c r="N25" s="203"/>
      <c r="O25" s="203"/>
      <c r="P25" s="203"/>
      <c r="Q25" s="203"/>
      <c r="R25" s="203"/>
      <c r="S25" s="203"/>
      <c r="T25" s="203"/>
      <c r="U25" s="203"/>
      <c r="V25" s="203"/>
      <c r="W25" s="203"/>
      <c r="X25" s="203"/>
      <c r="Y25" s="203"/>
      <c r="Z25" s="203"/>
    </row>
    <row r="26" spans="1:26">
      <c r="A26" s="235" t="s">
        <v>251</v>
      </c>
      <c r="B26" s="235"/>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row>
    <row r="27" spans="1:26" ht="10.5" customHeight="1">
      <c r="A27" s="234" t="s">
        <v>252</v>
      </c>
      <c r="B27" s="234"/>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row>
    <row r="28" spans="1:26" ht="12.75" customHeight="1">
      <c r="A28" s="235" t="s">
        <v>253</v>
      </c>
      <c r="B28" s="235"/>
      <c r="C28" s="235"/>
      <c r="D28" s="235"/>
      <c r="E28" s="196"/>
      <c r="F28" s="196"/>
      <c r="G28" s="196"/>
      <c r="H28" s="196"/>
      <c r="I28" s="196"/>
      <c r="J28" s="196"/>
      <c r="K28" s="196"/>
      <c r="L28" s="196"/>
      <c r="M28" s="196"/>
      <c r="N28" s="196"/>
      <c r="O28" s="196"/>
      <c r="P28" s="196"/>
      <c r="Q28" s="196"/>
      <c r="R28" s="196"/>
      <c r="S28" s="196"/>
      <c r="T28" s="196"/>
      <c r="U28" s="196"/>
      <c r="V28" s="196"/>
      <c r="W28" s="196"/>
      <c r="X28" s="196"/>
      <c r="Y28" s="196"/>
      <c r="Z28" s="196"/>
    </row>
    <row r="29" spans="1:26" ht="12.75" customHeight="1">
      <c r="A29" s="235" t="s">
        <v>254</v>
      </c>
      <c r="B29" s="235"/>
      <c r="C29" s="235"/>
      <c r="D29" s="235"/>
      <c r="E29" s="235"/>
      <c r="F29" s="235"/>
      <c r="G29" s="235"/>
      <c r="H29" s="235"/>
      <c r="I29" s="235"/>
      <c r="J29" s="196"/>
      <c r="K29" s="196"/>
      <c r="L29" s="196"/>
      <c r="M29" s="196"/>
      <c r="N29" s="196"/>
      <c r="O29" s="196"/>
      <c r="P29" s="196"/>
      <c r="Q29" s="196"/>
      <c r="R29" s="196"/>
      <c r="S29" s="196"/>
      <c r="T29" s="196"/>
      <c r="U29" s="196"/>
      <c r="V29" s="196"/>
      <c r="W29" s="196"/>
      <c r="X29" s="196"/>
      <c r="Y29" s="196"/>
      <c r="Z29" s="196"/>
    </row>
    <row r="30" spans="1:26" ht="12.75" customHeight="1">
      <c r="A30" s="235" t="s">
        <v>255</v>
      </c>
      <c r="B30" s="235"/>
      <c r="C30" s="235"/>
      <c r="D30" s="235"/>
      <c r="E30" s="235"/>
      <c r="F30" s="235"/>
      <c r="G30" s="235"/>
      <c r="H30" s="235"/>
      <c r="I30" s="235"/>
      <c r="J30" s="235"/>
      <c r="K30" s="235"/>
      <c r="L30" s="235"/>
      <c r="M30" s="235"/>
      <c r="N30" s="201"/>
      <c r="O30" s="201"/>
      <c r="P30" s="201"/>
      <c r="Q30" s="201"/>
      <c r="R30" s="201"/>
      <c r="S30" s="201"/>
      <c r="T30" s="201"/>
      <c r="U30" s="201"/>
      <c r="V30" s="201"/>
      <c r="W30" s="201"/>
      <c r="X30" s="201"/>
      <c r="Y30" s="201"/>
      <c r="Z30" s="201"/>
    </row>
    <row r="31" spans="1:26" ht="10.5" customHeight="1">
      <c r="A31" s="235"/>
      <c r="B31" s="235"/>
      <c r="C31" s="235"/>
      <c r="D31" s="235"/>
      <c r="E31" s="235"/>
      <c r="F31" s="235"/>
      <c r="G31" s="235"/>
      <c r="H31" s="235"/>
      <c r="I31" s="235"/>
      <c r="J31" s="235"/>
      <c r="K31" s="235"/>
      <c r="L31" s="235"/>
      <c r="M31" s="235"/>
      <c r="N31" s="196"/>
      <c r="O31" s="196"/>
      <c r="P31" s="196"/>
      <c r="Q31" s="196"/>
      <c r="R31" s="196"/>
      <c r="S31" s="196"/>
      <c r="T31" s="196"/>
      <c r="U31" s="196"/>
      <c r="V31" s="196"/>
      <c r="W31" s="196"/>
      <c r="X31" s="196"/>
      <c r="Y31" s="196"/>
      <c r="Z31" s="196"/>
    </row>
    <row r="32" spans="1:26" ht="10.5" customHeight="1">
      <c r="A32" s="235" t="s">
        <v>256</v>
      </c>
      <c r="B32" s="235"/>
      <c r="C32" s="235"/>
      <c r="D32" s="235"/>
      <c r="E32" s="235"/>
      <c r="F32" s="235"/>
      <c r="G32" s="196"/>
      <c r="H32" s="196"/>
      <c r="I32" s="196"/>
      <c r="J32" s="196"/>
      <c r="K32" s="196"/>
      <c r="L32" s="196"/>
      <c r="M32" s="196"/>
      <c r="N32" s="196"/>
      <c r="O32" s="196"/>
      <c r="P32" s="196"/>
      <c r="Q32" s="196"/>
      <c r="R32" s="196"/>
      <c r="S32" s="196"/>
      <c r="T32" s="196"/>
      <c r="U32" s="196"/>
      <c r="V32" s="196"/>
      <c r="W32" s="196"/>
      <c r="X32" s="196"/>
      <c r="Y32" s="196"/>
      <c r="Z32" s="196"/>
    </row>
    <row r="33" spans="1:26">
      <c r="A33" s="234"/>
      <c r="B33" s="234"/>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row>
    <row r="34" spans="1:26" ht="10.5" customHeight="1">
      <c r="A34" s="234" t="s">
        <v>11</v>
      </c>
      <c r="B34" s="234"/>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row>
  </sheetData>
  <mergeCells count="21">
    <mergeCell ref="A13:Z13"/>
    <mergeCell ref="A14:Z14"/>
    <mergeCell ref="A15:Z15"/>
    <mergeCell ref="A1:D1"/>
    <mergeCell ref="F1:G1"/>
    <mergeCell ref="A3:E3"/>
    <mergeCell ref="A16:Z16"/>
    <mergeCell ref="A17:Z17"/>
    <mergeCell ref="A18:Z18"/>
    <mergeCell ref="A19:Z19"/>
    <mergeCell ref="A20:Z20"/>
    <mergeCell ref="A34:B34"/>
    <mergeCell ref="A32:F32"/>
    <mergeCell ref="A22:Z22"/>
    <mergeCell ref="A26:Z26"/>
    <mergeCell ref="A23:M25"/>
    <mergeCell ref="A33:Z33"/>
    <mergeCell ref="A27:B27"/>
    <mergeCell ref="A28:D28"/>
    <mergeCell ref="A29:I29"/>
    <mergeCell ref="A30:M31"/>
  </mergeCells>
  <hyperlinks>
    <hyperlink ref="F1:G1" location="Contents!A1" display="back to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election sqref="A1:F1"/>
    </sheetView>
  </sheetViews>
  <sheetFormatPr defaultRowHeight="12.75"/>
  <cols>
    <col min="1" max="1" width="5.28515625" style="81" customWidth="1"/>
    <col min="3" max="3" width="9.7109375" customWidth="1"/>
  </cols>
  <sheetData>
    <row r="1" spans="1:14" s="81" customFormat="1" ht="18" customHeight="1">
      <c r="A1" s="218" t="s">
        <v>78</v>
      </c>
      <c r="B1" s="218"/>
      <c r="C1" s="218"/>
      <c r="D1" s="218"/>
      <c r="E1" s="218"/>
      <c r="F1" s="218"/>
      <c r="G1" s="191"/>
      <c r="H1" s="219" t="s">
        <v>281</v>
      </c>
      <c r="I1" s="219"/>
      <c r="J1" s="191"/>
      <c r="M1" s="190"/>
      <c r="N1" s="190"/>
    </row>
    <row r="2" spans="1:14" s="81" customFormat="1" ht="12.75" customHeight="1">
      <c r="A2" s="191"/>
      <c r="B2" s="191"/>
      <c r="C2" s="191"/>
      <c r="D2" s="191"/>
      <c r="E2" s="191"/>
      <c r="F2" s="191"/>
      <c r="G2" s="191"/>
      <c r="H2" s="191"/>
      <c r="I2" s="191"/>
      <c r="J2" s="191"/>
      <c r="M2" s="190"/>
      <c r="N2" s="190"/>
    </row>
    <row r="3" spans="1:14">
      <c r="A3" s="249" t="s">
        <v>232</v>
      </c>
      <c r="B3" s="249"/>
      <c r="C3" s="249"/>
      <c r="D3" s="249"/>
      <c r="E3" s="249"/>
      <c r="F3" s="249"/>
      <c r="G3" s="205"/>
      <c r="H3" s="205"/>
      <c r="I3" s="205"/>
      <c r="J3" s="205"/>
    </row>
    <row r="4" spans="1:14" s="81" customFormat="1" ht="15" customHeight="1">
      <c r="A4" s="159"/>
      <c r="B4" s="159"/>
      <c r="C4" s="159"/>
      <c r="D4" s="159"/>
      <c r="E4" s="159"/>
      <c r="F4" s="159"/>
      <c r="G4" s="159"/>
      <c r="H4" s="159"/>
      <c r="I4" s="159"/>
      <c r="J4" s="159"/>
    </row>
    <row r="5" spans="1:14" ht="25.5">
      <c r="A5" s="2"/>
      <c r="B5" s="2" t="s">
        <v>112</v>
      </c>
      <c r="C5" s="158" t="s">
        <v>213</v>
      </c>
      <c r="E5" s="119"/>
      <c r="F5" s="113"/>
      <c r="G5" s="113"/>
      <c r="H5" s="113"/>
      <c r="I5" s="113"/>
    </row>
    <row r="6" spans="1:14">
      <c r="A6" s="245" t="s">
        <v>159</v>
      </c>
      <c r="B6" t="s">
        <v>60</v>
      </c>
      <c r="C6" s="25">
        <v>6300</v>
      </c>
      <c r="D6" s="111"/>
      <c r="E6" s="114"/>
      <c r="F6" s="105"/>
      <c r="G6" s="113"/>
      <c r="H6" s="113"/>
    </row>
    <row r="7" spans="1:14">
      <c r="A7" s="245"/>
      <c r="B7" t="s">
        <v>61</v>
      </c>
      <c r="C7" s="25">
        <v>5600</v>
      </c>
      <c r="D7" s="111"/>
      <c r="E7" s="114"/>
      <c r="F7" s="105"/>
    </row>
    <row r="8" spans="1:14">
      <c r="A8" s="245"/>
      <c r="B8" t="s">
        <v>62</v>
      </c>
      <c r="C8" s="25">
        <v>18600</v>
      </c>
      <c r="D8" s="111"/>
      <c r="E8" s="114"/>
      <c r="F8" s="105"/>
    </row>
    <row r="9" spans="1:14">
      <c r="A9" s="245"/>
      <c r="B9" t="s">
        <v>63</v>
      </c>
      <c r="C9" s="25">
        <v>25300</v>
      </c>
      <c r="D9" s="111"/>
      <c r="E9" s="114"/>
      <c r="F9" s="105"/>
    </row>
    <row r="10" spans="1:14">
      <c r="A10" s="245"/>
      <c r="B10" t="s">
        <v>64</v>
      </c>
      <c r="C10" s="25">
        <v>18800</v>
      </c>
      <c r="D10" s="111"/>
      <c r="E10" s="114"/>
      <c r="F10" s="105"/>
    </row>
    <row r="11" spans="1:14">
      <c r="A11" s="245"/>
      <c r="B11" t="s">
        <v>65</v>
      </c>
      <c r="C11" s="25">
        <v>33000</v>
      </c>
      <c r="D11" s="111"/>
      <c r="E11" s="114"/>
      <c r="F11" s="105"/>
    </row>
    <row r="12" spans="1:14">
      <c r="A12" s="245"/>
      <c r="B12" t="s">
        <v>66</v>
      </c>
      <c r="C12" s="25">
        <v>26400</v>
      </c>
      <c r="D12" s="111"/>
      <c r="E12" s="114"/>
      <c r="F12" s="105"/>
    </row>
    <row r="13" spans="1:14">
      <c r="A13" s="245"/>
      <c r="B13" t="s">
        <v>67</v>
      </c>
      <c r="C13" s="25">
        <v>24400</v>
      </c>
      <c r="D13" s="111"/>
      <c r="E13" s="114"/>
      <c r="F13" s="105"/>
    </row>
    <row r="14" spans="1:14">
      <c r="A14" s="245"/>
      <c r="B14" t="s">
        <v>68</v>
      </c>
      <c r="C14" s="25">
        <v>26100</v>
      </c>
      <c r="D14" s="111"/>
      <c r="E14" s="114"/>
      <c r="F14" s="105"/>
    </row>
    <row r="15" spans="1:14">
      <c r="A15" s="245"/>
      <c r="B15" t="s">
        <v>69</v>
      </c>
      <c r="C15" s="25">
        <v>30200</v>
      </c>
      <c r="D15" s="111"/>
      <c r="E15" s="114"/>
      <c r="F15" s="105"/>
    </row>
    <row r="16" spans="1:14">
      <c r="A16" s="245"/>
      <c r="B16" t="s">
        <v>70</v>
      </c>
      <c r="C16" s="25">
        <v>12700</v>
      </c>
      <c r="D16" s="111"/>
      <c r="E16" s="114"/>
      <c r="F16" s="105"/>
    </row>
    <row r="17" spans="1:6">
      <c r="A17" s="245"/>
      <c r="B17" t="s">
        <v>71</v>
      </c>
      <c r="C17" s="25">
        <v>10000</v>
      </c>
      <c r="D17" s="111"/>
      <c r="E17" s="114"/>
      <c r="F17" s="105"/>
    </row>
    <row r="18" spans="1:6">
      <c r="A18" s="245"/>
      <c r="B18" t="s">
        <v>72</v>
      </c>
      <c r="C18" s="25">
        <v>17600</v>
      </c>
      <c r="D18" s="111"/>
      <c r="E18" s="114"/>
      <c r="F18" s="105"/>
    </row>
    <row r="19" spans="1:6">
      <c r="A19" s="245"/>
      <c r="B19" t="s">
        <v>73</v>
      </c>
      <c r="C19" s="25">
        <v>28000</v>
      </c>
      <c r="D19" s="111"/>
      <c r="E19" s="114"/>
      <c r="F19" s="105"/>
    </row>
    <row r="20" spans="1:6">
      <c r="A20" s="245"/>
      <c r="B20" t="s">
        <v>74</v>
      </c>
      <c r="C20" s="25">
        <v>31700</v>
      </c>
      <c r="D20" s="112"/>
      <c r="E20" s="114"/>
      <c r="F20" s="105"/>
    </row>
    <row r="21" spans="1:6">
      <c r="A21" s="246"/>
      <c r="B21" s="86" t="s">
        <v>80</v>
      </c>
      <c r="C21" s="87">
        <v>23900</v>
      </c>
      <c r="D21" s="124"/>
      <c r="E21" s="114"/>
      <c r="F21" s="105"/>
    </row>
    <row r="22" spans="1:6">
      <c r="A22" s="247" t="s">
        <v>160</v>
      </c>
      <c r="B22" t="s">
        <v>135</v>
      </c>
      <c r="C22" s="25">
        <v>23500</v>
      </c>
      <c r="D22" s="115"/>
      <c r="E22" s="114"/>
      <c r="F22" s="105"/>
    </row>
    <row r="23" spans="1:6">
      <c r="A23" s="245"/>
      <c r="B23" t="s">
        <v>136</v>
      </c>
      <c r="C23" s="25">
        <v>21500</v>
      </c>
      <c r="D23" s="115"/>
      <c r="E23" s="114"/>
      <c r="F23" s="105"/>
    </row>
    <row r="24" spans="1:6">
      <c r="A24" s="245"/>
      <c r="B24" t="s">
        <v>137</v>
      </c>
      <c r="C24" s="25">
        <v>20400</v>
      </c>
      <c r="D24" s="115"/>
      <c r="E24" s="114"/>
      <c r="F24" s="105"/>
    </row>
    <row r="25" spans="1:6">
      <c r="A25" s="245"/>
      <c r="B25" t="s">
        <v>138</v>
      </c>
      <c r="C25" s="25">
        <v>18000</v>
      </c>
      <c r="D25" s="115"/>
      <c r="E25" s="114"/>
      <c r="F25" s="105"/>
    </row>
    <row r="26" spans="1:6">
      <c r="A26" s="245"/>
      <c r="B26" t="s">
        <v>139</v>
      </c>
      <c r="C26" s="25">
        <v>15500</v>
      </c>
      <c r="D26" s="115"/>
      <c r="E26" s="114"/>
      <c r="F26" s="105"/>
    </row>
    <row r="27" spans="1:6">
      <c r="A27" s="245"/>
      <c r="B27" t="s">
        <v>140</v>
      </c>
      <c r="C27" s="25">
        <v>14500</v>
      </c>
      <c r="D27" s="115"/>
      <c r="E27" s="114"/>
      <c r="F27" s="105"/>
    </row>
    <row r="28" spans="1:6">
      <c r="A28" s="245"/>
      <c r="B28" t="s">
        <v>141</v>
      </c>
      <c r="C28" s="25">
        <v>14600</v>
      </c>
      <c r="D28" s="115"/>
      <c r="E28" s="114"/>
      <c r="F28" s="105"/>
    </row>
    <row r="29" spans="1:6">
      <c r="A29" s="245"/>
      <c r="B29" t="s">
        <v>142</v>
      </c>
      <c r="C29" s="25">
        <v>14700</v>
      </c>
      <c r="D29" s="115"/>
      <c r="E29" s="114"/>
      <c r="F29" s="105"/>
    </row>
    <row r="30" spans="1:6">
      <c r="A30" s="245"/>
      <c r="B30" t="s">
        <v>143</v>
      </c>
      <c r="C30" s="25">
        <v>14800</v>
      </c>
      <c r="D30" s="115"/>
      <c r="E30" s="114"/>
      <c r="F30" s="105"/>
    </row>
    <row r="31" spans="1:6">
      <c r="A31" s="245"/>
      <c r="B31" t="s">
        <v>144</v>
      </c>
      <c r="C31" s="25">
        <v>14900</v>
      </c>
      <c r="D31" s="115"/>
      <c r="E31" s="114"/>
      <c r="F31" s="105"/>
    </row>
    <row r="32" spans="1:6">
      <c r="A32" s="245"/>
      <c r="B32" t="s">
        <v>145</v>
      </c>
      <c r="C32" s="25">
        <v>15000</v>
      </c>
      <c r="D32" s="115"/>
      <c r="E32" s="114"/>
      <c r="F32" s="105"/>
    </row>
    <row r="33" spans="1:6" ht="12.75" customHeight="1">
      <c r="A33" s="245"/>
      <c r="B33" t="s">
        <v>146</v>
      </c>
      <c r="C33" s="25">
        <v>15000</v>
      </c>
      <c r="D33" s="115"/>
      <c r="E33" s="114"/>
      <c r="F33" s="105"/>
    </row>
    <row r="34" spans="1:6">
      <c r="A34" s="245"/>
      <c r="B34" t="s">
        <v>147</v>
      </c>
      <c r="C34" s="25">
        <v>14900</v>
      </c>
      <c r="D34" s="115"/>
      <c r="E34" s="114"/>
      <c r="F34" s="105"/>
    </row>
    <row r="35" spans="1:6">
      <c r="A35" s="245"/>
      <c r="B35" t="s">
        <v>148</v>
      </c>
      <c r="C35" s="25">
        <v>14900</v>
      </c>
      <c r="D35" s="115"/>
      <c r="E35" s="114"/>
      <c r="F35" s="105"/>
    </row>
    <row r="36" spans="1:6">
      <c r="A36" s="245"/>
      <c r="B36" t="s">
        <v>149</v>
      </c>
      <c r="C36" s="25">
        <v>14800</v>
      </c>
      <c r="D36" s="115"/>
      <c r="E36" s="114"/>
      <c r="F36" s="105"/>
    </row>
    <row r="37" spans="1:6">
      <c r="A37" s="245"/>
      <c r="B37" t="s">
        <v>150</v>
      </c>
      <c r="C37" s="25">
        <v>14700</v>
      </c>
      <c r="D37" s="115"/>
      <c r="E37" s="114"/>
      <c r="F37" s="105"/>
    </row>
    <row r="38" spans="1:6">
      <c r="A38" s="245"/>
      <c r="B38" t="s">
        <v>151</v>
      </c>
      <c r="C38" s="25">
        <v>14600</v>
      </c>
      <c r="D38" s="115"/>
      <c r="E38" s="114"/>
      <c r="F38" s="105"/>
    </row>
    <row r="39" spans="1:6">
      <c r="A39" s="245"/>
      <c r="B39" t="s">
        <v>152</v>
      </c>
      <c r="C39" s="25">
        <v>14600</v>
      </c>
      <c r="D39" s="115"/>
      <c r="E39" s="114"/>
      <c r="F39" s="105"/>
    </row>
    <row r="40" spans="1:6">
      <c r="A40" s="245"/>
      <c r="B40" t="s">
        <v>153</v>
      </c>
      <c r="C40" s="25">
        <v>14500</v>
      </c>
      <c r="D40" s="115"/>
      <c r="E40" s="114"/>
      <c r="F40" s="105"/>
    </row>
    <row r="41" spans="1:6">
      <c r="A41" s="245"/>
      <c r="B41" t="s">
        <v>154</v>
      </c>
      <c r="C41" s="25">
        <v>14400</v>
      </c>
      <c r="D41" s="115"/>
      <c r="E41" s="114"/>
      <c r="F41" s="105"/>
    </row>
    <row r="42" spans="1:6">
      <c r="A42" s="245"/>
      <c r="B42" t="s">
        <v>155</v>
      </c>
      <c r="C42" s="25">
        <v>14500</v>
      </c>
      <c r="D42" s="115"/>
      <c r="E42" s="114"/>
      <c r="F42" s="105"/>
    </row>
    <row r="43" spans="1:6">
      <c r="A43" s="245"/>
      <c r="B43" t="s">
        <v>156</v>
      </c>
      <c r="C43" s="25">
        <v>14500</v>
      </c>
      <c r="D43" s="115"/>
      <c r="E43" s="114"/>
      <c r="F43" s="105"/>
    </row>
    <row r="44" spans="1:6">
      <c r="A44" s="245"/>
      <c r="B44" t="s">
        <v>157</v>
      </c>
      <c r="C44" s="25">
        <v>14500</v>
      </c>
      <c r="D44" s="115"/>
      <c r="E44" s="114"/>
      <c r="F44" s="105"/>
    </row>
    <row r="45" spans="1:6">
      <c r="A45" s="248"/>
      <c r="B45" s="2" t="s">
        <v>158</v>
      </c>
      <c r="C45" s="51">
        <v>14600</v>
      </c>
      <c r="D45" s="115"/>
      <c r="E45" s="114"/>
      <c r="F45" s="105"/>
    </row>
    <row r="47" spans="1:6" ht="10.5" customHeight="1">
      <c r="A47" s="250" t="s">
        <v>75</v>
      </c>
      <c r="B47" s="250"/>
    </row>
    <row r="48" spans="1:6" ht="10.5" customHeight="1">
      <c r="A48" s="229" t="s">
        <v>259</v>
      </c>
      <c r="B48" s="229"/>
      <c r="C48" s="229"/>
      <c r="D48" s="229"/>
      <c r="E48" s="229"/>
      <c r="F48" s="229"/>
    </row>
    <row r="49" spans="1:10" ht="10.5" customHeight="1">
      <c r="A49" s="243" t="s">
        <v>266</v>
      </c>
      <c r="B49" s="243"/>
      <c r="C49" s="243"/>
      <c r="D49" s="243"/>
      <c r="E49" s="243"/>
      <c r="F49" s="243"/>
      <c r="G49" s="243"/>
      <c r="H49" s="243"/>
      <c r="I49" s="243"/>
      <c r="J49" s="243"/>
    </row>
    <row r="50" spans="1:10" ht="10.5" customHeight="1">
      <c r="A50" s="229" t="s">
        <v>258</v>
      </c>
      <c r="B50" s="229"/>
      <c r="C50" s="229"/>
      <c r="D50" s="229"/>
      <c r="E50" s="229"/>
      <c r="F50" s="229"/>
      <c r="G50" s="229"/>
      <c r="H50" s="229"/>
      <c r="I50" s="229"/>
      <c r="J50" s="229"/>
    </row>
    <row r="51" spans="1:10" s="81" customFormat="1">
      <c r="A51" s="152"/>
      <c r="B51" s="152"/>
      <c r="C51" s="152"/>
      <c r="D51" s="152"/>
    </row>
    <row r="52" spans="1:10" ht="10.5" customHeight="1">
      <c r="A52" s="244" t="s">
        <v>11</v>
      </c>
      <c r="B52" s="244"/>
      <c r="C52" s="244"/>
      <c r="D52" s="148"/>
    </row>
  </sheetData>
  <customSheetViews>
    <customSheetView guid="{3006ABAC-ED80-4689-8A51-70DFF95C1638}" showGridLines="0">
      <pageMargins left="0.7" right="0.7" top="0.75" bottom="0.75" header="0.3" footer="0.3"/>
    </customSheetView>
  </customSheetViews>
  <mergeCells count="10">
    <mergeCell ref="H1:I1"/>
    <mergeCell ref="A48:F48"/>
    <mergeCell ref="A49:J49"/>
    <mergeCell ref="A50:J50"/>
    <mergeCell ref="A52:C52"/>
    <mergeCell ref="A6:A21"/>
    <mergeCell ref="A22:A45"/>
    <mergeCell ref="A3:F3"/>
    <mergeCell ref="A1:F1"/>
    <mergeCell ref="A47:B47"/>
  </mergeCells>
  <hyperlinks>
    <hyperlink ref="H1:I1" location="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showGridLines="0" workbookViewId="0">
      <selection sqref="A1:C1"/>
    </sheetView>
  </sheetViews>
  <sheetFormatPr defaultRowHeight="12.75"/>
  <cols>
    <col min="1" max="1" width="20.7109375" customWidth="1"/>
    <col min="2" max="2" width="18.42578125" style="81" customWidth="1"/>
  </cols>
  <sheetData>
    <row r="1" spans="1:29" s="81" customFormat="1" ht="18" customHeight="1">
      <c r="A1" s="218" t="s">
        <v>78</v>
      </c>
      <c r="B1" s="218"/>
      <c r="C1" s="218"/>
      <c r="D1" s="191"/>
      <c r="E1" s="219" t="s">
        <v>281</v>
      </c>
      <c r="F1" s="219"/>
      <c r="G1" s="191"/>
      <c r="H1" s="191"/>
      <c r="L1" s="190"/>
      <c r="M1" s="190"/>
    </row>
    <row r="2" spans="1:29" s="81" customFormat="1" ht="12.75" customHeight="1">
      <c r="A2" s="191"/>
      <c r="B2" s="191"/>
      <c r="C2" s="191"/>
      <c r="D2" s="191"/>
      <c r="E2" s="191"/>
      <c r="F2" s="191"/>
      <c r="G2" s="191"/>
      <c r="H2" s="191"/>
      <c r="L2" s="190"/>
      <c r="M2" s="190"/>
    </row>
    <row r="3" spans="1:29">
      <c r="A3" s="249" t="s">
        <v>231</v>
      </c>
      <c r="B3" s="249"/>
      <c r="C3" s="249"/>
      <c r="D3" s="249"/>
      <c r="E3" s="249"/>
      <c r="F3" s="205"/>
      <c r="G3" s="205"/>
      <c r="H3" s="205"/>
    </row>
    <row r="4" spans="1:29" s="81" customFormat="1" ht="15" customHeight="1">
      <c r="A4" s="205"/>
      <c r="B4" s="205"/>
      <c r="C4" s="205"/>
      <c r="D4" s="205"/>
      <c r="E4" s="205"/>
      <c r="F4" s="205"/>
      <c r="G4" s="205"/>
      <c r="H4" s="205"/>
    </row>
    <row r="5" spans="1:29" ht="12.75" customHeight="1">
      <c r="C5" s="251" t="s">
        <v>112</v>
      </c>
      <c r="D5" s="251"/>
      <c r="E5" s="251"/>
      <c r="F5" s="251"/>
      <c r="G5" s="251"/>
      <c r="H5" s="251"/>
      <c r="I5" s="251"/>
      <c r="J5" s="251"/>
      <c r="K5" s="251"/>
      <c r="L5" s="251"/>
      <c r="M5" s="251"/>
      <c r="N5" s="251"/>
      <c r="O5" s="251"/>
      <c r="P5" s="251"/>
      <c r="Q5" s="251"/>
      <c r="R5" s="251"/>
      <c r="S5" s="251"/>
      <c r="T5" s="251"/>
      <c r="U5" s="251"/>
      <c r="V5" s="251"/>
      <c r="W5" s="251"/>
      <c r="X5" s="251"/>
      <c r="Y5" s="251"/>
      <c r="Z5" s="251"/>
      <c r="AA5" s="251"/>
      <c r="AB5" s="251"/>
    </row>
    <row r="6" spans="1:29" s="81" customFormat="1">
      <c r="C6" s="252" t="s">
        <v>214</v>
      </c>
      <c r="D6" s="252"/>
      <c r="E6" s="252"/>
      <c r="F6" s="252"/>
      <c r="G6" s="100"/>
      <c r="H6" s="100"/>
      <c r="I6" s="100"/>
      <c r="J6" s="100"/>
      <c r="K6" s="100"/>
      <c r="L6" s="100"/>
      <c r="M6" s="100"/>
      <c r="N6" s="100"/>
      <c r="O6" s="100"/>
      <c r="P6" s="100"/>
      <c r="Q6" s="100"/>
      <c r="R6" s="100"/>
      <c r="S6" s="100"/>
      <c r="T6" s="100"/>
      <c r="U6" s="100"/>
      <c r="V6" s="100"/>
      <c r="W6" s="100"/>
      <c r="X6" s="100"/>
      <c r="Y6" s="100"/>
      <c r="Z6" s="100"/>
      <c r="AA6" s="100"/>
      <c r="AB6" s="100"/>
    </row>
    <row r="7" spans="1:29" ht="24" customHeight="1">
      <c r="A7" s="150" t="s">
        <v>165</v>
      </c>
      <c r="B7" s="151" t="s">
        <v>273</v>
      </c>
      <c r="C7" s="49">
        <v>2016</v>
      </c>
      <c r="D7" s="49">
        <v>2017</v>
      </c>
      <c r="E7" s="49">
        <v>2018</v>
      </c>
      <c r="F7" s="49">
        <v>2019</v>
      </c>
      <c r="G7" s="49">
        <v>2020</v>
      </c>
      <c r="H7" s="49">
        <v>2021</v>
      </c>
      <c r="I7" s="49">
        <v>2022</v>
      </c>
      <c r="J7" s="49">
        <v>2023</v>
      </c>
      <c r="K7" s="49">
        <v>2024</v>
      </c>
      <c r="L7" s="49">
        <v>2025</v>
      </c>
      <c r="M7" s="49">
        <v>2026</v>
      </c>
      <c r="N7" s="49">
        <v>2027</v>
      </c>
      <c r="O7" s="49">
        <v>2028</v>
      </c>
      <c r="P7" s="49">
        <v>2029</v>
      </c>
      <c r="Q7" s="49">
        <v>2030</v>
      </c>
      <c r="R7" s="49">
        <v>2031</v>
      </c>
      <c r="S7" s="49">
        <v>2032</v>
      </c>
      <c r="T7" s="49">
        <v>2033</v>
      </c>
      <c r="U7" s="49">
        <v>2034</v>
      </c>
      <c r="V7" s="49">
        <v>2035</v>
      </c>
      <c r="W7" s="49">
        <v>2036</v>
      </c>
      <c r="X7" s="49">
        <v>2037</v>
      </c>
      <c r="Y7" s="49">
        <v>2038</v>
      </c>
      <c r="Z7" s="49">
        <v>2039</v>
      </c>
      <c r="AA7" s="49">
        <v>2040</v>
      </c>
      <c r="AB7" s="49">
        <v>2041</v>
      </c>
      <c r="AC7" s="81"/>
    </row>
    <row r="8" spans="1:29">
      <c r="A8" s="81" t="s">
        <v>161</v>
      </c>
      <c r="B8" s="125">
        <f t="shared" ref="B8:B14" si="0">(AB8-C8)/C8</f>
        <v>5.3379651044461324E-2</v>
      </c>
      <c r="C8" s="127">
        <v>5.4047000000000001</v>
      </c>
      <c r="D8" s="127">
        <v>5.4259979999999999</v>
      </c>
      <c r="E8" s="127">
        <v>5.4490800000000004</v>
      </c>
      <c r="F8" s="127">
        <v>5.4703239999999997</v>
      </c>
      <c r="G8" s="127">
        <v>5.4906040000000003</v>
      </c>
      <c r="H8" s="127">
        <v>5.5084609999999996</v>
      </c>
      <c r="I8" s="127">
        <v>5.5237759999999998</v>
      </c>
      <c r="J8" s="127">
        <v>5.5379589999999999</v>
      </c>
      <c r="K8" s="127">
        <v>5.5519410000000002</v>
      </c>
      <c r="L8" s="127">
        <v>5.5656119999999998</v>
      </c>
      <c r="M8" s="127">
        <v>5.5788219999999997</v>
      </c>
      <c r="N8" s="127">
        <v>5.5914710000000003</v>
      </c>
      <c r="O8" s="127">
        <v>5.6035430000000002</v>
      </c>
      <c r="P8" s="127">
        <v>5.614884</v>
      </c>
      <c r="Q8" s="127">
        <v>5.6253700000000002</v>
      </c>
      <c r="R8" s="127">
        <v>5.6350610000000003</v>
      </c>
      <c r="S8" s="127">
        <v>5.6438569999999997</v>
      </c>
      <c r="T8" s="127">
        <v>5.6517850000000003</v>
      </c>
      <c r="U8" s="127">
        <v>5.6588710000000004</v>
      </c>
      <c r="V8" s="127">
        <v>5.6652089999999999</v>
      </c>
      <c r="W8" s="127">
        <v>5.6708949999999998</v>
      </c>
      <c r="X8" s="127">
        <v>5.6760450000000002</v>
      </c>
      <c r="Y8" s="127">
        <v>5.6808040000000002</v>
      </c>
      <c r="Z8" s="127">
        <v>5.685244</v>
      </c>
      <c r="AA8" s="127">
        <v>5.6893950000000002</v>
      </c>
      <c r="AB8" s="127">
        <v>5.6932010000000002</v>
      </c>
    </row>
    <row r="9" spans="1:29">
      <c r="A9" s="81" t="s">
        <v>162</v>
      </c>
      <c r="B9" s="125">
        <f t="shared" si="0"/>
        <v>0.102599404222251</v>
      </c>
      <c r="C9" s="127">
        <v>5.4047000000000001</v>
      </c>
      <c r="D9" s="127">
        <v>5.4302890000000001</v>
      </c>
      <c r="E9" s="127">
        <v>5.4620569999999997</v>
      </c>
      <c r="F9" s="127">
        <v>5.4921959999999999</v>
      </c>
      <c r="G9" s="127">
        <v>5.521566</v>
      </c>
      <c r="H9" s="127">
        <v>5.5487440000000001</v>
      </c>
      <c r="I9" s="127">
        <v>5.5735979999999996</v>
      </c>
      <c r="J9" s="127">
        <v>5.5975450000000002</v>
      </c>
      <c r="K9" s="127">
        <v>5.6215279999999996</v>
      </c>
      <c r="L9" s="127">
        <v>5.6454399999999998</v>
      </c>
      <c r="M9" s="127">
        <v>5.6691320000000003</v>
      </c>
      <c r="N9" s="127">
        <v>5.6924929999999998</v>
      </c>
      <c r="O9" s="127">
        <v>5.7154639999999999</v>
      </c>
      <c r="P9" s="127">
        <v>5.737914</v>
      </c>
      <c r="Q9" s="127">
        <v>5.759684</v>
      </c>
      <c r="R9" s="127">
        <v>5.7808010000000003</v>
      </c>
      <c r="S9" s="127">
        <v>5.8012040000000002</v>
      </c>
      <c r="T9" s="127">
        <v>5.8208510000000002</v>
      </c>
      <c r="U9" s="127">
        <v>5.8397680000000003</v>
      </c>
      <c r="V9" s="127">
        <v>5.8580370000000004</v>
      </c>
      <c r="W9" s="127">
        <v>5.8757700000000002</v>
      </c>
      <c r="X9" s="127">
        <v>5.8930100000000003</v>
      </c>
      <c r="Y9" s="127">
        <v>5.9099190000000004</v>
      </c>
      <c r="Z9" s="127">
        <v>5.9265889999999999</v>
      </c>
      <c r="AA9" s="127">
        <v>5.9430370000000003</v>
      </c>
      <c r="AB9" s="127">
        <v>5.959219</v>
      </c>
    </row>
    <row r="10" spans="1:29">
      <c r="A10" s="81" t="s">
        <v>163</v>
      </c>
      <c r="B10" s="125">
        <f t="shared" si="0"/>
        <v>4.1580476252150427E-3</v>
      </c>
      <c r="C10" s="127">
        <v>5.4047000000000001</v>
      </c>
      <c r="D10" s="127">
        <v>5.4217009999999997</v>
      </c>
      <c r="E10" s="127">
        <v>5.4360989999999996</v>
      </c>
      <c r="F10" s="127">
        <v>5.4484320000000004</v>
      </c>
      <c r="G10" s="127">
        <v>5.4596169999999997</v>
      </c>
      <c r="H10" s="127">
        <v>5.468153</v>
      </c>
      <c r="I10" s="127">
        <v>5.473922</v>
      </c>
      <c r="J10" s="127">
        <v>5.4783350000000004</v>
      </c>
      <c r="K10" s="127">
        <v>5.4823259999999996</v>
      </c>
      <c r="L10" s="127">
        <v>5.4857839999999998</v>
      </c>
      <c r="M10" s="127">
        <v>5.4885380000000001</v>
      </c>
      <c r="N10" s="127">
        <v>5.490532</v>
      </c>
      <c r="O10" s="127">
        <v>5.4916989999999997</v>
      </c>
      <c r="P10" s="127">
        <v>5.4919450000000003</v>
      </c>
      <c r="Q10" s="127">
        <v>5.4911700000000003</v>
      </c>
      <c r="R10" s="127">
        <v>5.4894030000000003</v>
      </c>
      <c r="S10" s="127">
        <v>5.4865959999999996</v>
      </c>
      <c r="T10" s="127">
        <v>5.4827880000000002</v>
      </c>
      <c r="U10" s="127">
        <v>5.4780540000000002</v>
      </c>
      <c r="V10" s="127">
        <v>5.4724890000000004</v>
      </c>
      <c r="W10" s="127">
        <v>5.4661660000000003</v>
      </c>
      <c r="X10" s="127">
        <v>5.4592270000000003</v>
      </c>
      <c r="Y10" s="127">
        <v>5.4517819999999997</v>
      </c>
      <c r="Z10" s="127">
        <v>5.4439539999999997</v>
      </c>
      <c r="AA10" s="127">
        <v>5.4357629999999997</v>
      </c>
      <c r="AB10" s="127">
        <v>5.4271729999999998</v>
      </c>
    </row>
    <row r="11" spans="1:29">
      <c r="A11" s="81" t="s">
        <v>164</v>
      </c>
      <c r="B11" s="125">
        <f t="shared" si="0"/>
        <v>-4.4094399319111202E-2</v>
      </c>
      <c r="C11" s="127">
        <v>5.4047000000000001</v>
      </c>
      <c r="D11" s="127">
        <v>5.4006769999999999</v>
      </c>
      <c r="E11" s="127">
        <v>5.3995360000000003</v>
      </c>
      <c r="F11" s="127">
        <v>5.3981329999999996</v>
      </c>
      <c r="G11" s="127">
        <v>5.3963979999999996</v>
      </c>
      <c r="H11" s="127">
        <v>5.3942490000000003</v>
      </c>
      <c r="I11" s="127">
        <v>5.3916529999999998</v>
      </c>
      <c r="J11" s="127">
        <v>5.3885350000000001</v>
      </c>
      <c r="K11" s="127">
        <v>5.3847370000000003</v>
      </c>
      <c r="L11" s="127">
        <v>5.3801009999999998</v>
      </c>
      <c r="M11" s="127">
        <v>5.3744909999999999</v>
      </c>
      <c r="N11" s="127">
        <v>5.3677809999999999</v>
      </c>
      <c r="O11" s="127">
        <v>5.3599399999999999</v>
      </c>
      <c r="P11" s="127">
        <v>5.3509120000000001</v>
      </c>
      <c r="Q11" s="127">
        <v>5.3406560000000001</v>
      </c>
      <c r="R11" s="127">
        <v>5.3292109999999999</v>
      </c>
      <c r="S11" s="127">
        <v>5.3166209999999996</v>
      </c>
      <c r="T11" s="127">
        <v>5.3029460000000004</v>
      </c>
      <c r="U11" s="127">
        <v>5.2882689999999997</v>
      </c>
      <c r="V11" s="127">
        <v>5.2727120000000003</v>
      </c>
      <c r="W11" s="127">
        <v>5.2563750000000002</v>
      </c>
      <c r="X11" s="127">
        <v>5.2393840000000003</v>
      </c>
      <c r="Y11" s="127">
        <v>5.2218349999999996</v>
      </c>
      <c r="Z11" s="127">
        <v>5.2038099999999998</v>
      </c>
      <c r="AA11" s="127">
        <v>5.1853350000000002</v>
      </c>
      <c r="AB11" s="127">
        <v>5.1663829999999997</v>
      </c>
    </row>
    <row r="12" spans="1:29">
      <c r="A12" s="81" t="s">
        <v>166</v>
      </c>
      <c r="B12" s="125">
        <f t="shared" si="0"/>
        <v>6.9789812570540469E-2</v>
      </c>
      <c r="C12" s="127">
        <v>5.4047000000000001</v>
      </c>
      <c r="D12" s="127">
        <v>5.4259979999999999</v>
      </c>
      <c r="E12" s="127">
        <v>5.4490809999999996</v>
      </c>
      <c r="F12" s="127">
        <v>5.4739050000000002</v>
      </c>
      <c r="G12" s="127">
        <v>5.4977</v>
      </c>
      <c r="H12" s="127">
        <v>5.5189789999999999</v>
      </c>
      <c r="I12" s="127">
        <v>5.5374720000000002</v>
      </c>
      <c r="J12" s="127">
        <v>5.5547620000000002</v>
      </c>
      <c r="K12" s="127">
        <v>5.5719729999999998</v>
      </c>
      <c r="L12" s="127">
        <v>5.5889709999999999</v>
      </c>
      <c r="M12" s="127">
        <v>5.6055960000000002</v>
      </c>
      <c r="N12" s="127">
        <v>5.6217779999999999</v>
      </c>
      <c r="O12" s="127">
        <v>5.6374890000000004</v>
      </c>
      <c r="P12" s="127">
        <v>5.6525759999999998</v>
      </c>
      <c r="Q12" s="127">
        <v>5.6669049999999999</v>
      </c>
      <c r="R12" s="127">
        <v>5.6805430000000001</v>
      </c>
      <c r="S12" s="127">
        <v>5.6933730000000002</v>
      </c>
      <c r="T12" s="127">
        <v>5.7054070000000001</v>
      </c>
      <c r="U12" s="127">
        <v>5.7167009999999996</v>
      </c>
      <c r="V12" s="127">
        <v>5.7273110000000003</v>
      </c>
      <c r="W12" s="127">
        <v>5.7373310000000002</v>
      </c>
      <c r="X12" s="127">
        <v>5.7468659999999998</v>
      </c>
      <c r="Y12" s="127">
        <v>5.7560349999999998</v>
      </c>
      <c r="Z12" s="127">
        <v>5.7649210000000002</v>
      </c>
      <c r="AA12" s="127">
        <v>5.7735510000000003</v>
      </c>
      <c r="AB12" s="127">
        <v>5.7818930000000002</v>
      </c>
    </row>
    <row r="13" spans="1:29">
      <c r="A13" s="81" t="s">
        <v>167</v>
      </c>
      <c r="B13" s="125">
        <f t="shared" si="0"/>
        <v>3.6967639276925569E-2</v>
      </c>
      <c r="C13" s="127">
        <v>5.4047000000000001</v>
      </c>
      <c r="D13" s="127">
        <v>5.4259979999999999</v>
      </c>
      <c r="E13" s="127">
        <v>5.4490809999999996</v>
      </c>
      <c r="F13" s="127">
        <v>5.4667370000000002</v>
      </c>
      <c r="G13" s="127">
        <v>5.4835330000000004</v>
      </c>
      <c r="H13" s="127">
        <v>5.4979630000000004</v>
      </c>
      <c r="I13" s="127">
        <v>5.5100809999999996</v>
      </c>
      <c r="J13" s="127">
        <v>5.5211620000000003</v>
      </c>
      <c r="K13" s="127">
        <v>5.5319349999999998</v>
      </c>
      <c r="L13" s="127">
        <v>5.5422940000000001</v>
      </c>
      <c r="M13" s="127">
        <v>5.5521000000000003</v>
      </c>
      <c r="N13" s="127">
        <v>5.5612310000000003</v>
      </c>
      <c r="O13" s="127">
        <v>5.5696640000000004</v>
      </c>
      <c r="P13" s="127">
        <v>5.5772690000000003</v>
      </c>
      <c r="Q13" s="127">
        <v>5.5838919999999996</v>
      </c>
      <c r="R13" s="127">
        <v>5.5896249999999998</v>
      </c>
      <c r="S13" s="127">
        <v>5.5943690000000004</v>
      </c>
      <c r="T13" s="127">
        <v>5.5981740000000002</v>
      </c>
      <c r="U13" s="127">
        <v>5.6010739999999997</v>
      </c>
      <c r="V13" s="127">
        <v>5.6031550000000001</v>
      </c>
      <c r="W13" s="127">
        <v>5.6045199999999999</v>
      </c>
      <c r="X13" s="127">
        <v>5.605289</v>
      </c>
      <c r="Y13" s="127">
        <v>5.6056210000000002</v>
      </c>
      <c r="Z13" s="127">
        <v>5.6055859999999997</v>
      </c>
      <c r="AA13" s="127">
        <v>5.6052109999999997</v>
      </c>
      <c r="AB13" s="127">
        <v>5.6044989999999997</v>
      </c>
    </row>
    <row r="14" spans="1:29">
      <c r="A14" s="2" t="s">
        <v>168</v>
      </c>
      <c r="B14" s="126">
        <f t="shared" si="0"/>
        <v>2.0583751179528917E-2</v>
      </c>
      <c r="C14" s="128">
        <v>5.4047000000000001</v>
      </c>
      <c r="D14" s="128">
        <v>5.4259979999999999</v>
      </c>
      <c r="E14" s="128">
        <v>5.4490809999999996</v>
      </c>
      <c r="F14" s="128">
        <v>5.4631829999999999</v>
      </c>
      <c r="G14" s="128">
        <v>5.4764720000000002</v>
      </c>
      <c r="H14" s="128">
        <v>5.4874790000000004</v>
      </c>
      <c r="I14" s="128">
        <v>5.4964110000000002</v>
      </c>
      <c r="J14" s="128">
        <v>5.5043769999999999</v>
      </c>
      <c r="K14" s="128">
        <v>5.5119389999999999</v>
      </c>
      <c r="L14" s="128">
        <v>5.518999</v>
      </c>
      <c r="M14" s="128">
        <v>5.5253800000000002</v>
      </c>
      <c r="N14" s="128">
        <v>5.5309840000000001</v>
      </c>
      <c r="O14" s="128">
        <v>5.5357799999999999</v>
      </c>
      <c r="P14" s="128">
        <v>5.5396429999999999</v>
      </c>
      <c r="Q14" s="128">
        <v>5.54244</v>
      </c>
      <c r="R14" s="128">
        <v>5.5442330000000002</v>
      </c>
      <c r="S14" s="128">
        <v>5.5449479999999998</v>
      </c>
      <c r="T14" s="128">
        <v>5.5446239999999998</v>
      </c>
      <c r="U14" s="128">
        <v>5.5433180000000002</v>
      </c>
      <c r="V14" s="128">
        <v>5.541137</v>
      </c>
      <c r="W14" s="128">
        <v>5.5382040000000003</v>
      </c>
      <c r="X14" s="128">
        <v>5.5346089999999997</v>
      </c>
      <c r="Y14" s="128">
        <v>5.5305289999999996</v>
      </c>
      <c r="Z14" s="128">
        <v>5.5260470000000002</v>
      </c>
      <c r="AA14" s="128">
        <v>5.5211949999999996</v>
      </c>
      <c r="AB14" s="128">
        <v>5.515949</v>
      </c>
    </row>
    <row r="16" spans="1:29" s="148" customFormat="1" ht="10.5" customHeight="1">
      <c r="A16" s="149" t="s">
        <v>75</v>
      </c>
    </row>
    <row r="17" spans="1:28" s="148" customFormat="1" ht="14.25" customHeight="1">
      <c r="A17" s="235" t="s">
        <v>260</v>
      </c>
      <c r="B17" s="235"/>
      <c r="C17" s="235"/>
      <c r="D17" s="235"/>
      <c r="E17" s="235"/>
      <c r="F17" s="235"/>
      <c r="G17" s="235"/>
      <c r="H17" s="235"/>
      <c r="I17" s="235"/>
      <c r="J17" s="235"/>
      <c r="K17" s="235"/>
      <c r="L17" s="235"/>
      <c r="M17" s="235"/>
      <c r="N17" s="235"/>
    </row>
    <row r="18" spans="1:28" s="195" customFormat="1" ht="15" customHeight="1">
      <c r="A18" s="235"/>
      <c r="B18" s="235"/>
      <c r="C18" s="235"/>
      <c r="D18" s="235"/>
      <c r="E18" s="235"/>
      <c r="F18" s="235"/>
      <c r="G18" s="235"/>
      <c r="H18" s="235"/>
      <c r="I18" s="235"/>
      <c r="J18" s="235"/>
      <c r="K18" s="235"/>
      <c r="L18" s="235"/>
      <c r="M18" s="235"/>
      <c r="N18" s="235"/>
    </row>
    <row r="19" spans="1:28" s="195" customFormat="1" ht="8.25" customHeight="1">
      <c r="A19" s="235"/>
      <c r="B19" s="235"/>
      <c r="C19" s="235"/>
      <c r="D19" s="235"/>
      <c r="E19" s="235"/>
      <c r="F19" s="235"/>
      <c r="G19" s="235"/>
      <c r="H19" s="235"/>
      <c r="I19" s="235"/>
      <c r="J19" s="235"/>
      <c r="K19" s="235"/>
      <c r="L19" s="235"/>
      <c r="M19" s="235"/>
      <c r="N19" s="235"/>
    </row>
    <row r="20" spans="1:28" s="148" customFormat="1" ht="10.5" customHeight="1">
      <c r="A20" s="229" t="s">
        <v>274</v>
      </c>
      <c r="B20" s="229"/>
      <c r="C20" s="229"/>
      <c r="D20" s="229"/>
      <c r="E20" s="229"/>
      <c r="F20" s="229"/>
      <c r="G20" s="229"/>
      <c r="H20" s="229"/>
      <c r="I20" s="229"/>
      <c r="J20" s="202"/>
      <c r="K20" s="202"/>
      <c r="L20" s="202"/>
      <c r="M20" s="202"/>
      <c r="N20" s="202"/>
    </row>
    <row r="21" spans="1:28" s="195" customFormat="1" ht="11.25">
      <c r="A21" s="202"/>
      <c r="B21" s="202"/>
      <c r="C21" s="202"/>
      <c r="D21" s="202"/>
      <c r="E21" s="202"/>
      <c r="F21" s="202"/>
      <c r="G21" s="202"/>
      <c r="H21" s="202"/>
      <c r="I21" s="202"/>
      <c r="J21" s="202"/>
      <c r="K21" s="202"/>
      <c r="L21" s="202"/>
      <c r="M21" s="202"/>
      <c r="N21" s="202"/>
    </row>
    <row r="22" spans="1:28" ht="10.5" customHeight="1">
      <c r="A22" s="214" t="s">
        <v>11</v>
      </c>
      <c r="B22" s="214"/>
    </row>
    <row r="24" spans="1:28">
      <c r="B24"/>
    </row>
    <row r="25" spans="1:28">
      <c r="B25"/>
    </row>
    <row r="26" spans="1:28">
      <c r="B26"/>
    </row>
    <row r="27" spans="1:28">
      <c r="B27"/>
    </row>
    <row r="28" spans="1:28">
      <c r="B28"/>
    </row>
    <row r="29" spans="1:28">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row>
    <row r="30" spans="1:28">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row>
    <row r="31" spans="1:28">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row>
    <row r="32" spans="1:28">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row>
    <row r="33" spans="3:28">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row>
    <row r="34" spans="3:28">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row>
    <row r="35" spans="3:28">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row>
    <row r="36" spans="3:28">
      <c r="C36" s="120"/>
    </row>
    <row r="37" spans="3:28">
      <c r="C37" s="120"/>
    </row>
    <row r="38" spans="3:28">
      <c r="C38" s="120"/>
    </row>
    <row r="39" spans="3:28">
      <c r="C39" s="120"/>
    </row>
    <row r="40" spans="3:28">
      <c r="C40" s="25"/>
    </row>
  </sheetData>
  <customSheetViews>
    <customSheetView guid="{3006ABAC-ED80-4689-8A51-70DFF95C1638}" showGridLines="0">
      <selection activeCell="T30" sqref="T30"/>
      <pageMargins left="0.7" right="0.7" top="0.75" bottom="0.75" header="0.3" footer="0.3"/>
    </customSheetView>
  </customSheetViews>
  <mergeCells count="8">
    <mergeCell ref="A1:C1"/>
    <mergeCell ref="E1:F1"/>
    <mergeCell ref="A3:E3"/>
    <mergeCell ref="A22:B22"/>
    <mergeCell ref="A17:N19"/>
    <mergeCell ref="A20:I20"/>
    <mergeCell ref="C5:AB5"/>
    <mergeCell ref="C6:F6"/>
  </mergeCells>
  <hyperlinks>
    <hyperlink ref="E1:F1" location="Contents!A1" display="back to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election sqref="A1:D1"/>
    </sheetView>
  </sheetViews>
  <sheetFormatPr defaultRowHeight="12.75"/>
  <cols>
    <col min="1" max="1" width="15.5703125" customWidth="1"/>
    <col min="2" max="4" width="13.140625" customWidth="1"/>
  </cols>
  <sheetData>
    <row r="1" spans="1:15" s="81" customFormat="1" ht="18" customHeight="1">
      <c r="A1" s="218" t="s">
        <v>78</v>
      </c>
      <c r="B1" s="218"/>
      <c r="C1" s="218"/>
      <c r="D1" s="218"/>
      <c r="E1" s="191"/>
      <c r="F1" s="219" t="s">
        <v>281</v>
      </c>
      <c r="G1" s="219"/>
      <c r="H1" s="191"/>
      <c r="I1" s="191"/>
      <c r="J1" s="191"/>
      <c r="K1" s="191"/>
      <c r="L1" s="191"/>
      <c r="M1" s="191"/>
      <c r="N1" s="190"/>
      <c r="O1" s="190"/>
    </row>
    <row r="2" spans="1:15" s="81" customFormat="1" ht="12.75" customHeight="1">
      <c r="A2" s="191"/>
      <c r="B2" s="191"/>
      <c r="C2" s="191"/>
      <c r="D2" s="191"/>
      <c r="E2" s="191"/>
      <c r="F2" s="191"/>
      <c r="G2" s="191"/>
      <c r="H2" s="191"/>
      <c r="I2" s="191"/>
      <c r="J2" s="191"/>
      <c r="K2" s="191"/>
      <c r="L2" s="191"/>
      <c r="M2" s="191"/>
      <c r="N2" s="190"/>
      <c r="O2" s="190"/>
    </row>
    <row r="3" spans="1:15" s="81" customFormat="1">
      <c r="A3" s="249" t="s">
        <v>206</v>
      </c>
      <c r="B3" s="249"/>
      <c r="C3" s="249"/>
      <c r="D3" s="249"/>
      <c r="E3" s="249"/>
      <c r="F3" s="249"/>
      <c r="G3" s="249"/>
      <c r="H3" s="205"/>
      <c r="I3" s="205"/>
      <c r="J3" s="205"/>
      <c r="K3" s="205"/>
      <c r="L3" s="205"/>
      <c r="M3" s="205"/>
    </row>
    <row r="4" spans="1:15" ht="15" customHeight="1">
      <c r="A4" s="162"/>
      <c r="B4" s="162"/>
      <c r="C4" s="162"/>
      <c r="D4" s="162"/>
      <c r="E4" s="162"/>
    </row>
    <row r="5" spans="1:15">
      <c r="A5" s="163"/>
      <c r="B5" s="164" t="s">
        <v>275</v>
      </c>
      <c r="C5" s="164" t="s">
        <v>276</v>
      </c>
      <c r="D5" s="164" t="s">
        <v>213</v>
      </c>
      <c r="E5" s="165"/>
      <c r="F5" s="92"/>
    </row>
    <row r="6" spans="1:15" ht="20.100000000000001" customHeight="1">
      <c r="A6" s="166" t="s">
        <v>104</v>
      </c>
      <c r="B6" s="167">
        <v>47600</v>
      </c>
      <c r="C6" s="167">
        <v>37100</v>
      </c>
      <c r="D6" s="167">
        <v>10500</v>
      </c>
      <c r="E6" s="165"/>
      <c r="F6" s="92"/>
    </row>
    <row r="7" spans="1:15" ht="20.100000000000001" customHeight="1">
      <c r="A7" s="166" t="s">
        <v>103</v>
      </c>
      <c r="B7" s="167">
        <v>32900</v>
      </c>
      <c r="C7" s="167">
        <v>19500</v>
      </c>
      <c r="D7" s="167">
        <v>13400</v>
      </c>
      <c r="E7" s="165"/>
      <c r="F7" s="92"/>
    </row>
    <row r="8" spans="1:15" ht="20.100000000000001" customHeight="1">
      <c r="A8" s="168" t="s">
        <v>205</v>
      </c>
      <c r="B8" s="169">
        <v>80500</v>
      </c>
      <c r="C8" s="169">
        <v>56600</v>
      </c>
      <c r="D8" s="169">
        <v>23900</v>
      </c>
      <c r="E8" s="165"/>
      <c r="F8" s="92"/>
    </row>
    <row r="9" spans="1:15">
      <c r="A9" s="165"/>
      <c r="B9" s="165"/>
      <c r="C9" s="165"/>
      <c r="D9" s="165"/>
      <c r="E9" s="165"/>
      <c r="F9" s="92"/>
    </row>
    <row r="10" spans="1:15" s="81" customFormat="1" ht="10.5" customHeight="1">
      <c r="A10" s="209" t="s">
        <v>75</v>
      </c>
    </row>
    <row r="11" spans="1:15" s="81" customFormat="1" ht="10.5" customHeight="1">
      <c r="A11" s="229" t="s">
        <v>277</v>
      </c>
      <c r="B11" s="229"/>
      <c r="C11" s="229"/>
      <c r="D11" s="229"/>
      <c r="E11" s="195"/>
      <c r="F11" s="195"/>
      <c r="G11" s="195"/>
    </row>
    <row r="12" spans="1:15" s="81" customFormat="1" ht="10.5" customHeight="1">
      <c r="A12" s="229" t="s">
        <v>269</v>
      </c>
      <c r="B12" s="229"/>
      <c r="C12" s="229"/>
      <c r="D12" s="229"/>
      <c r="E12" s="195"/>
      <c r="F12" s="195"/>
      <c r="G12" s="195"/>
    </row>
    <row r="13" spans="1:15" s="81" customFormat="1">
      <c r="A13" s="152"/>
      <c r="B13" s="152"/>
      <c r="C13" s="152"/>
      <c r="D13" s="152"/>
      <c r="E13" s="152"/>
      <c r="F13" s="152"/>
      <c r="G13" s="152"/>
    </row>
    <row r="14" spans="1:15" s="81" customFormat="1" ht="9.75" customHeight="1">
      <c r="A14" s="213" t="s">
        <v>11</v>
      </c>
      <c r="B14" s="213"/>
    </row>
  </sheetData>
  <customSheetViews>
    <customSheetView guid="{3006ABAC-ED80-4689-8A51-70DFF95C1638}" showGridLines="0">
      <selection activeCell="D4" sqref="D4"/>
      <pageMargins left="0.7" right="0.7" top="0.75" bottom="0.75" header="0.3" footer="0.3"/>
    </customSheetView>
  </customSheetViews>
  <mergeCells count="6">
    <mergeCell ref="A14:B14"/>
    <mergeCell ref="A3:G3"/>
    <mergeCell ref="A1:D1"/>
    <mergeCell ref="F1:G1"/>
    <mergeCell ref="A11:D11"/>
    <mergeCell ref="A12:D12"/>
  </mergeCells>
  <hyperlinks>
    <hyperlink ref="F1:G1" location="Contents!A1" display="back to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showGridLines="0" workbookViewId="0">
      <selection sqref="A1:D1"/>
    </sheetView>
  </sheetViews>
  <sheetFormatPr defaultColWidth="9.140625" defaultRowHeight="12.75"/>
  <cols>
    <col min="1" max="1" width="20.42578125" style="88" customWidth="1"/>
    <col min="2" max="2" width="5.28515625" style="88" customWidth="1"/>
    <col min="3" max="5" width="11.7109375" style="89" customWidth="1"/>
    <col min="6" max="6" width="3.140625" style="89" customWidth="1"/>
    <col min="7" max="7" width="15.28515625" style="89" customWidth="1"/>
    <col min="8" max="16384" width="9.140625" style="89"/>
  </cols>
  <sheetData>
    <row r="1" spans="1:15" ht="18" customHeight="1">
      <c r="A1" s="218" t="s">
        <v>78</v>
      </c>
      <c r="B1" s="218"/>
      <c r="C1" s="218"/>
      <c r="D1" s="218"/>
      <c r="E1" s="191"/>
      <c r="F1" s="219" t="s">
        <v>281</v>
      </c>
      <c r="G1" s="219"/>
      <c r="H1" s="191"/>
      <c r="I1" s="191"/>
      <c r="N1" s="190"/>
      <c r="O1" s="190"/>
    </row>
    <row r="2" spans="1:15" ht="12.75" customHeight="1">
      <c r="A2" s="191"/>
      <c r="B2" s="191"/>
      <c r="C2" s="191"/>
      <c r="D2" s="191"/>
      <c r="E2" s="191"/>
      <c r="F2" s="191"/>
      <c r="G2" s="191"/>
      <c r="H2" s="191"/>
      <c r="I2" s="191"/>
      <c r="N2" s="190"/>
      <c r="O2" s="190"/>
    </row>
    <row r="3" spans="1:15">
      <c r="A3" s="249" t="s">
        <v>210</v>
      </c>
      <c r="B3" s="249"/>
      <c r="C3" s="249"/>
      <c r="D3" s="249"/>
      <c r="E3" s="249"/>
      <c r="F3" s="249"/>
      <c r="G3" s="249"/>
      <c r="H3" s="205"/>
      <c r="I3" s="205"/>
    </row>
    <row r="4" spans="1:15" ht="15" customHeight="1">
      <c r="A4" s="170"/>
      <c r="B4" s="171"/>
      <c r="C4" s="172"/>
      <c r="D4" s="172"/>
      <c r="E4" s="172"/>
      <c r="F4" s="172"/>
      <c r="G4" s="172"/>
      <c r="H4" s="172"/>
    </row>
    <row r="5" spans="1:15" ht="12.75" customHeight="1">
      <c r="A5" s="170"/>
      <c r="B5" s="171"/>
      <c r="C5" s="253" t="s">
        <v>216</v>
      </c>
      <c r="D5" s="253"/>
      <c r="E5" s="253"/>
      <c r="F5" s="172"/>
      <c r="G5" s="173"/>
      <c r="H5" s="172"/>
    </row>
    <row r="6" spans="1:15" ht="60.75" customHeight="1">
      <c r="A6" s="174" t="s">
        <v>203</v>
      </c>
      <c r="B6" s="175"/>
      <c r="C6" s="176" t="s">
        <v>103</v>
      </c>
      <c r="D6" s="176" t="s">
        <v>193</v>
      </c>
      <c r="E6" s="176" t="s">
        <v>194</v>
      </c>
      <c r="F6" s="177"/>
      <c r="G6" s="178" t="s">
        <v>215</v>
      </c>
      <c r="H6" s="172"/>
    </row>
    <row r="7" spans="1:15" ht="16.5" customHeight="1">
      <c r="A7" s="179" t="s">
        <v>187</v>
      </c>
      <c r="B7" s="179"/>
      <c r="C7" s="180">
        <v>-1.5235300756122334E-3</v>
      </c>
      <c r="D7" s="180">
        <v>7.6853628258661552E-3</v>
      </c>
      <c r="E7" s="180">
        <v>0.24786141519015911</v>
      </c>
      <c r="F7" s="180"/>
      <c r="G7" s="180">
        <v>0.25402324794041303</v>
      </c>
      <c r="H7" s="172"/>
      <c r="I7" s="134"/>
    </row>
    <row r="8" spans="1:15">
      <c r="A8" s="181" t="s">
        <v>186</v>
      </c>
      <c r="B8" s="181"/>
      <c r="C8" s="180">
        <v>1.5659525410702278E-2</v>
      </c>
      <c r="D8" s="180">
        <v>3.3451820539917382E-2</v>
      </c>
      <c r="E8" s="180">
        <v>0.15013930252665963</v>
      </c>
      <c r="F8" s="180"/>
      <c r="G8" s="180">
        <v>0.19925064847727927</v>
      </c>
      <c r="H8" s="172"/>
      <c r="I8" s="134"/>
    </row>
    <row r="9" spans="1:15">
      <c r="A9" s="181" t="s">
        <v>185</v>
      </c>
      <c r="B9" s="181"/>
      <c r="C9" s="180">
        <v>-1.827097324379064E-2</v>
      </c>
      <c r="D9" s="180">
        <v>-1.0531926233876986E-2</v>
      </c>
      <c r="E9" s="180">
        <v>0.21043598763458055</v>
      </c>
      <c r="F9" s="180"/>
      <c r="G9" s="180">
        <v>0.1816330881569129</v>
      </c>
      <c r="H9" s="172"/>
      <c r="I9" s="134"/>
    </row>
    <row r="10" spans="1:15">
      <c r="A10" s="179" t="s">
        <v>188</v>
      </c>
      <c r="B10" s="179"/>
      <c r="C10" s="180">
        <v>3.9666843642155558E-2</v>
      </c>
      <c r="D10" s="180">
        <v>4.9495619856649853E-2</v>
      </c>
      <c r="E10" s="180">
        <v>6.5138040881337941E-2</v>
      </c>
      <c r="F10" s="180"/>
      <c r="G10" s="180">
        <v>0.15430050438014334</v>
      </c>
      <c r="H10" s="172"/>
      <c r="I10" s="134"/>
    </row>
    <row r="11" spans="1:15">
      <c r="A11" s="179" t="s">
        <v>182</v>
      </c>
      <c r="B11" s="179"/>
      <c r="C11" s="180">
        <v>-1.7407476287892878E-2</v>
      </c>
      <c r="D11" s="180">
        <v>-5.3933420122745023E-3</v>
      </c>
      <c r="E11" s="180">
        <v>0.17143388506602195</v>
      </c>
      <c r="F11" s="180"/>
      <c r="G11" s="180">
        <v>0.14863306676585455</v>
      </c>
      <c r="H11" s="172"/>
      <c r="I11" s="134"/>
    </row>
    <row r="12" spans="1:15">
      <c r="A12" s="179" t="s">
        <v>179</v>
      </c>
      <c r="B12" s="179"/>
      <c r="C12" s="180">
        <v>-2.2754241698761321E-2</v>
      </c>
      <c r="D12" s="180">
        <v>0.1092432601228271</v>
      </c>
      <c r="E12" s="180">
        <v>4.9016342250442387E-2</v>
      </c>
      <c r="F12" s="180"/>
      <c r="G12" s="180">
        <v>0.13550536067450816</v>
      </c>
      <c r="H12" s="172"/>
      <c r="I12" s="134"/>
    </row>
    <row r="13" spans="1:15">
      <c r="A13" s="179" t="s">
        <v>177</v>
      </c>
      <c r="B13" s="179"/>
      <c r="C13" s="180">
        <v>4.3317333333333333E-2</v>
      </c>
      <c r="D13" s="180">
        <v>6.9941333333333328E-2</v>
      </c>
      <c r="E13" s="180">
        <v>1.5637333333333333E-2</v>
      </c>
      <c r="F13" s="180"/>
      <c r="G13" s="180">
        <v>0.12889600000000001</v>
      </c>
      <c r="H13" s="172"/>
      <c r="I13" s="134"/>
    </row>
    <row r="14" spans="1:15">
      <c r="A14" s="179" t="s">
        <v>191</v>
      </c>
      <c r="B14" s="179"/>
      <c r="C14" s="180">
        <v>2.0458446164994853E-2</v>
      </c>
      <c r="D14" s="180">
        <v>6.2893321636980819E-3</v>
      </c>
      <c r="E14" s="180">
        <v>8.690644189328349E-2</v>
      </c>
      <c r="F14" s="180"/>
      <c r="G14" s="180">
        <v>0.11365422022197642</v>
      </c>
      <c r="H14" s="172"/>
      <c r="I14" s="134"/>
    </row>
    <row r="15" spans="1:15">
      <c r="A15" s="179" t="s">
        <v>175</v>
      </c>
      <c r="B15" s="179"/>
      <c r="C15" s="180">
        <v>-2.50589365231817E-2</v>
      </c>
      <c r="D15" s="180">
        <v>8.2825460578014501E-2</v>
      </c>
      <c r="E15" s="180">
        <v>4.5402951191827468E-2</v>
      </c>
      <c r="F15" s="180"/>
      <c r="G15" s="180">
        <v>0.10316947524666026</v>
      </c>
      <c r="H15" s="172"/>
      <c r="I15" s="134"/>
    </row>
    <row r="16" spans="1:15">
      <c r="A16" s="179" t="s">
        <v>176</v>
      </c>
      <c r="B16" s="179"/>
      <c r="C16" s="180">
        <v>-1.5362169584620666E-3</v>
      </c>
      <c r="D16" s="180">
        <v>2.007380707174734E-2</v>
      </c>
      <c r="E16" s="180">
        <v>8.3959835221421211E-2</v>
      </c>
      <c r="F16" s="180"/>
      <c r="G16" s="180">
        <v>0.10249742533470649</v>
      </c>
      <c r="H16" s="172"/>
      <c r="I16" s="134"/>
    </row>
    <row r="17" spans="1:9">
      <c r="A17" s="179" t="s">
        <v>192</v>
      </c>
      <c r="B17" s="179"/>
      <c r="C17" s="180">
        <v>0.16799495238283021</v>
      </c>
      <c r="D17" s="180">
        <v>4.8725279492083523E-2</v>
      </c>
      <c r="E17" s="180">
        <v>-0.11474061951613858</v>
      </c>
      <c r="F17" s="180"/>
      <c r="G17" s="180">
        <v>0.10197961235877516</v>
      </c>
      <c r="H17" s="172"/>
      <c r="I17" s="134"/>
    </row>
    <row r="18" spans="1:9">
      <c r="A18" s="181" t="s">
        <v>181</v>
      </c>
      <c r="B18" s="181"/>
      <c r="C18" s="180">
        <v>5.4586522775756053E-3</v>
      </c>
      <c r="D18" s="180">
        <v>2.5254109674990588E-2</v>
      </c>
      <c r="E18" s="180">
        <v>6.9519387627054841E-2</v>
      </c>
      <c r="F18" s="180"/>
      <c r="G18" s="180">
        <v>0.10023214957962104</v>
      </c>
      <c r="H18" s="172"/>
      <c r="I18" s="134"/>
    </row>
    <row r="19" spans="1:9">
      <c r="A19" s="179" t="s">
        <v>201</v>
      </c>
      <c r="B19" s="179"/>
      <c r="C19" s="180">
        <v>-2.4308704543433805E-2</v>
      </c>
      <c r="D19" s="180">
        <v>5.7321952520672181E-2</v>
      </c>
      <c r="E19" s="180">
        <v>5.9509202453987733E-2</v>
      </c>
      <c r="F19" s="180"/>
      <c r="G19" s="180">
        <v>9.2522450431226103E-2</v>
      </c>
      <c r="H19" s="172"/>
      <c r="I19" s="134"/>
    </row>
    <row r="20" spans="1:9">
      <c r="A20" s="179" t="s">
        <v>183</v>
      </c>
      <c r="B20" s="179"/>
      <c r="C20" s="180">
        <v>2.3022261699883417E-2</v>
      </c>
      <c r="D20" s="180">
        <v>1.3956586909454283E-2</v>
      </c>
      <c r="E20" s="180">
        <v>5.5126852828512742E-2</v>
      </c>
      <c r="F20" s="180"/>
      <c r="G20" s="180">
        <v>9.2105701437850435E-2</v>
      </c>
      <c r="H20" s="172"/>
      <c r="I20" s="134"/>
    </row>
    <row r="21" spans="1:9">
      <c r="A21" s="179" t="s">
        <v>190</v>
      </c>
      <c r="B21" s="179"/>
      <c r="C21" s="180">
        <v>-1.858719646799117E-2</v>
      </c>
      <c r="D21" s="180">
        <v>1.3957742037212235E-2</v>
      </c>
      <c r="E21" s="180">
        <v>8.4985808893093664E-2</v>
      </c>
      <c r="F21" s="180"/>
      <c r="G21" s="180">
        <v>8.0356354462314733E-2</v>
      </c>
      <c r="H21" s="172"/>
      <c r="I21" s="134"/>
    </row>
    <row r="22" spans="1:9">
      <c r="A22" s="179" t="s">
        <v>196</v>
      </c>
      <c r="B22" s="179"/>
      <c r="C22" s="180">
        <v>-3.4951845906902083E-2</v>
      </c>
      <c r="D22" s="180">
        <v>0.12415730337078652</v>
      </c>
      <c r="E22" s="180">
        <v>-1.4579989299090422E-2</v>
      </c>
      <c r="F22" s="180"/>
      <c r="G22" s="180">
        <v>7.4625468164794012E-2</v>
      </c>
      <c r="H22" s="172"/>
      <c r="I22" s="134"/>
    </row>
    <row r="23" spans="1:9">
      <c r="A23" s="179" t="s">
        <v>178</v>
      </c>
      <c r="B23" s="179"/>
      <c r="C23" s="180">
        <v>1.2283294492127551E-2</v>
      </c>
      <c r="D23" s="180">
        <v>2.608992212811914E-3</v>
      </c>
      <c r="E23" s="180">
        <v>5.768203262661286E-2</v>
      </c>
      <c r="F23" s="180"/>
      <c r="G23" s="180">
        <v>7.2574319331552326E-2</v>
      </c>
      <c r="H23" s="172"/>
      <c r="I23" s="134"/>
    </row>
    <row r="24" spans="1:9">
      <c r="A24" s="179" t="s">
        <v>184</v>
      </c>
      <c r="B24" s="179"/>
      <c r="C24" s="180">
        <v>2.7857051582399796E-3</v>
      </c>
      <c r="D24" s="180">
        <v>8.266814328917664E-2</v>
      </c>
      <c r="E24" s="180">
        <v>-1.3945563743238062E-2</v>
      </c>
      <c r="F24" s="180"/>
      <c r="G24" s="180">
        <v>7.1508284704178554E-2</v>
      </c>
      <c r="H24" s="172"/>
      <c r="I24" s="134"/>
    </row>
    <row r="25" spans="1:9">
      <c r="A25" s="181" t="s">
        <v>171</v>
      </c>
      <c r="B25" s="181"/>
      <c r="C25" s="180">
        <v>-2.2745995423340961E-2</v>
      </c>
      <c r="D25" s="180">
        <v>0.13986270022883296</v>
      </c>
      <c r="E25" s="180">
        <v>-5.020594965675057E-2</v>
      </c>
      <c r="F25" s="180"/>
      <c r="G25" s="180">
        <v>6.6910755148741424E-2</v>
      </c>
      <c r="H25" s="172"/>
      <c r="I25" s="134"/>
    </row>
    <row r="26" spans="1:9">
      <c r="A26" s="179" t="s">
        <v>189</v>
      </c>
      <c r="B26" s="179"/>
      <c r="C26" s="180">
        <v>1.7994761428995761E-2</v>
      </c>
      <c r="D26" s="180">
        <v>3.4129020063186889E-2</v>
      </c>
      <c r="E26" s="180">
        <v>1.1335835606081063E-2</v>
      </c>
      <c r="F26" s="180"/>
      <c r="G26" s="180">
        <v>6.3459617098263713E-2</v>
      </c>
      <c r="H26" s="172"/>
      <c r="I26" s="134"/>
    </row>
    <row r="27" spans="1:9">
      <c r="A27" s="181" t="s">
        <v>195</v>
      </c>
      <c r="B27" s="181"/>
      <c r="C27" s="180">
        <v>-3.7300585332262139E-2</v>
      </c>
      <c r="D27" s="180">
        <v>0.13975668541260186</v>
      </c>
      <c r="E27" s="180">
        <v>-5.332262137036612E-2</v>
      </c>
      <c r="F27" s="180"/>
      <c r="G27" s="180">
        <v>4.9133478709973602E-2</v>
      </c>
      <c r="H27" s="172"/>
      <c r="I27" s="134"/>
    </row>
    <row r="28" spans="1:9" ht="16.5" customHeight="1">
      <c r="A28" s="179" t="s">
        <v>180</v>
      </c>
      <c r="B28" s="179"/>
      <c r="C28" s="180">
        <v>0.14190905100232493</v>
      </c>
      <c r="D28" s="180">
        <v>1.3362706683792089E-2</v>
      </c>
      <c r="E28" s="180">
        <v>-0.13162241696067115</v>
      </c>
      <c r="F28" s="180"/>
      <c r="G28" s="180">
        <v>2.3649340725445885E-2</v>
      </c>
      <c r="H28" s="172"/>
      <c r="I28" s="134"/>
    </row>
    <row r="29" spans="1:9">
      <c r="A29" s="181" t="s">
        <v>200</v>
      </c>
      <c r="B29" s="181"/>
      <c r="C29" s="180">
        <v>-2.7522260651997938E-2</v>
      </c>
      <c r="D29" s="180">
        <v>4.6935020972845687E-2</v>
      </c>
      <c r="E29" s="180">
        <v>3.8487011553462358E-3</v>
      </c>
      <c r="F29" s="180"/>
      <c r="G29" s="180">
        <v>2.3261461476193981E-2</v>
      </c>
      <c r="H29" s="172"/>
      <c r="I29" s="134"/>
    </row>
    <row r="30" spans="1:9">
      <c r="A30" s="179" t="s">
        <v>174</v>
      </c>
      <c r="B30" s="179"/>
      <c r="C30" s="180">
        <v>-9.0250154689295505E-3</v>
      </c>
      <c r="D30" s="180">
        <v>1.3264975397035859E-2</v>
      </c>
      <c r="E30" s="180">
        <v>1.8064763251716316E-2</v>
      </c>
      <c r="F30" s="180"/>
      <c r="G30" s="180">
        <v>2.2304723179822624E-2</v>
      </c>
      <c r="H30" s="172"/>
      <c r="I30" s="134"/>
    </row>
    <row r="31" spans="1:9">
      <c r="A31" s="181" t="s">
        <v>197</v>
      </c>
      <c r="B31" s="182"/>
      <c r="C31" s="183">
        <v>-2.6833060556464811E-2</v>
      </c>
      <c r="D31" s="183">
        <v>3.2635024549918165E-2</v>
      </c>
      <c r="E31" s="183">
        <v>1.4132569558101472E-2</v>
      </c>
      <c r="F31" s="183"/>
      <c r="G31" s="183">
        <v>1.9934533551554827E-2</v>
      </c>
      <c r="H31" s="172"/>
      <c r="I31" s="134"/>
    </row>
    <row r="32" spans="1:9">
      <c r="A32" s="184" t="s">
        <v>173</v>
      </c>
      <c r="B32" s="185"/>
      <c r="C32" s="183">
        <v>0.16029411764705884</v>
      </c>
      <c r="D32" s="183">
        <v>2.8267490428123911E-2</v>
      </c>
      <c r="E32" s="183">
        <v>-0.17213278802645318</v>
      </c>
      <c r="F32" s="183"/>
      <c r="G32" s="183">
        <v>1.6428820048729552E-2</v>
      </c>
      <c r="H32" s="172"/>
      <c r="I32" s="134"/>
    </row>
    <row r="33" spans="1:9">
      <c r="A33" s="181" t="s">
        <v>172</v>
      </c>
      <c r="B33" s="182"/>
      <c r="C33" s="183">
        <v>5.887907196331018E-2</v>
      </c>
      <c r="D33" s="183">
        <v>1.913401227490389E-2</v>
      </c>
      <c r="E33" s="183">
        <v>-6.4234167397315703E-2</v>
      </c>
      <c r="F33" s="183"/>
      <c r="G33" s="183">
        <v>1.3778916840898362E-2</v>
      </c>
      <c r="H33" s="172"/>
      <c r="I33" s="134"/>
    </row>
    <row r="34" spans="1:9">
      <c r="A34" s="179" t="s">
        <v>199</v>
      </c>
      <c r="B34" s="186"/>
      <c r="C34" s="183">
        <v>-1.8921933085501857E-2</v>
      </c>
      <c r="D34" s="183">
        <v>7.802973977695167E-2</v>
      </c>
      <c r="E34" s="183">
        <v>-4.7955390334572488E-2</v>
      </c>
      <c r="F34" s="183"/>
      <c r="G34" s="183">
        <v>1.1152416356877323E-2</v>
      </c>
      <c r="H34" s="172"/>
      <c r="I34" s="134"/>
    </row>
    <row r="35" spans="1:9">
      <c r="A35" s="179" t="s">
        <v>170</v>
      </c>
      <c r="B35" s="179"/>
      <c r="C35" s="180">
        <v>-3.8948393378773127E-3</v>
      </c>
      <c r="D35" s="180">
        <v>4.2999026290165533E-2</v>
      </c>
      <c r="E35" s="180">
        <v>-2.8023369036027264E-2</v>
      </c>
      <c r="F35" s="180"/>
      <c r="G35" s="180">
        <v>1.1080817916260954E-2</v>
      </c>
      <c r="H35" s="172"/>
      <c r="I35" s="134"/>
    </row>
    <row r="36" spans="1:9">
      <c r="A36" s="179" t="s">
        <v>202</v>
      </c>
      <c r="B36" s="179"/>
      <c r="C36" s="180">
        <v>-9.6038281771644776E-3</v>
      </c>
      <c r="D36" s="180">
        <v>2.0654351212997996E-2</v>
      </c>
      <c r="E36" s="180">
        <v>-8.9027375918094816E-5</v>
      </c>
      <c r="F36" s="180"/>
      <c r="G36" s="180">
        <v>1.0961495659915424E-2</v>
      </c>
      <c r="H36" s="172"/>
      <c r="I36" s="134"/>
    </row>
    <row r="37" spans="1:9">
      <c r="A37" s="179" t="s">
        <v>198</v>
      </c>
      <c r="B37" s="179"/>
      <c r="C37" s="180">
        <v>6.076301162203133E-3</v>
      </c>
      <c r="D37" s="180">
        <v>2.7867609903991914E-2</v>
      </c>
      <c r="E37" s="180">
        <v>-4.0790803436078826E-2</v>
      </c>
      <c r="F37" s="180"/>
      <c r="G37" s="180">
        <v>-6.8468923698837801E-3</v>
      </c>
      <c r="H37" s="172"/>
      <c r="I37" s="134"/>
    </row>
    <row r="38" spans="1:9">
      <c r="A38" s="187" t="s">
        <v>169</v>
      </c>
      <c r="B38" s="179"/>
      <c r="C38" s="188">
        <v>-1.0387931034482758E-2</v>
      </c>
      <c r="D38" s="188">
        <v>6.4482758620689654E-2</v>
      </c>
      <c r="E38" s="188">
        <v>-6.4913793103448275E-2</v>
      </c>
      <c r="F38" s="180"/>
      <c r="G38" s="188">
        <v>-1.081896551724138E-2</v>
      </c>
      <c r="H38" s="172"/>
      <c r="I38" s="134"/>
    </row>
    <row r="39" spans="1:9">
      <c r="C39" s="172"/>
      <c r="D39" s="172"/>
      <c r="E39" s="172"/>
      <c r="F39" s="172"/>
      <c r="G39" s="172"/>
      <c r="H39" s="172"/>
    </row>
    <row r="40" spans="1:9" s="81" customFormat="1" ht="10.5" customHeight="1">
      <c r="A40" s="42" t="s">
        <v>75</v>
      </c>
    </row>
    <row r="41" spans="1:9" s="81" customFormat="1">
      <c r="A41" s="229" t="s">
        <v>261</v>
      </c>
      <c r="B41" s="229"/>
      <c r="C41" s="229"/>
      <c r="D41" s="229"/>
      <c r="E41" s="229"/>
      <c r="F41" s="195"/>
      <c r="G41" s="195"/>
    </row>
    <row r="42" spans="1:9" s="81" customFormat="1" ht="12.75" customHeight="1">
      <c r="A42" s="235" t="s">
        <v>280</v>
      </c>
      <c r="B42" s="235"/>
      <c r="C42" s="235"/>
      <c r="D42" s="235"/>
      <c r="E42" s="235"/>
      <c r="F42" s="235"/>
      <c r="G42" s="235"/>
    </row>
    <row r="43" spans="1:9" s="81" customFormat="1" ht="10.5" customHeight="1">
      <c r="A43" s="235"/>
      <c r="B43" s="235"/>
      <c r="C43" s="235"/>
      <c r="D43" s="235"/>
      <c r="E43" s="235"/>
      <c r="F43" s="235"/>
      <c r="G43" s="235"/>
    </row>
    <row r="44" spans="1:9" s="81" customFormat="1">
      <c r="A44" s="152"/>
      <c r="B44" s="152"/>
      <c r="C44" s="152"/>
      <c r="D44" s="152"/>
      <c r="E44" s="152"/>
      <c r="F44" s="152"/>
      <c r="G44" s="152"/>
    </row>
    <row r="45" spans="1:9" ht="10.5" customHeight="1">
      <c r="A45" s="90" t="s">
        <v>11</v>
      </c>
    </row>
  </sheetData>
  <sortState ref="A6:G37">
    <sortCondition ref="A6:A37"/>
  </sortState>
  <customSheetViews>
    <customSheetView guid="{3006ABAC-ED80-4689-8A51-70DFF95C1638}" showGridLines="0">
      <selection activeCell="O19" sqref="O19"/>
      <pageMargins left="0.7" right="0.7" top="0.75" bottom="0.75" header="0.3" footer="0.3"/>
    </customSheetView>
  </customSheetViews>
  <mergeCells count="6">
    <mergeCell ref="A42:G43"/>
    <mergeCell ref="C5:E5"/>
    <mergeCell ref="A3:G3"/>
    <mergeCell ref="A1:D1"/>
    <mergeCell ref="F1:G1"/>
    <mergeCell ref="A41:E41"/>
  </mergeCells>
  <hyperlinks>
    <hyperlink ref="F1:G1" location="Contents!A1" display="back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showGridLines="0" workbookViewId="0">
      <selection sqref="A1:D1"/>
    </sheetView>
  </sheetViews>
  <sheetFormatPr defaultRowHeight="12.75"/>
  <cols>
    <col min="1" max="2" width="16.5703125" customWidth="1"/>
    <col min="4" max="4" width="9.140625" style="137"/>
  </cols>
  <sheetData>
    <row r="1" spans="1:15" ht="18" customHeight="1">
      <c r="A1" s="218" t="s">
        <v>78</v>
      </c>
      <c r="B1" s="218"/>
      <c r="C1" s="218"/>
      <c r="D1" s="218"/>
      <c r="E1" s="191"/>
      <c r="F1" s="219" t="s">
        <v>281</v>
      </c>
      <c r="G1" s="219"/>
      <c r="H1" s="191"/>
      <c r="I1" s="191"/>
      <c r="J1" s="190"/>
      <c r="K1" s="190"/>
      <c r="L1" s="6"/>
      <c r="M1" s="6"/>
      <c r="N1" s="6"/>
      <c r="O1" s="6"/>
    </row>
    <row r="2" spans="1:15" s="81" customFormat="1" ht="12.75" customHeight="1">
      <c r="A2" s="191"/>
      <c r="B2" s="191"/>
      <c r="C2" s="191"/>
      <c r="D2" s="191"/>
      <c r="E2" s="191"/>
      <c r="F2" s="191"/>
      <c r="G2" s="191"/>
      <c r="H2" s="191"/>
      <c r="I2" s="191"/>
      <c r="J2" s="190"/>
      <c r="K2" s="190"/>
    </row>
    <row r="3" spans="1:15">
      <c r="A3" s="217" t="s">
        <v>79</v>
      </c>
      <c r="B3" s="217"/>
      <c r="C3" s="217"/>
      <c r="D3" s="198"/>
      <c r="E3" s="198"/>
      <c r="F3" s="198"/>
      <c r="G3" s="198"/>
      <c r="H3" s="198"/>
      <c r="I3" s="198"/>
      <c r="J3" s="6"/>
      <c r="K3" s="6"/>
      <c r="L3" s="6"/>
      <c r="M3" s="6"/>
      <c r="N3" s="6"/>
      <c r="O3" s="6"/>
    </row>
    <row r="4" spans="1:15" ht="15" customHeight="1">
      <c r="A4" s="8"/>
      <c r="B4" s="6"/>
      <c r="C4" s="6"/>
      <c r="E4" s="6"/>
      <c r="F4" s="6"/>
      <c r="G4" s="6"/>
      <c r="H4" s="6"/>
      <c r="I4" s="6"/>
      <c r="J4" s="6"/>
      <c r="K4" s="6"/>
      <c r="L4" s="6"/>
      <c r="M4" s="6"/>
      <c r="N4" s="6"/>
      <c r="O4" s="6"/>
    </row>
    <row r="5" spans="1:15" ht="25.5">
      <c r="A5" s="9" t="s">
        <v>13</v>
      </c>
      <c r="B5" s="9" t="s">
        <v>265</v>
      </c>
      <c r="C5" s="10"/>
      <c r="D5" s="140"/>
      <c r="E5" s="10"/>
      <c r="F5" s="10"/>
      <c r="G5" s="10"/>
      <c r="H5" s="10"/>
      <c r="I5" s="10"/>
      <c r="J5" s="10"/>
      <c r="K5" s="10"/>
      <c r="L5" s="11"/>
      <c r="M5" s="11"/>
      <c r="N5" s="12"/>
      <c r="O5" s="11"/>
    </row>
    <row r="6" spans="1:15" ht="15">
      <c r="A6" s="13" t="s">
        <v>15</v>
      </c>
      <c r="B6" s="14">
        <v>-33.1</v>
      </c>
      <c r="C6" s="6"/>
      <c r="D6" s="141"/>
      <c r="E6" s="15"/>
      <c r="F6" s="16"/>
      <c r="G6" s="16"/>
      <c r="H6" s="6"/>
      <c r="I6" s="6"/>
      <c r="J6" s="6"/>
      <c r="K6" s="6"/>
      <c r="L6" s="11"/>
      <c r="M6" s="11"/>
      <c r="N6" s="12"/>
      <c r="O6" s="11"/>
    </row>
    <row r="7" spans="1:15" ht="15">
      <c r="A7" s="13" t="s">
        <v>16</v>
      </c>
      <c r="B7" s="14">
        <v>-25.4</v>
      </c>
      <c r="C7" s="6"/>
      <c r="D7" s="141"/>
      <c r="E7" s="15"/>
      <c r="F7" s="16"/>
      <c r="G7" s="16"/>
      <c r="H7" s="6"/>
      <c r="I7" s="6"/>
      <c r="J7" s="6"/>
      <c r="K7" s="6"/>
      <c r="L7" s="11"/>
      <c r="M7" s="11"/>
      <c r="N7" s="12"/>
      <c r="O7" s="11"/>
    </row>
    <row r="8" spans="1:15" ht="15">
      <c r="A8" s="13" t="s">
        <v>17</v>
      </c>
      <c r="B8" s="14">
        <v>-20.3</v>
      </c>
      <c r="C8" s="6"/>
      <c r="D8" s="141"/>
      <c r="E8" s="15"/>
      <c r="F8" s="16"/>
      <c r="G8" s="16"/>
      <c r="H8" s="6"/>
      <c r="I8" s="6"/>
      <c r="J8" s="6"/>
      <c r="K8" s="6"/>
      <c r="L8" s="11"/>
      <c r="M8" s="11"/>
      <c r="N8" s="12"/>
      <c r="O8" s="11"/>
    </row>
    <row r="9" spans="1:15" ht="15">
      <c r="A9" s="13" t="s">
        <v>18</v>
      </c>
      <c r="B9" s="14">
        <v>-28.5</v>
      </c>
      <c r="C9" s="6"/>
      <c r="D9" s="141"/>
      <c r="E9" s="15"/>
      <c r="F9" s="16"/>
      <c r="G9" s="16"/>
      <c r="H9" s="6"/>
      <c r="I9" s="6"/>
      <c r="J9" s="6"/>
      <c r="K9" s="6"/>
      <c r="L9" s="11"/>
      <c r="M9" s="11"/>
      <c r="N9" s="12"/>
      <c r="O9" s="11"/>
    </row>
    <row r="10" spans="1:15" ht="15">
      <c r="A10" s="13" t="s">
        <v>19</v>
      </c>
      <c r="B10" s="14">
        <v>-34.6</v>
      </c>
      <c r="C10" s="6"/>
      <c r="D10" s="141"/>
      <c r="E10" s="15"/>
      <c r="F10" s="16"/>
      <c r="G10" s="16"/>
      <c r="H10" s="6"/>
      <c r="I10" s="6"/>
      <c r="J10" s="6"/>
      <c r="K10" s="6"/>
      <c r="L10" s="11"/>
      <c r="M10" s="11"/>
      <c r="N10" s="12"/>
      <c r="O10" s="11"/>
    </row>
    <row r="11" spans="1:15" ht="15">
      <c r="A11" s="13" t="s">
        <v>20</v>
      </c>
      <c r="B11" s="14">
        <v>-29</v>
      </c>
      <c r="C11" s="6"/>
      <c r="D11" s="141"/>
      <c r="E11" s="15"/>
      <c r="F11" s="16"/>
      <c r="G11" s="16"/>
      <c r="H11" s="6"/>
      <c r="I11" s="6"/>
      <c r="J11" s="6"/>
      <c r="K11" s="6"/>
      <c r="L11" s="11"/>
      <c r="M11" s="11"/>
      <c r="N11" s="12"/>
      <c r="O11" s="11"/>
    </row>
    <row r="12" spans="1:15" ht="15">
      <c r="A12" s="13" t="s">
        <v>21</v>
      </c>
      <c r="B12" s="14">
        <v>-33.9</v>
      </c>
      <c r="C12" s="6"/>
      <c r="D12" s="141"/>
      <c r="E12" s="15"/>
      <c r="F12" s="16"/>
      <c r="G12" s="16"/>
      <c r="H12" s="6"/>
      <c r="I12" s="6"/>
      <c r="J12" s="6"/>
      <c r="K12" s="6"/>
      <c r="L12" s="11"/>
      <c r="M12" s="11"/>
      <c r="N12" s="12"/>
      <c r="O12" s="11"/>
    </row>
    <row r="13" spans="1:15" ht="15">
      <c r="A13" s="13" t="s">
        <v>22</v>
      </c>
      <c r="B13" s="14">
        <v>-39.1</v>
      </c>
      <c r="C13" s="6"/>
      <c r="D13" s="141"/>
      <c r="E13" s="15"/>
      <c r="F13" s="16"/>
      <c r="G13" s="16"/>
      <c r="H13" s="6"/>
      <c r="I13" s="6"/>
      <c r="J13" s="6"/>
      <c r="K13" s="6"/>
      <c r="L13" s="11"/>
      <c r="M13" s="11"/>
      <c r="N13" s="12"/>
      <c r="O13" s="11"/>
    </row>
    <row r="14" spans="1:15" ht="15">
      <c r="A14" s="13" t="s">
        <v>23</v>
      </c>
      <c r="B14" s="14">
        <v>-39.1</v>
      </c>
      <c r="C14" s="6"/>
      <c r="D14" s="141"/>
      <c r="E14" s="15"/>
      <c r="F14" s="16"/>
      <c r="G14" s="16"/>
      <c r="H14" s="6"/>
      <c r="I14" s="6"/>
      <c r="J14" s="6"/>
      <c r="K14" s="6"/>
      <c r="L14" s="11"/>
      <c r="M14" s="11"/>
      <c r="N14" s="12"/>
      <c r="O14" s="11"/>
    </row>
    <row r="15" spans="1:15" ht="15">
      <c r="A15" s="13" t="s">
        <v>24</v>
      </c>
      <c r="B15" s="14">
        <v>-43.2</v>
      </c>
      <c r="C15" s="6"/>
      <c r="D15" s="141"/>
      <c r="E15" s="15"/>
      <c r="F15" s="16"/>
      <c r="G15" s="16"/>
      <c r="H15" s="6"/>
      <c r="I15" s="6"/>
      <c r="J15" s="6"/>
      <c r="K15" s="6"/>
      <c r="L15" s="11"/>
      <c r="M15" s="11"/>
      <c r="N15" s="12"/>
      <c r="O15" s="11"/>
    </row>
    <row r="16" spans="1:15" ht="15">
      <c r="A16" s="13" t="s">
        <v>25</v>
      </c>
      <c r="B16" s="14">
        <v>-43.1</v>
      </c>
      <c r="C16" s="6"/>
      <c r="D16" s="141"/>
      <c r="E16" s="15"/>
      <c r="F16" s="16"/>
      <c r="G16" s="16"/>
      <c r="H16" s="6"/>
      <c r="I16" s="6"/>
      <c r="J16" s="6"/>
      <c r="K16" s="6"/>
      <c r="L16" s="11"/>
      <c r="M16" s="11"/>
      <c r="N16" s="12"/>
      <c r="O16" s="11"/>
    </row>
    <row r="17" spans="1:15" ht="15">
      <c r="A17" s="13" t="s">
        <v>26</v>
      </c>
      <c r="B17" s="14">
        <v>-32</v>
      </c>
      <c r="C17" s="6"/>
      <c r="D17" s="141"/>
      <c r="E17" s="15"/>
      <c r="F17" s="16"/>
      <c r="G17" s="16"/>
      <c r="H17" s="6"/>
      <c r="I17" s="6"/>
      <c r="J17" s="6"/>
      <c r="K17" s="6"/>
      <c r="L17" s="11"/>
      <c r="M17" s="11"/>
      <c r="N17" s="12"/>
      <c r="O17" s="11"/>
    </row>
    <row r="18" spans="1:15" ht="15">
      <c r="A18" s="13" t="s">
        <v>27</v>
      </c>
      <c r="B18" s="14">
        <v>-23.9</v>
      </c>
      <c r="C18" s="6"/>
      <c r="D18" s="141"/>
      <c r="E18" s="15"/>
      <c r="F18" s="16"/>
      <c r="G18" s="16"/>
      <c r="H18" s="6"/>
      <c r="I18" s="6"/>
      <c r="J18" s="6"/>
      <c r="K18" s="6"/>
      <c r="L18" s="11"/>
      <c r="M18" s="11"/>
      <c r="N18" s="12"/>
      <c r="O18" s="11"/>
    </row>
    <row r="19" spans="1:15" ht="15">
      <c r="A19" s="13" t="s">
        <v>28</v>
      </c>
      <c r="B19" s="14">
        <v>-20.100000000000001</v>
      </c>
      <c r="C19" s="6"/>
      <c r="D19" s="141"/>
      <c r="E19" s="15"/>
      <c r="F19" s="16"/>
      <c r="G19" s="16"/>
      <c r="H19" s="6"/>
      <c r="I19" s="6"/>
      <c r="J19" s="6"/>
      <c r="K19" s="6"/>
      <c r="L19" s="11"/>
      <c r="M19" s="11"/>
      <c r="N19" s="12"/>
      <c r="O19" s="11"/>
    </row>
    <row r="20" spans="1:15" ht="15">
      <c r="A20" s="13" t="s">
        <v>29</v>
      </c>
      <c r="B20" s="14">
        <v>-21.7</v>
      </c>
      <c r="C20" s="6"/>
      <c r="D20" s="141"/>
      <c r="E20" s="15"/>
      <c r="F20" s="16"/>
      <c r="G20" s="16"/>
      <c r="H20" s="6"/>
      <c r="I20" s="6"/>
      <c r="J20" s="6"/>
      <c r="K20" s="6"/>
      <c r="L20" s="11"/>
      <c r="M20" s="11"/>
      <c r="N20" s="12"/>
      <c r="O20" s="11"/>
    </row>
    <row r="21" spans="1:15" ht="15">
      <c r="A21" s="13" t="s">
        <v>30</v>
      </c>
      <c r="B21" s="14">
        <v>-28.6</v>
      </c>
      <c r="C21" s="6"/>
      <c r="D21" s="141"/>
      <c r="E21" s="15"/>
      <c r="F21" s="16"/>
      <c r="G21" s="16"/>
      <c r="H21" s="6"/>
      <c r="I21" s="6"/>
      <c r="J21" s="6"/>
      <c r="K21" s="6"/>
      <c r="L21" s="11"/>
      <c r="M21" s="11"/>
      <c r="N21" s="12"/>
      <c r="O21" s="11"/>
    </row>
    <row r="22" spans="1:15" ht="15">
      <c r="A22" s="13" t="s">
        <v>31</v>
      </c>
      <c r="B22" s="14">
        <v>-11.7</v>
      </c>
      <c r="C22" s="6"/>
      <c r="D22" s="141"/>
      <c r="E22" s="15"/>
      <c r="F22" s="16"/>
      <c r="G22" s="16"/>
      <c r="H22" s="6"/>
      <c r="I22" s="6"/>
      <c r="J22" s="6"/>
      <c r="K22" s="6"/>
      <c r="L22" s="11"/>
      <c r="M22" s="11"/>
      <c r="N22" s="12"/>
      <c r="O22" s="11"/>
    </row>
    <row r="23" spans="1:15" ht="15">
      <c r="A23" s="13" t="s">
        <v>32</v>
      </c>
      <c r="B23" s="14">
        <v>-3</v>
      </c>
      <c r="C23" s="6"/>
      <c r="D23" s="141"/>
      <c r="E23" s="15"/>
      <c r="F23" s="16"/>
      <c r="G23" s="16"/>
      <c r="H23" s="6"/>
      <c r="I23" s="6"/>
      <c r="J23" s="6"/>
      <c r="K23" s="6"/>
      <c r="L23" s="11"/>
      <c r="M23" s="11"/>
      <c r="N23" s="12"/>
      <c r="O23" s="11"/>
    </row>
    <row r="24" spans="1:15" ht="15">
      <c r="A24" s="13" t="s">
        <v>33</v>
      </c>
      <c r="B24" s="14">
        <v>-20</v>
      </c>
      <c r="C24" s="6"/>
      <c r="D24" s="141"/>
      <c r="E24" s="15"/>
      <c r="F24" s="16"/>
      <c r="G24" s="16"/>
      <c r="H24" s="6"/>
      <c r="I24" s="6"/>
      <c r="J24" s="6"/>
      <c r="K24" s="6"/>
      <c r="L24" s="11"/>
      <c r="M24" s="11"/>
      <c r="N24" s="12"/>
      <c r="O24" s="11"/>
    </row>
    <row r="25" spans="1:15" ht="15">
      <c r="A25" s="13" t="s">
        <v>34</v>
      </c>
      <c r="B25" s="14">
        <v>-5.8</v>
      </c>
      <c r="C25" s="6"/>
      <c r="D25" s="141"/>
      <c r="E25" s="15"/>
      <c r="F25" s="16"/>
      <c r="G25" s="16"/>
      <c r="H25" s="6"/>
      <c r="I25" s="6"/>
      <c r="J25" s="6"/>
      <c r="K25" s="6"/>
      <c r="L25" s="11"/>
      <c r="M25" s="11"/>
      <c r="N25" s="12"/>
      <c r="O25" s="11"/>
    </row>
    <row r="26" spans="1:15" ht="15">
      <c r="A26" s="13" t="s">
        <v>35</v>
      </c>
      <c r="B26" s="14">
        <v>-10.8</v>
      </c>
      <c r="C26" s="6"/>
      <c r="D26" s="141"/>
      <c r="E26" s="15"/>
      <c r="F26" s="16"/>
      <c r="G26" s="16"/>
      <c r="H26" s="6"/>
      <c r="I26" s="6"/>
      <c r="J26" s="6"/>
      <c r="K26" s="6"/>
      <c r="L26" s="11"/>
      <c r="M26" s="11"/>
      <c r="N26" s="12"/>
      <c r="O26" s="11"/>
    </row>
    <row r="27" spans="1:15" ht="15">
      <c r="A27" s="13" t="s">
        <v>36</v>
      </c>
      <c r="B27" s="14">
        <v>-17.3</v>
      </c>
      <c r="C27" s="6"/>
      <c r="D27" s="141"/>
      <c r="E27" s="15"/>
      <c r="F27" s="16"/>
      <c r="G27" s="16"/>
      <c r="H27" s="6"/>
      <c r="I27" s="6"/>
      <c r="J27" s="6"/>
      <c r="K27" s="6"/>
      <c r="L27" s="11"/>
      <c r="M27" s="11"/>
      <c r="N27" s="12"/>
      <c r="O27" s="11"/>
    </row>
    <row r="28" spans="1:15" ht="15">
      <c r="A28" s="13" t="s">
        <v>37</v>
      </c>
      <c r="B28" s="14">
        <v>-14.6</v>
      </c>
      <c r="C28" s="6"/>
      <c r="D28" s="141"/>
      <c r="E28" s="15"/>
      <c r="F28" s="16"/>
      <c r="G28" s="16"/>
      <c r="H28" s="6"/>
      <c r="I28" s="6"/>
      <c r="J28" s="6"/>
      <c r="K28" s="6"/>
      <c r="L28" s="11"/>
      <c r="M28" s="11"/>
      <c r="N28" s="12"/>
      <c r="O28" s="11"/>
    </row>
    <row r="29" spans="1:15" ht="15">
      <c r="A29" s="13" t="s">
        <v>38</v>
      </c>
      <c r="B29" s="14">
        <v>-16.3</v>
      </c>
      <c r="C29" s="6"/>
      <c r="D29" s="141"/>
      <c r="E29" s="15"/>
      <c r="F29" s="16"/>
      <c r="G29" s="16"/>
      <c r="H29" s="6"/>
      <c r="I29" s="6"/>
      <c r="J29" s="6"/>
      <c r="K29" s="6"/>
      <c r="L29" s="11"/>
      <c r="M29" s="11"/>
      <c r="N29" s="12"/>
      <c r="O29" s="11"/>
    </row>
    <row r="30" spans="1:15" ht="15">
      <c r="A30" s="13" t="s">
        <v>39</v>
      </c>
      <c r="B30" s="14">
        <v>-23.1</v>
      </c>
      <c r="C30" s="6"/>
      <c r="D30" s="141"/>
      <c r="E30" s="15"/>
      <c r="F30" s="16"/>
      <c r="G30" s="16"/>
      <c r="H30" s="6"/>
      <c r="I30" s="6"/>
      <c r="J30" s="6"/>
      <c r="K30" s="6"/>
      <c r="L30" s="11"/>
      <c r="M30" s="11"/>
      <c r="N30" s="12"/>
      <c r="O30" s="11"/>
    </row>
    <row r="31" spans="1:15" ht="15">
      <c r="A31" s="13" t="s">
        <v>40</v>
      </c>
      <c r="B31" s="14">
        <v>-16.850000000000001</v>
      </c>
      <c r="C31" s="6"/>
      <c r="D31" s="141"/>
      <c r="E31" s="15"/>
      <c r="F31" s="16"/>
      <c r="G31" s="16"/>
      <c r="H31" s="6"/>
      <c r="I31" s="6"/>
      <c r="J31" s="6"/>
      <c r="K31" s="6"/>
      <c r="L31" s="11"/>
      <c r="M31" s="11"/>
      <c r="N31" s="12"/>
      <c r="O31" s="11"/>
    </row>
    <row r="32" spans="1:15" ht="15">
      <c r="A32" s="13" t="s">
        <v>41</v>
      </c>
      <c r="B32" s="14">
        <v>-19.72</v>
      </c>
      <c r="C32" s="6"/>
      <c r="D32" s="141"/>
      <c r="E32" s="15"/>
      <c r="F32" s="16"/>
      <c r="G32" s="16"/>
      <c r="H32" s="6"/>
      <c r="I32" s="6"/>
      <c r="J32" s="6"/>
      <c r="K32" s="6"/>
      <c r="L32" s="11"/>
      <c r="M32" s="11"/>
      <c r="N32" s="12"/>
      <c r="O32" s="11"/>
    </row>
    <row r="33" spans="1:15" ht="15">
      <c r="A33" s="13" t="s">
        <v>42</v>
      </c>
      <c r="B33" s="14">
        <v>-12.04</v>
      </c>
      <c r="C33" s="6"/>
      <c r="D33" s="141"/>
      <c r="E33" s="15"/>
      <c r="F33" s="16"/>
      <c r="G33" s="16"/>
      <c r="H33" s="6"/>
      <c r="I33" s="6"/>
      <c r="J33" s="6"/>
      <c r="K33" s="6"/>
      <c r="L33" s="11"/>
      <c r="M33" s="11"/>
      <c r="N33" s="12"/>
      <c r="O33" s="11"/>
    </row>
    <row r="34" spans="1:15" ht="15">
      <c r="A34" s="13" t="s">
        <v>43</v>
      </c>
      <c r="B34" s="14">
        <v>-14.99</v>
      </c>
      <c r="C34" s="6"/>
      <c r="D34" s="141"/>
      <c r="E34" s="15"/>
      <c r="F34" s="16"/>
      <c r="G34" s="16"/>
      <c r="H34" s="6"/>
      <c r="I34" s="6"/>
      <c r="J34" s="6"/>
      <c r="K34" s="6"/>
      <c r="L34" s="11"/>
      <c r="M34" s="11"/>
      <c r="N34" s="12"/>
      <c r="O34" s="11"/>
    </row>
    <row r="35" spans="1:15" ht="15">
      <c r="A35" s="13" t="s">
        <v>44</v>
      </c>
      <c r="B35" s="14">
        <v>-17.63</v>
      </c>
      <c r="C35" s="6"/>
      <c r="D35" s="141"/>
      <c r="E35" s="15"/>
      <c r="F35" s="16"/>
      <c r="G35" s="16"/>
      <c r="H35" s="6"/>
      <c r="I35" s="6"/>
      <c r="J35" s="6"/>
      <c r="K35" s="6"/>
      <c r="L35" s="11"/>
      <c r="M35" s="11"/>
      <c r="N35" s="12"/>
      <c r="O35" s="11"/>
    </row>
    <row r="36" spans="1:15" ht="15">
      <c r="A36" s="13" t="s">
        <v>45</v>
      </c>
      <c r="B36" s="14">
        <v>-18.039000000000001</v>
      </c>
      <c r="C36" s="6"/>
      <c r="D36" s="141"/>
      <c r="E36" s="15"/>
      <c r="F36" s="16"/>
      <c r="G36" s="16"/>
      <c r="H36" s="6"/>
      <c r="I36" s="6"/>
      <c r="J36" s="6"/>
      <c r="K36" s="6"/>
      <c r="L36" s="11"/>
      <c r="M36" s="11"/>
      <c r="N36" s="12"/>
      <c r="O36" s="11"/>
    </row>
    <row r="37" spans="1:15" ht="15">
      <c r="A37" s="13" t="s">
        <v>46</v>
      </c>
      <c r="B37" s="14">
        <v>-27.23</v>
      </c>
      <c r="C37" s="6"/>
      <c r="D37" s="141"/>
      <c r="E37" s="15"/>
      <c r="F37" s="16"/>
      <c r="G37" s="16"/>
      <c r="H37" s="6"/>
      <c r="I37" s="6"/>
      <c r="J37" s="6"/>
      <c r="K37" s="6"/>
      <c r="L37" s="11"/>
      <c r="M37" s="11"/>
      <c r="N37" s="12"/>
      <c r="O37" s="11"/>
    </row>
    <row r="38" spans="1:15" ht="15">
      <c r="A38" s="13" t="s">
        <v>47</v>
      </c>
      <c r="B38" s="14">
        <v>-2.907</v>
      </c>
      <c r="C38" s="6"/>
      <c r="D38" s="141"/>
      <c r="E38" s="15"/>
      <c r="F38" s="16"/>
      <c r="G38" s="16"/>
      <c r="H38" s="6"/>
      <c r="I38" s="6"/>
      <c r="J38" s="6"/>
      <c r="K38" s="6"/>
      <c r="L38" s="11"/>
      <c r="M38" s="11"/>
      <c r="N38" s="12"/>
      <c r="O38" s="11"/>
    </row>
    <row r="39" spans="1:15" ht="15">
      <c r="A39" s="13" t="s">
        <v>48</v>
      </c>
      <c r="B39" s="14">
        <v>4.9850000000000003</v>
      </c>
      <c r="C39" s="6"/>
      <c r="D39" s="141"/>
      <c r="E39" s="15"/>
      <c r="F39" s="16"/>
      <c r="G39" s="16"/>
      <c r="H39" s="6"/>
      <c r="I39" s="6"/>
      <c r="J39" s="6"/>
      <c r="K39" s="6"/>
      <c r="L39" s="11"/>
      <c r="M39" s="11"/>
      <c r="N39" s="12"/>
      <c r="O39" s="11"/>
    </row>
    <row r="40" spans="1:15" ht="15">
      <c r="A40" s="13" t="s">
        <v>49</v>
      </c>
      <c r="B40" s="14">
        <v>-1.9159999999999999</v>
      </c>
      <c r="C40" s="6"/>
      <c r="D40" s="141"/>
      <c r="E40" s="15"/>
      <c r="F40" s="16"/>
      <c r="G40" s="16"/>
      <c r="H40" s="6"/>
      <c r="I40" s="6"/>
      <c r="J40" s="6"/>
      <c r="K40" s="6"/>
      <c r="L40" s="11"/>
      <c r="M40" s="11"/>
      <c r="N40" s="12"/>
      <c r="O40" s="11"/>
    </row>
    <row r="41" spans="1:15" ht="15">
      <c r="A41" s="13" t="s">
        <v>50</v>
      </c>
      <c r="B41" s="14">
        <v>-1.9</v>
      </c>
      <c r="C41" s="6"/>
      <c r="D41" s="141"/>
      <c r="E41" s="15"/>
      <c r="F41" s="16"/>
      <c r="G41" s="16"/>
      <c r="H41" s="6"/>
      <c r="I41" s="6"/>
      <c r="J41" s="6"/>
      <c r="K41" s="6"/>
      <c r="L41" s="11"/>
      <c r="M41" s="11"/>
      <c r="N41" s="12"/>
      <c r="O41" s="11"/>
    </row>
    <row r="42" spans="1:15" ht="15">
      <c r="A42" s="13" t="s">
        <v>51</v>
      </c>
      <c r="B42" s="14">
        <v>4.7</v>
      </c>
      <c r="C42" s="6"/>
      <c r="D42" s="141"/>
      <c r="E42" s="15"/>
      <c r="F42" s="16"/>
      <c r="G42" s="16"/>
      <c r="H42" s="6"/>
      <c r="I42" s="6"/>
      <c r="J42" s="6"/>
      <c r="K42" s="6"/>
      <c r="L42" s="11"/>
      <c r="M42" s="11"/>
      <c r="N42" s="12"/>
      <c r="O42" s="11"/>
    </row>
    <row r="43" spans="1:15" ht="15">
      <c r="A43" s="13" t="s">
        <v>52</v>
      </c>
      <c r="B43" s="14">
        <v>9.4</v>
      </c>
      <c r="C43" s="6"/>
      <c r="D43" s="141"/>
      <c r="E43" s="15"/>
      <c r="F43" s="16"/>
      <c r="G43" s="16"/>
      <c r="H43" s="6"/>
      <c r="I43" s="6"/>
      <c r="J43" s="6"/>
      <c r="K43" s="6"/>
      <c r="L43" s="11"/>
      <c r="M43" s="11"/>
      <c r="N43" s="12"/>
      <c r="O43" s="11"/>
    </row>
    <row r="44" spans="1:15" ht="15">
      <c r="A44" s="13" t="s">
        <v>53</v>
      </c>
      <c r="B44" s="14">
        <v>2.4</v>
      </c>
      <c r="C44" s="6"/>
      <c r="D44" s="141"/>
      <c r="E44" s="15"/>
      <c r="F44" s="16"/>
      <c r="G44" s="16"/>
      <c r="H44" s="6"/>
      <c r="I44" s="6"/>
      <c r="J44" s="6"/>
      <c r="K44" s="6"/>
      <c r="L44" s="11"/>
      <c r="M44" s="11"/>
      <c r="N44" s="12"/>
      <c r="O44" s="11"/>
    </row>
    <row r="45" spans="1:15" ht="15">
      <c r="A45" s="13" t="s">
        <v>54</v>
      </c>
      <c r="B45" s="14">
        <v>-7.2</v>
      </c>
      <c r="C45" s="6"/>
      <c r="D45" s="141"/>
      <c r="E45" s="15"/>
      <c r="F45" s="16"/>
      <c r="G45" s="16"/>
      <c r="H45" s="6"/>
      <c r="I45" s="6"/>
      <c r="J45" s="6"/>
      <c r="K45" s="6"/>
      <c r="L45" s="11"/>
      <c r="M45" s="11"/>
      <c r="N45" s="12"/>
      <c r="O45" s="11"/>
    </row>
    <row r="46" spans="1:15" ht="15">
      <c r="A46" s="13" t="s">
        <v>55</v>
      </c>
      <c r="B46" s="14">
        <v>-7.5</v>
      </c>
      <c r="C46" s="6"/>
      <c r="D46" s="141"/>
      <c r="E46" s="15"/>
      <c r="F46" s="16"/>
      <c r="G46" s="16"/>
      <c r="H46" s="6"/>
      <c r="I46" s="6"/>
      <c r="J46" s="6"/>
      <c r="K46" s="6"/>
      <c r="L46" s="11"/>
      <c r="M46" s="11"/>
      <c r="N46" s="12"/>
      <c r="O46" s="11"/>
    </row>
    <row r="47" spans="1:15" ht="15">
      <c r="A47" s="13" t="s">
        <v>56</v>
      </c>
      <c r="B47" s="14">
        <v>-5.7</v>
      </c>
      <c r="C47" s="6"/>
      <c r="D47" s="141"/>
      <c r="E47" s="15"/>
      <c r="F47" s="16"/>
      <c r="G47" s="16"/>
      <c r="H47" s="6"/>
      <c r="I47" s="6"/>
      <c r="J47" s="6"/>
      <c r="K47" s="6"/>
      <c r="L47" s="11"/>
      <c r="M47" s="11"/>
      <c r="N47" s="12"/>
      <c r="O47" s="11"/>
    </row>
    <row r="48" spans="1:15" ht="15">
      <c r="A48" s="13" t="s">
        <v>57</v>
      </c>
      <c r="B48" s="14">
        <v>-2.2000000000000002</v>
      </c>
      <c r="C48" s="6"/>
      <c r="D48" s="141"/>
      <c r="E48" s="15"/>
      <c r="F48" s="16"/>
      <c r="G48" s="16"/>
      <c r="H48" s="6"/>
      <c r="I48" s="6"/>
      <c r="J48" s="6"/>
      <c r="K48" s="6"/>
      <c r="L48" s="11"/>
      <c r="M48" s="11"/>
      <c r="N48" s="12"/>
      <c r="O48" s="11"/>
    </row>
    <row r="49" spans="1:15" ht="15">
      <c r="A49" s="13" t="s">
        <v>58</v>
      </c>
      <c r="B49" s="14">
        <v>-3.6</v>
      </c>
      <c r="C49" s="6"/>
      <c r="D49" s="141"/>
      <c r="E49" s="15"/>
      <c r="F49" s="16"/>
      <c r="G49" s="16"/>
      <c r="H49" s="6"/>
      <c r="I49" s="6"/>
      <c r="J49" s="6"/>
      <c r="K49" s="6"/>
      <c r="L49" s="11"/>
      <c r="M49" s="11"/>
      <c r="N49" s="12"/>
      <c r="O49" s="11"/>
    </row>
    <row r="50" spans="1:15" ht="15">
      <c r="A50" s="13" t="s">
        <v>59</v>
      </c>
      <c r="B50" s="14">
        <v>5.2</v>
      </c>
      <c r="C50" s="6"/>
      <c r="D50" s="141"/>
      <c r="E50" s="15"/>
      <c r="F50" s="16"/>
      <c r="G50" s="16"/>
      <c r="H50" s="6"/>
      <c r="I50" s="6"/>
      <c r="J50" s="6"/>
      <c r="K50" s="6"/>
      <c r="L50" s="11"/>
      <c r="M50" s="11"/>
      <c r="N50" s="12"/>
      <c r="O50" s="11"/>
    </row>
    <row r="51" spans="1:15" ht="15">
      <c r="A51" s="13" t="s">
        <v>60</v>
      </c>
      <c r="B51" s="14">
        <v>6.3</v>
      </c>
      <c r="C51" s="6"/>
      <c r="D51" s="141"/>
      <c r="E51" s="15"/>
      <c r="F51" s="16"/>
      <c r="G51" s="16"/>
      <c r="H51" s="6"/>
      <c r="I51" s="6"/>
      <c r="J51" s="6"/>
      <c r="K51" s="6"/>
      <c r="L51" s="11"/>
      <c r="M51" s="11"/>
      <c r="N51" s="12"/>
      <c r="O51" s="11"/>
    </row>
    <row r="52" spans="1:15" ht="15">
      <c r="A52" s="13" t="s">
        <v>61</v>
      </c>
      <c r="B52" s="14">
        <v>5.6</v>
      </c>
      <c r="C52" s="6"/>
      <c r="D52" s="141"/>
      <c r="E52" s="15"/>
      <c r="F52" s="16"/>
      <c r="G52" s="16"/>
      <c r="H52" s="6"/>
      <c r="I52" s="6"/>
      <c r="J52" s="6"/>
      <c r="K52" s="6"/>
      <c r="L52" s="11"/>
      <c r="M52" s="11"/>
      <c r="N52" s="12"/>
      <c r="O52" s="11"/>
    </row>
    <row r="53" spans="1:15" ht="15">
      <c r="A53" s="13" t="s">
        <v>62</v>
      </c>
      <c r="B53" s="14">
        <v>18.600000000000001</v>
      </c>
      <c r="C53" s="6"/>
      <c r="D53" s="141"/>
      <c r="E53" s="15"/>
      <c r="F53" s="16"/>
      <c r="G53" s="16"/>
      <c r="H53" s="6"/>
      <c r="I53" s="6"/>
      <c r="J53" s="6"/>
      <c r="K53" s="6"/>
      <c r="L53" s="11"/>
      <c r="M53" s="11"/>
      <c r="N53" s="12"/>
      <c r="O53" s="11"/>
    </row>
    <row r="54" spans="1:15" ht="15">
      <c r="A54" s="13" t="s">
        <v>63</v>
      </c>
      <c r="B54" s="14">
        <v>25.3</v>
      </c>
      <c r="C54" s="6"/>
      <c r="D54" s="141"/>
      <c r="E54" s="15"/>
      <c r="F54" s="16"/>
      <c r="G54" s="16"/>
      <c r="H54" s="6"/>
      <c r="I54" s="6"/>
      <c r="J54" s="6"/>
      <c r="K54" s="6"/>
      <c r="L54" s="11"/>
      <c r="M54" s="11"/>
      <c r="N54" s="12"/>
      <c r="O54" s="11"/>
    </row>
    <row r="55" spans="1:15" ht="15">
      <c r="A55" s="13" t="s">
        <v>64</v>
      </c>
      <c r="B55" s="14">
        <v>18.8</v>
      </c>
      <c r="C55" s="6"/>
      <c r="D55" s="141"/>
      <c r="E55" s="15"/>
      <c r="F55" s="16"/>
      <c r="G55" s="16"/>
      <c r="H55" s="6"/>
      <c r="I55" s="6"/>
      <c r="J55" s="6"/>
      <c r="K55" s="6"/>
      <c r="L55" s="11"/>
      <c r="M55" s="11"/>
      <c r="N55" s="12"/>
      <c r="O55" s="11"/>
    </row>
    <row r="56" spans="1:15" ht="15">
      <c r="A56" s="13" t="s">
        <v>65</v>
      </c>
      <c r="B56" s="14">
        <v>33</v>
      </c>
      <c r="C56" s="6"/>
      <c r="D56" s="141"/>
      <c r="E56" s="15"/>
      <c r="F56" s="16"/>
      <c r="G56" s="16"/>
      <c r="H56" s="6"/>
      <c r="I56" s="6"/>
      <c r="J56" s="6"/>
      <c r="K56" s="6"/>
      <c r="L56" s="11"/>
      <c r="M56" s="11"/>
      <c r="N56" s="12"/>
      <c r="O56" s="11"/>
    </row>
    <row r="57" spans="1:15" ht="15">
      <c r="A57" s="13" t="s">
        <v>66</v>
      </c>
      <c r="B57" s="14">
        <v>26.4</v>
      </c>
      <c r="C57" s="6"/>
      <c r="D57" s="141"/>
      <c r="E57" s="15"/>
      <c r="F57" s="16"/>
      <c r="G57" s="16"/>
      <c r="H57" s="6"/>
      <c r="I57" s="6"/>
      <c r="J57" s="6"/>
      <c r="K57" s="6"/>
      <c r="L57" s="11"/>
      <c r="M57" s="11"/>
      <c r="N57" s="12"/>
      <c r="O57" s="11"/>
    </row>
    <row r="58" spans="1:15" ht="15">
      <c r="A58" s="13" t="s">
        <v>67</v>
      </c>
      <c r="B58" s="14">
        <v>24.4</v>
      </c>
      <c r="C58" s="6"/>
      <c r="D58" s="141"/>
      <c r="E58" s="15"/>
      <c r="F58" s="16"/>
      <c r="G58" s="16"/>
      <c r="H58" s="6"/>
      <c r="I58" s="6"/>
      <c r="J58" s="6"/>
      <c r="K58" s="6"/>
      <c r="L58" s="11"/>
      <c r="M58" s="11"/>
      <c r="N58" s="12"/>
      <c r="O58" s="11"/>
    </row>
    <row r="59" spans="1:15" ht="15">
      <c r="A59" s="13" t="s">
        <v>68</v>
      </c>
      <c r="B59" s="14">
        <v>26.1</v>
      </c>
      <c r="C59" s="6"/>
      <c r="D59" s="141"/>
      <c r="E59" s="15"/>
      <c r="F59" s="16"/>
      <c r="G59" s="16"/>
      <c r="H59" s="6"/>
      <c r="I59" s="6"/>
      <c r="J59" s="6"/>
      <c r="K59" s="6"/>
      <c r="L59" s="11"/>
      <c r="M59" s="11"/>
      <c r="N59" s="12"/>
      <c r="O59" s="11"/>
    </row>
    <row r="60" spans="1:15" ht="15">
      <c r="A60" s="17" t="s">
        <v>69</v>
      </c>
      <c r="B60" s="14">
        <v>30.2</v>
      </c>
      <c r="C60" s="6"/>
      <c r="D60" s="141"/>
      <c r="E60" s="15"/>
      <c r="F60" s="16"/>
      <c r="G60" s="16"/>
      <c r="H60" s="6"/>
      <c r="I60" s="6"/>
      <c r="J60" s="6"/>
      <c r="K60" s="6"/>
      <c r="L60" s="11"/>
      <c r="M60" s="11"/>
      <c r="N60" s="12"/>
      <c r="O60" s="11"/>
    </row>
    <row r="61" spans="1:15">
      <c r="A61" s="13" t="s">
        <v>70</v>
      </c>
      <c r="B61" s="14">
        <v>12.7</v>
      </c>
      <c r="C61" s="6"/>
      <c r="D61" s="141"/>
      <c r="E61" s="7"/>
      <c r="F61" s="6"/>
      <c r="G61" s="6"/>
      <c r="H61" s="6"/>
      <c r="I61" s="6"/>
      <c r="J61" s="6"/>
      <c r="K61" s="6"/>
      <c r="L61" s="11"/>
      <c r="M61" s="11"/>
      <c r="N61" s="12"/>
      <c r="O61" s="11"/>
    </row>
    <row r="62" spans="1:15">
      <c r="A62" s="17" t="s">
        <v>71</v>
      </c>
      <c r="B62" s="14">
        <v>10</v>
      </c>
      <c r="C62" s="6"/>
      <c r="D62" s="141"/>
      <c r="E62" s="7"/>
      <c r="F62" s="6"/>
      <c r="G62" s="6"/>
      <c r="H62" s="6"/>
      <c r="I62" s="6"/>
      <c r="J62" s="6"/>
      <c r="K62" s="6"/>
      <c r="L62" s="11"/>
      <c r="M62" s="11"/>
      <c r="N62" s="12"/>
      <c r="O62" s="11"/>
    </row>
    <row r="63" spans="1:15">
      <c r="A63" s="13" t="s">
        <v>72</v>
      </c>
      <c r="B63" s="14">
        <v>17.600000000000001</v>
      </c>
      <c r="C63" s="18"/>
      <c r="D63" s="141"/>
      <c r="E63" s="18"/>
      <c r="F63" s="18"/>
      <c r="G63" s="18"/>
      <c r="H63" s="18"/>
      <c r="I63" s="18"/>
      <c r="J63" s="18"/>
      <c r="K63" s="18"/>
      <c r="L63" s="11"/>
      <c r="M63" s="11"/>
      <c r="N63" s="12"/>
      <c r="O63" s="11"/>
    </row>
    <row r="64" spans="1:15">
      <c r="A64" s="17" t="s">
        <v>73</v>
      </c>
      <c r="B64" s="14">
        <v>28</v>
      </c>
      <c r="C64" s="6"/>
      <c r="D64" s="141"/>
      <c r="E64" s="7"/>
      <c r="F64" s="6"/>
      <c r="G64" s="6"/>
      <c r="H64" s="6"/>
      <c r="I64" s="6"/>
      <c r="J64" s="6"/>
      <c r="K64" s="6"/>
      <c r="L64" s="11"/>
      <c r="M64" s="11"/>
      <c r="N64" s="12"/>
      <c r="O64" s="11"/>
    </row>
    <row r="65" spans="1:16" ht="15">
      <c r="A65" s="17" t="s">
        <v>74</v>
      </c>
      <c r="B65" s="14">
        <v>31.7</v>
      </c>
      <c r="C65" s="6"/>
      <c r="D65" s="141"/>
      <c r="E65" s="15"/>
      <c r="F65" s="16"/>
      <c r="G65" s="6"/>
      <c r="H65" s="6"/>
      <c r="I65" s="16"/>
      <c r="J65" s="6"/>
      <c r="K65" s="6"/>
      <c r="L65" s="11"/>
      <c r="M65" s="11"/>
      <c r="N65" s="12"/>
      <c r="O65" s="11"/>
      <c r="P65" s="6"/>
    </row>
    <row r="66" spans="1:16" s="6" customFormat="1" ht="15">
      <c r="A66" s="19" t="s">
        <v>80</v>
      </c>
      <c r="B66" s="20">
        <v>23.9</v>
      </c>
      <c r="D66" s="141"/>
      <c r="E66" s="15"/>
      <c r="F66" s="16"/>
      <c r="I66" s="16"/>
      <c r="L66" s="11"/>
      <c r="M66" s="11"/>
      <c r="N66" s="12"/>
      <c r="O66" s="11"/>
    </row>
    <row r="67" spans="1:16" s="6" customFormat="1" ht="15">
      <c r="A67" s="13"/>
      <c r="B67" s="5"/>
      <c r="D67" s="141"/>
      <c r="E67" s="15"/>
      <c r="F67" s="16"/>
      <c r="I67" s="16"/>
      <c r="L67" s="11"/>
      <c r="M67" s="11"/>
      <c r="N67" s="12"/>
      <c r="O67" s="11"/>
    </row>
    <row r="68" spans="1:16" ht="10.5" customHeight="1">
      <c r="A68" s="221" t="s">
        <v>75</v>
      </c>
      <c r="B68" s="221"/>
      <c r="C68" s="22"/>
      <c r="D68" s="138"/>
      <c r="E68" s="12"/>
      <c r="F68" s="23"/>
      <c r="G68" s="6"/>
      <c r="H68" s="6"/>
      <c r="I68" s="6"/>
      <c r="J68" s="6"/>
      <c r="K68" s="6"/>
      <c r="L68" s="6"/>
      <c r="M68" s="12"/>
      <c r="N68" s="22"/>
      <c r="O68" s="12"/>
      <c r="P68" s="12"/>
    </row>
    <row r="69" spans="1:16" ht="10.5" customHeight="1">
      <c r="A69" s="215" t="s">
        <v>264</v>
      </c>
      <c r="B69" s="215"/>
      <c r="C69" s="215"/>
      <c r="D69" s="215"/>
      <c r="E69" s="215"/>
      <c r="F69" s="193"/>
      <c r="G69" s="193"/>
      <c r="H69" s="193"/>
      <c r="I69" s="6"/>
      <c r="J69" s="6"/>
      <c r="K69" s="6"/>
      <c r="L69" s="6"/>
      <c r="M69" s="12"/>
      <c r="N69" s="22"/>
      <c r="O69" s="12"/>
      <c r="P69" s="12"/>
    </row>
    <row r="70" spans="1:16" ht="10.5" customHeight="1">
      <c r="A70" s="215" t="s">
        <v>266</v>
      </c>
      <c r="B70" s="215"/>
      <c r="C70" s="215"/>
      <c r="D70" s="215"/>
      <c r="E70" s="215"/>
      <c r="F70" s="215"/>
      <c r="G70" s="215"/>
      <c r="H70" s="215"/>
      <c r="I70" s="6"/>
      <c r="J70" s="6"/>
      <c r="K70" s="6"/>
      <c r="L70" s="6"/>
      <c r="M70" s="6"/>
      <c r="N70" s="6"/>
      <c r="O70" s="6"/>
      <c r="P70" s="6"/>
    </row>
    <row r="71" spans="1:16" ht="12" customHeight="1">
      <c r="A71" s="220" t="s">
        <v>77</v>
      </c>
      <c r="B71" s="220"/>
      <c r="C71" s="220"/>
      <c r="D71" s="220"/>
      <c r="E71" s="220"/>
      <c r="F71" s="220"/>
      <c r="G71" s="220"/>
      <c r="H71" s="220"/>
      <c r="I71" s="6"/>
      <c r="J71" s="6"/>
      <c r="K71" s="6"/>
      <c r="L71" s="6"/>
      <c r="M71" s="6"/>
      <c r="N71" s="6"/>
      <c r="O71" s="6"/>
      <c r="P71" s="6"/>
    </row>
    <row r="72" spans="1:16" s="81" customFormat="1">
      <c r="A72" s="220"/>
      <c r="B72" s="220"/>
      <c r="C72" s="220"/>
      <c r="D72" s="220"/>
      <c r="E72" s="220"/>
      <c r="F72" s="220"/>
      <c r="G72" s="220"/>
      <c r="H72" s="220"/>
    </row>
    <row r="73" spans="1:16" s="81" customFormat="1" ht="10.5" customHeight="1">
      <c r="A73" s="220"/>
      <c r="B73" s="220"/>
      <c r="C73" s="220"/>
      <c r="D73" s="220"/>
      <c r="E73" s="220"/>
      <c r="F73" s="220"/>
      <c r="G73" s="220"/>
      <c r="H73" s="220"/>
    </row>
    <row r="74" spans="1:16">
      <c r="A74" s="216"/>
      <c r="B74" s="216"/>
      <c r="C74" s="216"/>
      <c r="D74" s="216"/>
      <c r="E74" s="216"/>
      <c r="F74" s="216"/>
      <c r="G74" s="216"/>
      <c r="H74" s="216"/>
      <c r="I74" s="6"/>
      <c r="J74" s="6"/>
      <c r="K74" s="6"/>
      <c r="L74" s="6"/>
      <c r="M74" s="6"/>
      <c r="N74" s="6"/>
      <c r="O74" s="6"/>
      <c r="P74" s="6"/>
    </row>
    <row r="75" spans="1:16" ht="10.5" customHeight="1">
      <c r="A75" s="214" t="s">
        <v>11</v>
      </c>
      <c r="B75" s="214"/>
      <c r="C75" s="24"/>
      <c r="D75" s="139"/>
      <c r="E75" s="24"/>
      <c r="F75" s="24"/>
      <c r="G75" s="24"/>
      <c r="H75" s="24"/>
      <c r="I75" s="6"/>
      <c r="J75" s="6"/>
      <c r="K75" s="6"/>
      <c r="L75" s="6"/>
      <c r="M75" s="6"/>
      <c r="N75" s="6"/>
      <c r="O75" s="6"/>
      <c r="P75" s="6"/>
    </row>
    <row r="76" spans="1:16">
      <c r="A76" s="24"/>
      <c r="B76" s="24"/>
      <c r="C76" s="24"/>
      <c r="D76" s="139"/>
      <c r="E76" s="24"/>
      <c r="F76" s="6"/>
      <c r="G76" s="6"/>
      <c r="H76" s="6"/>
      <c r="I76" s="6"/>
      <c r="J76" s="6"/>
      <c r="K76" s="6"/>
      <c r="L76" s="6"/>
      <c r="M76" s="6"/>
      <c r="N76" s="6"/>
      <c r="O76" s="6"/>
      <c r="P76" s="6"/>
    </row>
    <row r="77" spans="1:16">
      <c r="A77" s="24"/>
      <c r="B77" s="24"/>
      <c r="C77" s="24"/>
      <c r="D77" s="139"/>
      <c r="E77" s="24"/>
      <c r="F77" s="6"/>
      <c r="G77" s="6"/>
      <c r="H77" s="6"/>
      <c r="I77" s="6"/>
      <c r="J77" s="6"/>
      <c r="K77" s="6"/>
      <c r="L77" s="6"/>
      <c r="M77" s="6"/>
      <c r="N77" s="6"/>
      <c r="O77" s="6"/>
      <c r="P77" s="6"/>
    </row>
    <row r="78" spans="1:16">
      <c r="A78" s="24"/>
      <c r="B78" s="24"/>
      <c r="C78" s="24"/>
      <c r="D78" s="139"/>
      <c r="E78" s="24"/>
      <c r="F78" s="6"/>
      <c r="G78" s="6"/>
      <c r="H78" s="6"/>
      <c r="I78" s="6"/>
      <c r="J78" s="6"/>
      <c r="K78" s="6"/>
      <c r="L78" s="6"/>
      <c r="M78" s="6"/>
      <c r="N78" s="6"/>
      <c r="O78" s="6"/>
      <c r="P78" s="6"/>
    </row>
  </sheetData>
  <customSheetViews>
    <customSheetView guid="{3006ABAC-ED80-4689-8A51-70DFF95C1638}" showGridLines="0" topLeftCell="A43">
      <selection activeCell="C65" sqref="C65"/>
      <pageMargins left="0.7" right="0.7" top="0.75" bottom="0.75" header="0.3" footer="0.3"/>
    </customSheetView>
  </customSheetViews>
  <mergeCells count="9">
    <mergeCell ref="A75:B75"/>
    <mergeCell ref="A70:H70"/>
    <mergeCell ref="A74:H74"/>
    <mergeCell ref="A3:C3"/>
    <mergeCell ref="A1:D1"/>
    <mergeCell ref="F1:G1"/>
    <mergeCell ref="A69:E69"/>
    <mergeCell ref="A71:H73"/>
    <mergeCell ref="A68:B68"/>
  </mergeCells>
  <hyperlinks>
    <hyperlink ref="F1:G1"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election sqref="A1:D1"/>
    </sheetView>
  </sheetViews>
  <sheetFormatPr defaultRowHeight="12.75"/>
  <cols>
    <col min="1" max="1" width="12.7109375" customWidth="1"/>
    <col min="2" max="2" width="12.7109375" style="26" customWidth="1"/>
    <col min="3" max="4" width="12.7109375" style="3" customWidth="1"/>
    <col min="5" max="5" width="10.7109375" customWidth="1"/>
    <col min="6" max="6" width="17.140625" customWidth="1"/>
    <col min="7" max="9" width="12.7109375" customWidth="1"/>
  </cols>
  <sheetData>
    <row r="1" spans="1:11" s="3" customFormat="1" ht="18" customHeight="1">
      <c r="A1" s="218" t="s">
        <v>78</v>
      </c>
      <c r="B1" s="218"/>
      <c r="C1" s="218"/>
      <c r="D1" s="218"/>
      <c r="E1" s="191"/>
      <c r="F1" s="199" t="s">
        <v>281</v>
      </c>
      <c r="G1" s="191"/>
      <c r="H1" s="191"/>
      <c r="I1" s="191"/>
      <c r="J1" s="190"/>
      <c r="K1" s="190"/>
    </row>
    <row r="2" spans="1:11" s="81" customFormat="1" ht="12.75" customHeight="1">
      <c r="A2" s="191"/>
      <c r="B2" s="191"/>
      <c r="C2" s="191"/>
      <c r="D2" s="191"/>
      <c r="E2" s="191"/>
      <c r="F2" s="191"/>
      <c r="G2" s="191"/>
      <c r="H2" s="191"/>
      <c r="I2" s="191"/>
      <c r="J2" s="190"/>
      <c r="K2" s="190"/>
    </row>
    <row r="3" spans="1:11" s="3" customFormat="1">
      <c r="A3" s="217" t="s">
        <v>278</v>
      </c>
      <c r="B3" s="217"/>
      <c r="C3" s="217"/>
      <c r="D3" s="217"/>
      <c r="E3" s="217"/>
      <c r="F3" s="217"/>
      <c r="G3" s="198"/>
      <c r="H3" s="198"/>
      <c r="I3" s="198"/>
    </row>
    <row r="4" spans="1:11" ht="15" customHeight="1"/>
    <row r="5" spans="1:11" ht="56.25" customHeight="1">
      <c r="A5" s="9" t="s">
        <v>13</v>
      </c>
      <c r="B5" s="154" t="s">
        <v>86</v>
      </c>
      <c r="C5" s="154" t="s">
        <v>14</v>
      </c>
      <c r="D5" s="154" t="s">
        <v>87</v>
      </c>
      <c r="F5" s="155" t="s">
        <v>88</v>
      </c>
      <c r="G5" s="154" t="s">
        <v>89</v>
      </c>
      <c r="H5" s="154" t="s">
        <v>90</v>
      </c>
      <c r="I5" s="154" t="s">
        <v>96</v>
      </c>
    </row>
    <row r="6" spans="1:11">
      <c r="A6" s="28" t="s">
        <v>26</v>
      </c>
      <c r="B6" s="47">
        <v>5200200</v>
      </c>
      <c r="C6" s="47">
        <v>-32000</v>
      </c>
      <c r="D6" s="47">
        <v>31900</v>
      </c>
      <c r="F6" t="s">
        <v>91</v>
      </c>
      <c r="G6" s="4">
        <v>0</v>
      </c>
      <c r="H6" s="4">
        <v>1</v>
      </c>
      <c r="I6" s="121">
        <v>5.4000000000000003E-3</v>
      </c>
    </row>
    <row r="7" spans="1:11">
      <c r="A7" s="28" t="s">
        <v>27</v>
      </c>
      <c r="B7" s="47">
        <v>5208500</v>
      </c>
      <c r="C7" s="47">
        <v>-23900</v>
      </c>
      <c r="D7" s="47">
        <v>30300</v>
      </c>
      <c r="F7" s="3" t="s">
        <v>92</v>
      </c>
      <c r="G7" s="156" t="s">
        <v>267</v>
      </c>
      <c r="H7" s="156" t="s">
        <v>267</v>
      </c>
      <c r="I7" s="121">
        <v>-2.1733207988795734E-2</v>
      </c>
    </row>
    <row r="8" spans="1:11">
      <c r="A8" s="28" t="s">
        <v>28</v>
      </c>
      <c r="B8" s="47">
        <v>5213700</v>
      </c>
      <c r="C8" s="47">
        <v>-20100</v>
      </c>
      <c r="D8" s="47">
        <v>23300</v>
      </c>
      <c r="F8" s="3" t="s">
        <v>93</v>
      </c>
      <c r="G8" s="4">
        <v>0</v>
      </c>
      <c r="H8" s="4">
        <v>1</v>
      </c>
      <c r="I8" s="121">
        <v>1.1620028990987584E-3</v>
      </c>
    </row>
    <row r="9" spans="1:11">
      <c r="A9" s="28" t="s">
        <v>29</v>
      </c>
      <c r="B9" s="47">
        <v>5235600</v>
      </c>
      <c r="C9" s="47">
        <v>-21700</v>
      </c>
      <c r="D9" s="47">
        <v>26100</v>
      </c>
      <c r="F9" s="3" t="s">
        <v>94</v>
      </c>
      <c r="G9" s="4">
        <v>1</v>
      </c>
      <c r="H9" s="4">
        <v>0</v>
      </c>
      <c r="I9" s="121">
        <v>1.830386423665618E-2</v>
      </c>
    </row>
    <row r="10" spans="1:11">
      <c r="A10" s="28" t="s">
        <v>30</v>
      </c>
      <c r="B10" s="47">
        <v>5230600</v>
      </c>
      <c r="C10" s="47">
        <v>-28600</v>
      </c>
      <c r="D10" s="47">
        <v>18800</v>
      </c>
      <c r="F10" s="2" t="s">
        <v>95</v>
      </c>
      <c r="G10" s="46">
        <v>0.91800000000000004</v>
      </c>
      <c r="H10" s="46">
        <v>8.2000000000000003E-2</v>
      </c>
      <c r="I10" s="122">
        <v>4.264929174114436E-2</v>
      </c>
    </row>
    <row r="11" spans="1:11" ht="12.75" customHeight="1">
      <c r="A11" s="28" t="s">
        <v>31</v>
      </c>
      <c r="B11" s="47">
        <v>5233900</v>
      </c>
      <c r="C11" s="47">
        <v>-11700</v>
      </c>
      <c r="D11" s="47">
        <v>12400</v>
      </c>
      <c r="I11" s="102"/>
    </row>
    <row r="12" spans="1:11">
      <c r="A12" s="28" t="s">
        <v>32</v>
      </c>
      <c r="B12" s="47">
        <v>5240800</v>
      </c>
      <c r="C12" s="47">
        <v>-3000</v>
      </c>
      <c r="D12" s="47">
        <v>6800</v>
      </c>
      <c r="I12" s="103"/>
    </row>
    <row r="13" spans="1:11">
      <c r="A13" s="28" t="s">
        <v>33</v>
      </c>
      <c r="B13" s="47">
        <v>5232400</v>
      </c>
      <c r="C13" s="47">
        <v>-20000</v>
      </c>
      <c r="D13" s="47">
        <v>4600</v>
      </c>
      <c r="I13" s="103"/>
    </row>
    <row r="14" spans="1:11">
      <c r="A14" s="28" t="s">
        <v>34</v>
      </c>
      <c r="B14" s="47">
        <v>5233400</v>
      </c>
      <c r="C14" s="47">
        <v>-5800</v>
      </c>
      <c r="D14" s="47">
        <v>2700</v>
      </c>
      <c r="I14" s="104"/>
    </row>
    <row r="15" spans="1:11">
      <c r="A15" s="28" t="s">
        <v>35</v>
      </c>
      <c r="B15" s="47">
        <v>5226200</v>
      </c>
      <c r="C15" s="47">
        <v>-10800</v>
      </c>
      <c r="D15" s="47">
        <v>-1100</v>
      </c>
      <c r="I15" s="101"/>
    </row>
    <row r="16" spans="1:11">
      <c r="A16" s="28" t="s">
        <v>36</v>
      </c>
      <c r="B16" s="47">
        <v>5212300</v>
      </c>
      <c r="C16" s="47">
        <v>-17300</v>
      </c>
      <c r="D16" s="47">
        <v>-1000</v>
      </c>
      <c r="I16" s="101"/>
    </row>
    <row r="17" spans="1:9">
      <c r="A17" s="28" t="s">
        <v>37</v>
      </c>
      <c r="B17" s="47">
        <v>5203600</v>
      </c>
      <c r="C17" s="47">
        <v>-14600</v>
      </c>
      <c r="D17" s="47">
        <v>1800</v>
      </c>
      <c r="I17" s="101"/>
    </row>
    <row r="18" spans="1:9">
      <c r="A18" s="28" t="s">
        <v>38</v>
      </c>
      <c r="B18" s="47">
        <v>5193900</v>
      </c>
      <c r="C18" s="47">
        <v>-16300</v>
      </c>
      <c r="D18" s="47">
        <v>4300</v>
      </c>
      <c r="I18" s="101"/>
    </row>
    <row r="19" spans="1:9">
      <c r="A19" s="28" t="s">
        <v>39</v>
      </c>
      <c r="B19" s="47">
        <v>5180200</v>
      </c>
      <c r="C19" s="47">
        <v>-23100</v>
      </c>
      <c r="D19" s="47">
        <v>6600</v>
      </c>
    </row>
    <row r="20" spans="1:9">
      <c r="A20" s="28" t="s">
        <v>40</v>
      </c>
      <c r="B20" s="47">
        <v>5164500</v>
      </c>
      <c r="C20" s="47">
        <v>-16900</v>
      </c>
      <c r="D20" s="47">
        <v>1500</v>
      </c>
    </row>
    <row r="21" spans="1:9">
      <c r="A21" s="28" t="s">
        <v>41</v>
      </c>
      <c r="B21" s="47">
        <v>5148100</v>
      </c>
      <c r="C21" s="47">
        <v>-19700</v>
      </c>
      <c r="D21" s="47">
        <v>1800</v>
      </c>
    </row>
    <row r="22" spans="1:9">
      <c r="A22" s="28" t="s">
        <v>42</v>
      </c>
      <c r="B22" s="47">
        <v>5138900</v>
      </c>
      <c r="C22" s="47">
        <v>-12000</v>
      </c>
      <c r="D22" s="47">
        <v>1400</v>
      </c>
    </row>
    <row r="23" spans="1:9">
      <c r="A23" s="28" t="s">
        <v>43</v>
      </c>
      <c r="B23" s="47">
        <v>5127900</v>
      </c>
      <c r="C23" s="47">
        <v>-15000</v>
      </c>
      <c r="D23" s="47">
        <v>3700</v>
      </c>
    </row>
    <row r="24" spans="1:9">
      <c r="A24" s="28" t="s">
        <v>44</v>
      </c>
      <c r="B24" s="47">
        <v>5111800</v>
      </c>
      <c r="C24" s="47">
        <v>-17600</v>
      </c>
      <c r="D24" s="47">
        <v>1600</v>
      </c>
    </row>
    <row r="25" spans="1:9">
      <c r="A25" s="28" t="s">
        <v>45</v>
      </c>
      <c r="B25" s="47">
        <v>5099000</v>
      </c>
      <c r="C25" s="47">
        <v>-18000</v>
      </c>
      <c r="D25" s="47">
        <v>4700</v>
      </c>
    </row>
    <row r="26" spans="1:9">
      <c r="A26" s="28" t="s">
        <v>46</v>
      </c>
      <c r="B26" s="47">
        <v>5077400</v>
      </c>
      <c r="C26" s="47">
        <v>-27200</v>
      </c>
      <c r="D26" s="47">
        <v>4900</v>
      </c>
    </row>
    <row r="27" spans="1:9">
      <c r="A27" s="28" t="s">
        <v>47</v>
      </c>
      <c r="B27" s="47">
        <v>5078200</v>
      </c>
      <c r="C27" s="47">
        <v>-2900</v>
      </c>
      <c r="D27" s="47">
        <v>3100</v>
      </c>
    </row>
    <row r="28" spans="1:9">
      <c r="A28" s="28" t="s">
        <v>48</v>
      </c>
      <c r="B28" s="47">
        <v>5081300</v>
      </c>
      <c r="C28" s="47">
        <v>5000</v>
      </c>
      <c r="D28" s="47">
        <v>-1400</v>
      </c>
    </row>
    <row r="29" spans="1:9">
      <c r="A29" s="28" t="s">
        <v>49</v>
      </c>
      <c r="B29" s="47">
        <v>5083300</v>
      </c>
      <c r="C29" s="47">
        <v>-1900</v>
      </c>
      <c r="D29" s="47">
        <v>5800</v>
      </c>
    </row>
    <row r="30" spans="1:9">
      <c r="A30" s="28" t="s">
        <v>50</v>
      </c>
      <c r="B30" s="47">
        <v>5085600</v>
      </c>
      <c r="C30" s="47">
        <v>-1900</v>
      </c>
      <c r="D30" s="47">
        <v>5900</v>
      </c>
    </row>
    <row r="31" spans="1:9">
      <c r="A31" s="28" t="s">
        <v>51</v>
      </c>
      <c r="B31" s="47">
        <v>5092500</v>
      </c>
      <c r="C31" s="47">
        <v>4700</v>
      </c>
      <c r="D31" s="47">
        <v>2400</v>
      </c>
    </row>
    <row r="32" spans="1:9">
      <c r="A32" s="28" t="s">
        <v>52</v>
      </c>
      <c r="B32" s="47">
        <v>5102200</v>
      </c>
      <c r="C32" s="47">
        <v>9400</v>
      </c>
      <c r="D32" s="47">
        <v>500</v>
      </c>
    </row>
    <row r="33" spans="1:4">
      <c r="A33" s="28" t="s">
        <v>53</v>
      </c>
      <c r="B33" s="47">
        <v>5103700</v>
      </c>
      <c r="C33" s="47">
        <v>2400</v>
      </c>
      <c r="D33" s="47">
        <v>900</v>
      </c>
    </row>
    <row r="34" spans="1:4">
      <c r="A34" s="28" t="s">
        <v>54</v>
      </c>
      <c r="B34" s="47">
        <v>5092200</v>
      </c>
      <c r="C34" s="47">
        <v>-7200</v>
      </c>
      <c r="D34" s="47">
        <v>-2300</v>
      </c>
    </row>
    <row r="35" spans="1:4">
      <c r="A35" s="28" t="s">
        <v>55</v>
      </c>
      <c r="B35" s="47">
        <v>5083300</v>
      </c>
      <c r="C35" s="47">
        <v>-7500</v>
      </c>
      <c r="D35" s="47">
        <v>100</v>
      </c>
    </row>
    <row r="36" spans="1:4">
      <c r="A36" s="28" t="s">
        <v>56</v>
      </c>
      <c r="B36" s="47">
        <v>5077100</v>
      </c>
      <c r="C36" s="47">
        <v>-5700</v>
      </c>
      <c r="D36" s="47">
        <v>-500</v>
      </c>
    </row>
    <row r="37" spans="1:4">
      <c r="A37" s="28" t="s">
        <v>57</v>
      </c>
      <c r="B37" s="47">
        <v>5072000</v>
      </c>
      <c r="C37" s="47">
        <v>-2200</v>
      </c>
      <c r="D37" s="47">
        <v>-3700</v>
      </c>
    </row>
    <row r="38" spans="1:4">
      <c r="A38" s="28" t="s">
        <v>58</v>
      </c>
      <c r="B38" s="47">
        <v>5062900</v>
      </c>
      <c r="C38" s="47">
        <v>-3600</v>
      </c>
      <c r="D38" s="47">
        <v>-5700</v>
      </c>
    </row>
    <row r="39" spans="1:4">
      <c r="A39" s="28" t="s">
        <v>59</v>
      </c>
      <c r="B39" s="47">
        <v>5064200</v>
      </c>
      <c r="C39" s="47">
        <v>5200</v>
      </c>
      <c r="D39" s="47">
        <v>-3900</v>
      </c>
    </row>
    <row r="40" spans="1:4">
      <c r="A40" s="28" t="s">
        <v>60</v>
      </c>
      <c r="B40" s="47">
        <v>5066000</v>
      </c>
      <c r="C40" s="47">
        <v>6300</v>
      </c>
      <c r="D40" s="47">
        <v>-6100</v>
      </c>
    </row>
    <row r="41" spans="1:4">
      <c r="A41" s="28" t="s">
        <v>61</v>
      </c>
      <c r="B41" s="47">
        <v>5068500</v>
      </c>
      <c r="C41" s="47">
        <v>5600</v>
      </c>
      <c r="D41" s="47">
        <v>-6500</v>
      </c>
    </row>
    <row r="42" spans="1:4">
      <c r="A42" s="28" t="s">
        <v>62</v>
      </c>
      <c r="B42" s="47">
        <v>5084300</v>
      </c>
      <c r="C42" s="47">
        <v>18600</v>
      </c>
      <c r="D42" s="47">
        <v>-4000</v>
      </c>
    </row>
    <row r="43" spans="1:4">
      <c r="A43" s="28" t="s">
        <v>63</v>
      </c>
      <c r="B43" s="47">
        <v>5110200</v>
      </c>
      <c r="C43" s="47">
        <v>25300</v>
      </c>
      <c r="D43" s="47">
        <v>-2300</v>
      </c>
    </row>
    <row r="44" spans="1:4">
      <c r="A44" s="28" t="s">
        <v>64</v>
      </c>
      <c r="B44" s="47">
        <v>5133100</v>
      </c>
      <c r="C44" s="47">
        <v>18800</v>
      </c>
      <c r="D44" s="47">
        <v>-300</v>
      </c>
    </row>
    <row r="45" spans="1:4">
      <c r="A45" s="28" t="s">
        <v>65</v>
      </c>
      <c r="B45" s="47">
        <v>5170000</v>
      </c>
      <c r="C45" s="47">
        <v>33000</v>
      </c>
      <c r="D45" s="47">
        <v>1100</v>
      </c>
    </row>
    <row r="46" spans="1:4">
      <c r="A46" s="28" t="s">
        <v>66</v>
      </c>
      <c r="B46" s="47">
        <v>5202900</v>
      </c>
      <c r="C46" s="47">
        <v>26400</v>
      </c>
      <c r="D46" s="47">
        <v>3900</v>
      </c>
    </row>
    <row r="47" spans="1:4">
      <c r="A47" s="28" t="s">
        <v>67</v>
      </c>
      <c r="B47" s="47">
        <v>5231900</v>
      </c>
      <c r="C47" s="47">
        <v>24400</v>
      </c>
      <c r="D47" s="47">
        <v>4600</v>
      </c>
    </row>
    <row r="48" spans="1:4">
      <c r="A48" s="28" t="s">
        <v>68</v>
      </c>
      <c r="B48" s="47">
        <v>5262200</v>
      </c>
      <c r="C48" s="47">
        <v>26100</v>
      </c>
      <c r="D48" s="47">
        <v>5200</v>
      </c>
    </row>
    <row r="49" spans="1:14">
      <c r="A49" s="29" t="s">
        <v>69</v>
      </c>
      <c r="B49" s="47">
        <v>5299900</v>
      </c>
      <c r="C49" s="47">
        <v>30200</v>
      </c>
      <c r="D49" s="47">
        <v>4800</v>
      </c>
      <c r="L49" s="25"/>
      <c r="M49" s="25"/>
      <c r="N49" s="25"/>
    </row>
    <row r="50" spans="1:14">
      <c r="A50" s="28" t="s">
        <v>70</v>
      </c>
      <c r="B50" s="47">
        <v>5313600</v>
      </c>
      <c r="C50" s="47">
        <v>12700</v>
      </c>
      <c r="D50" s="116">
        <v>4200</v>
      </c>
      <c r="E50" s="113"/>
      <c r="F50" s="113"/>
      <c r="G50" s="113"/>
      <c r="L50" s="25"/>
      <c r="M50" s="25"/>
      <c r="N50" s="25"/>
    </row>
    <row r="51" spans="1:14">
      <c r="A51" s="29" t="s">
        <v>71</v>
      </c>
      <c r="B51" s="47">
        <v>5327700</v>
      </c>
      <c r="C51" s="47">
        <v>10000</v>
      </c>
      <c r="D51" s="116">
        <v>900</v>
      </c>
      <c r="E51" s="113"/>
      <c r="F51" s="113"/>
      <c r="G51" s="113"/>
      <c r="L51" s="25"/>
      <c r="M51" s="25"/>
      <c r="N51" s="25"/>
    </row>
    <row r="52" spans="1:14">
      <c r="A52" s="28" t="s">
        <v>72</v>
      </c>
      <c r="B52" s="47">
        <v>5347600</v>
      </c>
      <c r="C52" s="47">
        <v>17600</v>
      </c>
      <c r="D52" s="116">
        <v>3500</v>
      </c>
      <c r="E52" s="113"/>
      <c r="F52" s="113"/>
      <c r="G52" s="113"/>
      <c r="L52" s="25"/>
      <c r="M52" s="25"/>
      <c r="N52" s="25"/>
    </row>
    <row r="53" spans="1:14">
      <c r="A53" s="29" t="s">
        <v>73</v>
      </c>
      <c r="B53" s="47">
        <v>5373000</v>
      </c>
      <c r="C53" s="47">
        <v>28000</v>
      </c>
      <c r="D53" s="116">
        <v>-2000</v>
      </c>
      <c r="E53" s="113"/>
      <c r="F53" s="113"/>
      <c r="G53" s="113"/>
      <c r="L53" s="25"/>
      <c r="M53" s="25"/>
      <c r="N53" s="25"/>
    </row>
    <row r="54" spans="1:14">
      <c r="A54" s="29" t="s">
        <v>74</v>
      </c>
      <c r="B54" s="47">
        <v>5404700</v>
      </c>
      <c r="C54" s="47">
        <v>31700</v>
      </c>
      <c r="D54" s="47">
        <v>-800</v>
      </c>
      <c r="L54" s="25"/>
      <c r="M54" s="25"/>
      <c r="N54" s="25"/>
    </row>
    <row r="55" spans="1:14">
      <c r="A55" s="30" t="s">
        <v>80</v>
      </c>
      <c r="B55" s="48">
        <v>5424800</v>
      </c>
      <c r="C55" s="48">
        <v>23900</v>
      </c>
      <c r="D55" s="48">
        <v>-3800</v>
      </c>
      <c r="L55" s="25"/>
      <c r="M55" s="25"/>
      <c r="N55" s="25"/>
    </row>
    <row r="57" spans="1:14" ht="10.5" customHeight="1">
      <c r="A57" s="21" t="s">
        <v>75</v>
      </c>
      <c r="B57" s="12"/>
      <c r="C57" s="22"/>
      <c r="D57" s="138"/>
      <c r="E57" s="12"/>
      <c r="F57" s="23"/>
      <c r="G57" s="81"/>
      <c r="H57" s="81"/>
    </row>
    <row r="58" spans="1:14" ht="10.5" customHeight="1">
      <c r="A58" s="215" t="s">
        <v>257</v>
      </c>
      <c r="B58" s="215"/>
      <c r="C58" s="215"/>
      <c r="D58" s="215"/>
      <c r="E58" s="215"/>
      <c r="F58" s="193"/>
      <c r="G58" s="193"/>
      <c r="H58" s="193"/>
    </row>
    <row r="59" spans="1:14" ht="11.25" customHeight="1">
      <c r="A59" s="220" t="s">
        <v>77</v>
      </c>
      <c r="B59" s="220"/>
      <c r="C59" s="220"/>
      <c r="D59" s="220"/>
      <c r="E59" s="193"/>
      <c r="F59" s="193"/>
      <c r="G59" s="193"/>
      <c r="H59" s="193"/>
    </row>
    <row r="60" spans="1:14" s="81" customFormat="1" ht="11.25" customHeight="1">
      <c r="A60" s="220"/>
      <c r="B60" s="220"/>
      <c r="C60" s="220"/>
      <c r="D60" s="220"/>
      <c r="E60" s="193"/>
      <c r="F60" s="193"/>
      <c r="G60" s="193"/>
      <c r="H60" s="193"/>
    </row>
    <row r="61" spans="1:14" ht="11.25" customHeight="1">
      <c r="A61" s="220"/>
      <c r="B61" s="220"/>
      <c r="C61" s="220"/>
      <c r="D61" s="220"/>
      <c r="E61" s="194"/>
      <c r="F61" s="194"/>
      <c r="G61" s="194"/>
      <c r="H61" s="194"/>
    </row>
    <row r="62" spans="1:14" s="81" customFormat="1" ht="11.25" customHeight="1">
      <c r="A62" s="220"/>
      <c r="B62" s="220"/>
      <c r="C62" s="220"/>
      <c r="D62" s="220"/>
      <c r="E62" s="194"/>
      <c r="F62" s="194"/>
      <c r="G62" s="194"/>
      <c r="H62" s="194"/>
    </row>
    <row r="63" spans="1:14" s="81" customFormat="1">
      <c r="A63" s="194"/>
      <c r="B63" s="194"/>
      <c r="C63" s="194"/>
      <c r="D63" s="194"/>
      <c r="E63" s="194"/>
      <c r="F63" s="194"/>
      <c r="G63" s="194"/>
      <c r="H63" s="194"/>
    </row>
    <row r="64" spans="1:14" ht="10.5" customHeight="1">
      <c r="A64" s="214" t="s">
        <v>11</v>
      </c>
      <c r="B64" s="214"/>
      <c r="C64" s="143"/>
      <c r="D64" s="139"/>
      <c r="E64" s="143"/>
      <c r="F64" s="143"/>
      <c r="G64" s="143"/>
      <c r="H64" s="143"/>
    </row>
  </sheetData>
  <customSheetViews>
    <customSheetView guid="{3006ABAC-ED80-4689-8A51-70DFF95C1638}" showGridLines="0">
      <selection activeCell="I21" sqref="I21"/>
      <pageMargins left="0.7" right="0.7" top="0.75" bottom="0.75" header="0.3" footer="0.3"/>
    </customSheetView>
  </customSheetViews>
  <mergeCells count="5">
    <mergeCell ref="A64:B64"/>
    <mergeCell ref="A3:F3"/>
    <mergeCell ref="A1:D1"/>
    <mergeCell ref="A58:E58"/>
    <mergeCell ref="A59:D62"/>
  </mergeCells>
  <hyperlinks>
    <hyperlink ref="F1" location="Contents!A1" display="bac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election sqref="A1:D1"/>
    </sheetView>
  </sheetViews>
  <sheetFormatPr defaultRowHeight="12.75"/>
  <cols>
    <col min="2" max="5" width="17.28515625" customWidth="1"/>
  </cols>
  <sheetData>
    <row r="1" spans="1:13" ht="18" customHeight="1">
      <c r="A1" s="218" t="s">
        <v>78</v>
      </c>
      <c r="B1" s="218"/>
      <c r="C1" s="218"/>
      <c r="D1" s="218"/>
      <c r="E1" s="191"/>
      <c r="F1" s="219" t="s">
        <v>281</v>
      </c>
      <c r="G1" s="219"/>
      <c r="H1" s="191"/>
      <c r="I1" s="191"/>
      <c r="J1" s="191"/>
      <c r="K1" s="191"/>
      <c r="L1" s="190"/>
      <c r="M1" s="190"/>
    </row>
    <row r="2" spans="1:13" s="81" customFormat="1" ht="12.75" customHeight="1">
      <c r="A2" s="191"/>
      <c r="B2" s="191"/>
      <c r="C2" s="191"/>
      <c r="D2" s="191"/>
      <c r="E2" s="191"/>
      <c r="F2" s="191"/>
      <c r="G2" s="191"/>
      <c r="H2" s="191"/>
      <c r="I2" s="191"/>
      <c r="J2" s="191"/>
      <c r="K2" s="191"/>
      <c r="L2" s="190"/>
      <c r="M2" s="190"/>
    </row>
    <row r="3" spans="1:13" ht="15.75" customHeight="1">
      <c r="A3" s="217" t="s">
        <v>204</v>
      </c>
      <c r="B3" s="217"/>
      <c r="C3" s="217"/>
      <c r="D3" s="217"/>
      <c r="E3" s="217"/>
      <c r="F3" s="217"/>
      <c r="G3" s="198"/>
      <c r="H3" s="192"/>
      <c r="I3" s="192"/>
      <c r="J3" s="192"/>
      <c r="K3" s="192"/>
      <c r="L3" s="26"/>
    </row>
    <row r="4" spans="1:13" ht="15" customHeight="1"/>
    <row r="5" spans="1:13" ht="25.5">
      <c r="A5" s="157" t="s">
        <v>112</v>
      </c>
      <c r="B5" s="31" t="s">
        <v>81</v>
      </c>
      <c r="C5" s="31" t="s">
        <v>82</v>
      </c>
      <c r="D5" s="31" t="s">
        <v>83</v>
      </c>
      <c r="E5" s="31" t="s">
        <v>84</v>
      </c>
      <c r="F5" s="32"/>
      <c r="G5" s="32"/>
      <c r="H5" s="32"/>
      <c r="I5" s="32"/>
      <c r="J5" s="32"/>
      <c r="K5" s="32"/>
      <c r="L5" s="32"/>
    </row>
    <row r="6" spans="1:13">
      <c r="A6" s="33" t="s">
        <v>55</v>
      </c>
      <c r="B6" s="34">
        <v>49500</v>
      </c>
      <c r="C6" s="34">
        <v>54100</v>
      </c>
      <c r="D6" s="35">
        <v>16000</v>
      </c>
      <c r="E6" s="34">
        <v>22000</v>
      </c>
      <c r="F6" s="32"/>
      <c r="G6" s="153"/>
      <c r="H6" s="32"/>
      <c r="I6" s="32"/>
      <c r="J6" s="36"/>
      <c r="K6" s="36"/>
      <c r="L6" s="32"/>
    </row>
    <row r="7" spans="1:13">
      <c r="A7" s="33" t="s">
        <v>56</v>
      </c>
      <c r="B7" s="34">
        <v>54600</v>
      </c>
      <c r="C7" s="34">
        <v>53400</v>
      </c>
      <c r="D7" s="35">
        <v>17000</v>
      </c>
      <c r="E7" s="34">
        <v>26000</v>
      </c>
      <c r="F7" s="32"/>
      <c r="G7" s="153"/>
      <c r="H7" s="32"/>
      <c r="I7" s="32"/>
      <c r="J7" s="36"/>
      <c r="K7" s="36"/>
      <c r="L7" s="32"/>
    </row>
    <row r="8" spans="1:13">
      <c r="A8" s="33" t="s">
        <v>57</v>
      </c>
      <c r="B8" s="34">
        <v>50400</v>
      </c>
      <c r="C8" s="34">
        <v>53500</v>
      </c>
      <c r="D8" s="35">
        <v>21000</v>
      </c>
      <c r="E8" s="34">
        <v>20000</v>
      </c>
      <c r="F8" s="32"/>
      <c r="G8" s="153"/>
      <c r="H8" s="32"/>
      <c r="I8" s="32"/>
      <c r="J8" s="36"/>
      <c r="K8" s="36"/>
      <c r="L8" s="32"/>
    </row>
    <row r="9" spans="1:13">
      <c r="A9" s="33" t="s">
        <v>58</v>
      </c>
      <c r="B9" s="34">
        <v>48700</v>
      </c>
      <c r="C9" s="34">
        <v>55400</v>
      </c>
      <c r="D9" s="35">
        <v>27000</v>
      </c>
      <c r="E9" s="34">
        <v>15000</v>
      </c>
      <c r="F9" s="32"/>
      <c r="G9" s="153"/>
      <c r="H9" s="32"/>
      <c r="I9" s="32"/>
      <c r="J9" s="36"/>
      <c r="K9" s="36"/>
      <c r="L9" s="32"/>
    </row>
    <row r="10" spans="1:13">
      <c r="A10" s="33" t="s">
        <v>59</v>
      </c>
      <c r="B10" s="34">
        <v>54900</v>
      </c>
      <c r="C10" s="34">
        <v>51500</v>
      </c>
      <c r="D10" s="35">
        <v>30000</v>
      </c>
      <c r="E10" s="34">
        <v>22000</v>
      </c>
      <c r="F10" s="32"/>
      <c r="G10" s="153"/>
      <c r="H10" s="32"/>
      <c r="I10" s="32"/>
      <c r="J10" s="36"/>
      <c r="K10" s="36"/>
      <c r="L10" s="32"/>
    </row>
    <row r="11" spans="1:13">
      <c r="A11" s="33" t="s">
        <v>60</v>
      </c>
      <c r="B11" s="34">
        <v>54400</v>
      </c>
      <c r="C11" s="34">
        <v>49700</v>
      </c>
      <c r="D11" s="35">
        <v>27800</v>
      </c>
      <c r="E11" s="34">
        <v>26200</v>
      </c>
      <c r="F11" s="32"/>
      <c r="G11" s="153"/>
      <c r="H11" s="32"/>
      <c r="I11" s="32"/>
      <c r="J11" s="36"/>
      <c r="K11" s="36"/>
      <c r="L11" s="32"/>
    </row>
    <row r="12" spans="1:13">
      <c r="A12" s="33" t="s">
        <v>61</v>
      </c>
      <c r="B12" s="34">
        <v>54300</v>
      </c>
      <c r="C12" s="34">
        <v>47300</v>
      </c>
      <c r="D12" s="35">
        <v>25500</v>
      </c>
      <c r="E12" s="34">
        <v>26900</v>
      </c>
      <c r="F12" s="32"/>
      <c r="G12" s="153"/>
      <c r="H12" s="32"/>
      <c r="I12" s="32"/>
      <c r="J12" s="36"/>
      <c r="K12" s="36"/>
      <c r="L12" s="32"/>
    </row>
    <row r="13" spans="1:13">
      <c r="A13" s="33" t="s">
        <v>62</v>
      </c>
      <c r="B13" s="34">
        <v>61900</v>
      </c>
      <c r="C13" s="34">
        <v>46400</v>
      </c>
      <c r="D13" s="35">
        <v>28500</v>
      </c>
      <c r="E13" s="34">
        <v>25400</v>
      </c>
      <c r="F13" s="32"/>
      <c r="G13" s="153"/>
      <c r="H13" s="32"/>
      <c r="I13" s="32"/>
      <c r="J13" s="36"/>
      <c r="K13" s="36"/>
      <c r="L13" s="32"/>
    </row>
    <row r="14" spans="1:13">
      <c r="A14" s="33" t="s">
        <v>63</v>
      </c>
      <c r="B14" s="34">
        <v>57300</v>
      </c>
      <c r="C14" s="34">
        <v>44800</v>
      </c>
      <c r="D14" s="35">
        <v>41800</v>
      </c>
      <c r="E14" s="34">
        <v>29000</v>
      </c>
      <c r="F14" s="32"/>
      <c r="G14" s="153"/>
      <c r="H14" s="32"/>
      <c r="I14" s="32"/>
      <c r="J14" s="36"/>
      <c r="K14" s="36"/>
      <c r="L14" s="32"/>
    </row>
    <row r="15" spans="1:13">
      <c r="A15" s="33" t="s">
        <v>64</v>
      </c>
      <c r="B15" s="34">
        <v>53300</v>
      </c>
      <c r="C15" s="34">
        <v>44400</v>
      </c>
      <c r="D15" s="35">
        <v>41300</v>
      </c>
      <c r="E15" s="34">
        <v>31400</v>
      </c>
      <c r="F15" s="32"/>
      <c r="G15" s="153"/>
      <c r="H15" s="32"/>
      <c r="I15" s="32"/>
      <c r="J15" s="36"/>
      <c r="K15" s="36"/>
      <c r="L15" s="32"/>
    </row>
    <row r="16" spans="1:13">
      <c r="A16" s="33" t="s">
        <v>65</v>
      </c>
      <c r="B16" s="34">
        <v>51500</v>
      </c>
      <c r="C16" s="34">
        <v>42700</v>
      </c>
      <c r="D16" s="35">
        <v>45100</v>
      </c>
      <c r="E16" s="34">
        <v>20900</v>
      </c>
      <c r="F16" s="32"/>
      <c r="G16" s="153"/>
      <c r="H16" s="32"/>
      <c r="I16" s="32"/>
      <c r="J16" s="36"/>
      <c r="K16" s="36"/>
      <c r="L16" s="32"/>
    </row>
    <row r="17" spans="1:12">
      <c r="A17" s="33" t="s">
        <v>66</v>
      </c>
      <c r="B17" s="34">
        <v>53300</v>
      </c>
      <c r="C17" s="34">
        <v>41800</v>
      </c>
      <c r="D17" s="35">
        <v>45200</v>
      </c>
      <c r="E17" s="34">
        <v>30300</v>
      </c>
      <c r="F17" s="32"/>
      <c r="G17" s="153"/>
      <c r="H17" s="32"/>
      <c r="I17" s="32"/>
      <c r="J17" s="36"/>
      <c r="K17" s="36"/>
      <c r="L17" s="32"/>
    </row>
    <row r="18" spans="1:12">
      <c r="A18" s="33" t="s">
        <v>67</v>
      </c>
      <c r="B18" s="34">
        <v>45400</v>
      </c>
      <c r="C18" s="34">
        <v>41300</v>
      </c>
      <c r="D18" s="35">
        <v>45100</v>
      </c>
      <c r="E18" s="34">
        <v>24800</v>
      </c>
      <c r="F18" s="32"/>
      <c r="G18" s="153"/>
      <c r="H18" s="32"/>
      <c r="I18" s="32"/>
      <c r="J18" s="36"/>
      <c r="K18" s="36"/>
      <c r="L18" s="32"/>
    </row>
    <row r="19" spans="1:12">
      <c r="A19" s="33" t="s">
        <v>68</v>
      </c>
      <c r="B19" s="34">
        <v>45000</v>
      </c>
      <c r="C19" s="34">
        <v>41700</v>
      </c>
      <c r="D19" s="35">
        <v>47400</v>
      </c>
      <c r="E19" s="34">
        <v>24600</v>
      </c>
      <c r="F19" s="32"/>
      <c r="G19" s="153"/>
      <c r="H19" s="32"/>
      <c r="I19" s="32"/>
      <c r="J19" s="36"/>
      <c r="K19" s="36"/>
      <c r="L19" s="32"/>
    </row>
    <row r="20" spans="1:12">
      <c r="A20" s="33" t="s">
        <v>69</v>
      </c>
      <c r="B20" s="34">
        <v>43700</v>
      </c>
      <c r="C20" s="34">
        <v>40800</v>
      </c>
      <c r="D20" s="35">
        <v>44200</v>
      </c>
      <c r="E20" s="34">
        <v>16900</v>
      </c>
      <c r="F20" s="32"/>
      <c r="G20" s="153"/>
      <c r="H20" s="32"/>
      <c r="I20" s="32"/>
      <c r="J20" s="36"/>
      <c r="K20" s="36"/>
      <c r="L20" s="32"/>
    </row>
    <row r="21" spans="1:12">
      <c r="A21" s="33" t="s">
        <v>70</v>
      </c>
      <c r="B21" s="34">
        <v>45100</v>
      </c>
      <c r="C21" s="34">
        <v>42100</v>
      </c>
      <c r="D21" s="35">
        <v>35900</v>
      </c>
      <c r="E21" s="34">
        <v>26200</v>
      </c>
      <c r="F21" s="32"/>
      <c r="G21" s="153"/>
      <c r="H21" s="32"/>
      <c r="I21" s="32"/>
      <c r="J21" s="36"/>
      <c r="K21" s="36"/>
      <c r="L21" s="32"/>
    </row>
    <row r="22" spans="1:12">
      <c r="A22" s="33" t="s">
        <v>71</v>
      </c>
      <c r="B22" s="34">
        <v>47700</v>
      </c>
      <c r="C22" s="34">
        <v>39800</v>
      </c>
      <c r="D22" s="35">
        <v>28200</v>
      </c>
      <c r="E22" s="34">
        <v>26100</v>
      </c>
      <c r="F22" s="32"/>
      <c r="G22" s="153"/>
      <c r="H22" s="32"/>
      <c r="I22" s="32"/>
      <c r="J22" s="36"/>
      <c r="K22" s="36"/>
      <c r="L22" s="32"/>
    </row>
    <row r="23" spans="1:12">
      <c r="A23" s="33" t="s">
        <v>72</v>
      </c>
      <c r="B23" s="34">
        <v>49200</v>
      </c>
      <c r="C23" s="34">
        <v>39700</v>
      </c>
      <c r="D23" s="35">
        <v>33200</v>
      </c>
      <c r="E23" s="34">
        <v>25200</v>
      </c>
      <c r="F23" s="32"/>
      <c r="G23" s="153"/>
      <c r="H23" s="32"/>
      <c r="I23" s="32"/>
      <c r="J23" s="36"/>
      <c r="K23" s="36"/>
      <c r="L23" s="32"/>
    </row>
    <row r="24" spans="1:12">
      <c r="A24" s="33" t="s">
        <v>73</v>
      </c>
      <c r="B24" s="34">
        <v>47200</v>
      </c>
      <c r="C24" s="34">
        <v>38800</v>
      </c>
      <c r="D24" s="35">
        <v>37800</v>
      </c>
      <c r="E24" s="34">
        <v>18200</v>
      </c>
      <c r="F24" s="32"/>
      <c r="G24" s="153"/>
      <c r="H24" s="32"/>
      <c r="I24" s="32"/>
      <c r="J24" s="36"/>
      <c r="K24" s="36"/>
      <c r="L24" s="32"/>
    </row>
    <row r="25" spans="1:12">
      <c r="A25" s="33" t="s">
        <v>74</v>
      </c>
      <c r="B25" s="34">
        <v>46300</v>
      </c>
      <c r="C25" s="34">
        <v>37500</v>
      </c>
      <c r="D25" s="35">
        <v>40400</v>
      </c>
      <c r="E25" s="34">
        <v>17500</v>
      </c>
      <c r="F25" s="32"/>
      <c r="G25" s="153"/>
      <c r="H25" s="32"/>
      <c r="I25" s="32"/>
      <c r="J25" s="36"/>
      <c r="K25" s="36"/>
      <c r="L25" s="32"/>
    </row>
    <row r="26" spans="1:12" s="26" customFormat="1">
      <c r="A26" s="37" t="s">
        <v>80</v>
      </c>
      <c r="B26" s="38">
        <v>47600</v>
      </c>
      <c r="C26" s="39">
        <v>37100</v>
      </c>
      <c r="D26" s="40">
        <v>32900</v>
      </c>
      <c r="E26" s="38">
        <v>19500</v>
      </c>
      <c r="F26" s="32"/>
      <c r="G26" s="153"/>
      <c r="H26" s="32"/>
      <c r="I26" s="32"/>
      <c r="J26" s="36"/>
      <c r="K26" s="36"/>
      <c r="L26" s="32"/>
    </row>
    <row r="27" spans="1:12">
      <c r="A27" s="26"/>
      <c r="B27" s="41"/>
      <c r="C27" s="41"/>
      <c r="D27" s="26"/>
      <c r="E27" s="26"/>
      <c r="F27" s="32"/>
      <c r="G27" s="32"/>
      <c r="H27" s="32"/>
      <c r="I27" s="32"/>
      <c r="J27" s="32"/>
      <c r="K27" s="32"/>
      <c r="L27" s="32"/>
    </row>
    <row r="28" spans="1:12" ht="10.5" customHeight="1">
      <c r="A28" s="42" t="s">
        <v>75</v>
      </c>
      <c r="B28" s="43"/>
      <c r="C28" s="43"/>
      <c r="D28" s="43"/>
      <c r="E28" s="44"/>
      <c r="F28" s="26"/>
      <c r="G28" s="26"/>
      <c r="H28" s="26"/>
      <c r="I28" s="26"/>
      <c r="J28" s="26"/>
      <c r="K28" s="26"/>
      <c r="L28" s="26"/>
    </row>
    <row r="29" spans="1:12" ht="13.15" customHeight="1">
      <c r="A29" s="224" t="s">
        <v>85</v>
      </c>
      <c r="B29" s="224"/>
      <c r="C29" s="224"/>
      <c r="D29" s="224"/>
      <c r="E29" s="224"/>
      <c r="F29" s="26"/>
      <c r="G29" s="26"/>
      <c r="H29" s="26"/>
      <c r="I29" s="26"/>
      <c r="J29" s="26"/>
      <c r="K29" s="26"/>
      <c r="L29" s="26"/>
    </row>
    <row r="30" spans="1:12" ht="10.5" customHeight="1">
      <c r="A30" s="224"/>
      <c r="B30" s="224"/>
      <c r="C30" s="224"/>
      <c r="D30" s="224"/>
      <c r="E30" s="224"/>
      <c r="F30" s="26"/>
      <c r="G30" s="26"/>
      <c r="H30" s="26"/>
      <c r="I30" s="26"/>
      <c r="J30" s="26"/>
      <c r="K30" s="26"/>
      <c r="L30" s="26"/>
    </row>
    <row r="31" spans="1:12" ht="10.5" customHeight="1">
      <c r="A31" s="225" t="s">
        <v>76</v>
      </c>
      <c r="B31" s="225"/>
      <c r="C31" s="225"/>
      <c r="D31" s="225"/>
      <c r="E31" s="225"/>
      <c r="F31" s="26"/>
      <c r="G31" s="26"/>
      <c r="H31" s="26"/>
      <c r="I31" s="26"/>
      <c r="J31" s="26"/>
      <c r="K31" s="26"/>
      <c r="L31" s="26"/>
    </row>
    <row r="32" spans="1:12" ht="10.5" customHeight="1">
      <c r="A32" s="226" t="s">
        <v>268</v>
      </c>
      <c r="B32" s="226"/>
      <c r="C32" s="226"/>
      <c r="D32" s="226"/>
      <c r="E32" s="227"/>
      <c r="F32" s="26"/>
      <c r="G32" s="26"/>
      <c r="H32" s="26"/>
      <c r="I32" s="26"/>
      <c r="J32" s="26"/>
      <c r="K32" s="26"/>
      <c r="L32" s="26"/>
    </row>
    <row r="33" spans="1:12">
      <c r="A33" s="41"/>
      <c r="B33" s="41"/>
      <c r="C33" s="41"/>
      <c r="D33" s="26"/>
      <c r="E33" s="26"/>
      <c r="F33" s="26"/>
      <c r="G33" s="26"/>
      <c r="H33" s="26"/>
      <c r="I33" s="26"/>
      <c r="J33" s="26"/>
      <c r="K33" s="26"/>
      <c r="L33" s="26"/>
    </row>
    <row r="34" spans="1:12" ht="10.5" customHeight="1">
      <c r="A34" s="222" t="s">
        <v>11</v>
      </c>
      <c r="B34" s="223"/>
      <c r="C34" s="41"/>
      <c r="D34" s="26"/>
      <c r="E34" s="26"/>
    </row>
    <row r="35" spans="1:12">
      <c r="A35" s="41"/>
      <c r="B35" s="41"/>
      <c r="C35" s="41"/>
      <c r="D35" s="26"/>
      <c r="E35" s="27"/>
    </row>
  </sheetData>
  <customSheetViews>
    <customSheetView guid="{3006ABAC-ED80-4689-8A51-70DFF95C1638}" showGridLines="0">
      <selection activeCell="H26" sqref="H26"/>
      <pageMargins left="0.7" right="0.7" top="0.75" bottom="0.75" header="0.3" footer="0.3"/>
    </customSheetView>
  </customSheetViews>
  <mergeCells count="7">
    <mergeCell ref="A34:B34"/>
    <mergeCell ref="A29:E30"/>
    <mergeCell ref="A31:E31"/>
    <mergeCell ref="A32:E32"/>
    <mergeCell ref="A1:D1"/>
    <mergeCell ref="A3:F3"/>
    <mergeCell ref="F1:G1"/>
  </mergeCells>
  <hyperlinks>
    <hyperlink ref="F1:G1" location="Contents!A1" display="back to 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election sqref="A1:D1"/>
    </sheetView>
  </sheetViews>
  <sheetFormatPr defaultRowHeight="12.75"/>
  <cols>
    <col min="1" max="1" width="20.28515625" customWidth="1"/>
  </cols>
  <sheetData>
    <row r="1" spans="1:13" s="52" customFormat="1" ht="18" customHeight="1">
      <c r="A1" s="218" t="s">
        <v>78</v>
      </c>
      <c r="B1" s="218"/>
      <c r="C1" s="218"/>
      <c r="D1" s="218"/>
      <c r="E1" s="191"/>
      <c r="F1" s="219" t="s">
        <v>281</v>
      </c>
      <c r="G1" s="219"/>
      <c r="H1" s="191"/>
      <c r="L1" s="190"/>
      <c r="M1" s="190"/>
    </row>
    <row r="2" spans="1:13" s="81" customFormat="1" ht="12.75" customHeight="1">
      <c r="A2" s="191"/>
      <c r="B2" s="191"/>
      <c r="C2" s="191"/>
      <c r="D2" s="191"/>
      <c r="E2" s="191"/>
      <c r="F2" s="191"/>
      <c r="G2" s="191"/>
      <c r="H2" s="191"/>
      <c r="L2" s="190"/>
      <c r="M2" s="190"/>
    </row>
    <row r="3" spans="1:13" s="52" customFormat="1">
      <c r="A3" s="217" t="s">
        <v>207</v>
      </c>
      <c r="B3" s="217"/>
      <c r="C3" s="217"/>
      <c r="D3" s="217"/>
      <c r="E3" s="217"/>
      <c r="F3" s="217"/>
      <c r="G3" s="217"/>
      <c r="H3" s="198"/>
    </row>
    <row r="4" spans="1:13" s="81" customFormat="1" ht="15" customHeight="1">
      <c r="A4" s="192"/>
      <c r="B4" s="192"/>
      <c r="C4" s="192"/>
      <c r="D4" s="192"/>
      <c r="E4" s="192"/>
      <c r="F4" s="192"/>
      <c r="G4" s="192"/>
      <c r="H4" s="192"/>
    </row>
    <row r="5" spans="1:13" ht="15" customHeight="1">
      <c r="B5" s="230" t="s">
        <v>99</v>
      </c>
      <c r="C5" s="230"/>
      <c r="D5" s="230" t="s">
        <v>100</v>
      </c>
      <c r="E5" s="230"/>
    </row>
    <row r="6" spans="1:13" ht="21" customHeight="1">
      <c r="A6" s="2" t="s">
        <v>229</v>
      </c>
      <c r="B6" s="49" t="s">
        <v>101</v>
      </c>
      <c r="C6" s="49" t="s">
        <v>102</v>
      </c>
      <c r="D6" s="49" t="s">
        <v>101</v>
      </c>
      <c r="E6" s="49" t="s">
        <v>102</v>
      </c>
    </row>
    <row r="7" spans="1:13" ht="16.5" customHeight="1">
      <c r="A7" s="52" t="s">
        <v>104</v>
      </c>
      <c r="B7" s="25">
        <v>22900</v>
      </c>
      <c r="C7" s="117">
        <f>B7/($B$7+$D$7)</f>
        <v>0.48109243697478993</v>
      </c>
      <c r="D7" s="25">
        <v>24700</v>
      </c>
      <c r="E7" s="117">
        <f>D7/($B$7+$D$7)</f>
        <v>0.51890756302521013</v>
      </c>
      <c r="F7" s="105"/>
    </row>
    <row r="8" spans="1:13">
      <c r="A8" s="2" t="s">
        <v>103</v>
      </c>
      <c r="B8" s="51">
        <v>15500</v>
      </c>
      <c r="C8" s="118">
        <f>B8/($B$8+$D$8)</f>
        <v>0.52364864864864868</v>
      </c>
      <c r="D8" s="51">
        <v>14100</v>
      </c>
      <c r="E8" s="118">
        <f>D8/($B$8+$D$8)</f>
        <v>0.47635135135135137</v>
      </c>
      <c r="F8" s="25"/>
    </row>
    <row r="9" spans="1:13">
      <c r="A9" s="50"/>
      <c r="B9" s="25"/>
      <c r="C9" s="25"/>
      <c r="D9" s="25"/>
      <c r="E9" s="25"/>
    </row>
    <row r="10" spans="1:13" ht="10.5" customHeight="1">
      <c r="A10" s="42" t="s">
        <v>75</v>
      </c>
    </row>
    <row r="11" spans="1:13" ht="10.5" customHeight="1">
      <c r="A11" s="229" t="s">
        <v>269</v>
      </c>
      <c r="B11" s="229"/>
      <c r="C11" s="229"/>
      <c r="D11" s="229"/>
      <c r="E11" s="195"/>
    </row>
    <row r="12" spans="1:13" ht="10.5" customHeight="1">
      <c r="A12" s="229" t="s">
        <v>270</v>
      </c>
      <c r="B12" s="229"/>
      <c r="C12" s="229"/>
      <c r="D12" s="229"/>
      <c r="E12" s="229"/>
    </row>
    <row r="14" spans="1:13" ht="10.5" customHeight="1">
      <c r="A14" s="228" t="s">
        <v>11</v>
      </c>
      <c r="B14" s="228"/>
    </row>
  </sheetData>
  <customSheetViews>
    <customSheetView guid="{3006ABAC-ED80-4689-8A51-70DFF95C1638}" showGridLines="0">
      <selection activeCell="D24" sqref="D24"/>
      <pageMargins left="0.7" right="0.7" top="0.75" bottom="0.75" header="0.3" footer="0.3"/>
    </customSheetView>
  </customSheetViews>
  <mergeCells count="8">
    <mergeCell ref="A1:D1"/>
    <mergeCell ref="F1:G1"/>
    <mergeCell ref="A11:D11"/>
    <mergeCell ref="A14:B14"/>
    <mergeCell ref="A12:E12"/>
    <mergeCell ref="B5:C5"/>
    <mergeCell ref="D5:E5"/>
    <mergeCell ref="A3:G3"/>
  </mergeCells>
  <hyperlinks>
    <hyperlink ref="F1:G1"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showGridLines="0" zoomScaleNormal="100" workbookViewId="0">
      <selection sqref="A1:G1"/>
    </sheetView>
  </sheetViews>
  <sheetFormatPr defaultRowHeight="12.75"/>
  <cols>
    <col min="1" max="1" width="10.85546875" customWidth="1"/>
    <col min="2" max="2" width="2.42578125" style="81" customWidth="1"/>
    <col min="6" max="6" width="2.42578125" style="81" customWidth="1"/>
  </cols>
  <sheetData>
    <row r="1" spans="1:21" s="81" customFormat="1" ht="18" customHeight="1">
      <c r="A1" s="218" t="s">
        <v>78</v>
      </c>
      <c r="B1" s="218"/>
      <c r="C1" s="218"/>
      <c r="D1" s="218"/>
      <c r="E1" s="218"/>
      <c r="F1" s="218"/>
      <c r="G1" s="218"/>
      <c r="H1" s="191"/>
      <c r="I1" s="219" t="s">
        <v>281</v>
      </c>
      <c r="J1" s="219"/>
      <c r="K1" s="191"/>
      <c r="L1" s="191"/>
      <c r="M1" s="191"/>
      <c r="N1" s="191"/>
      <c r="O1" s="191"/>
      <c r="P1" s="190"/>
      <c r="Q1" s="190"/>
    </row>
    <row r="2" spans="1:21" s="81" customFormat="1" ht="12.75" customHeight="1">
      <c r="A2" s="191"/>
      <c r="B2" s="191"/>
      <c r="C2" s="191"/>
      <c r="D2" s="191"/>
      <c r="E2" s="191"/>
      <c r="F2" s="191"/>
      <c r="G2" s="191"/>
      <c r="H2" s="191"/>
      <c r="I2" s="191"/>
      <c r="J2" s="191"/>
      <c r="K2" s="191"/>
      <c r="L2" s="191"/>
      <c r="M2" s="191"/>
      <c r="N2" s="191"/>
      <c r="O2" s="191"/>
      <c r="P2" s="190"/>
      <c r="Q2" s="190"/>
    </row>
    <row r="3" spans="1:21" s="81" customFormat="1">
      <c r="A3" s="217" t="s">
        <v>208</v>
      </c>
      <c r="B3" s="217"/>
      <c r="C3" s="217"/>
      <c r="D3" s="217"/>
      <c r="E3" s="217"/>
      <c r="F3" s="217"/>
      <c r="G3" s="217"/>
      <c r="H3" s="217"/>
      <c r="I3" s="217"/>
      <c r="J3" s="217"/>
      <c r="K3" s="217"/>
      <c r="L3" s="217"/>
      <c r="M3" s="198"/>
      <c r="N3" s="198"/>
      <c r="O3" s="198"/>
    </row>
    <row r="4" spans="1:21" ht="15" customHeight="1"/>
    <row r="5" spans="1:21" ht="15.75">
      <c r="A5" s="91"/>
      <c r="B5" s="91"/>
      <c r="C5" s="232" t="s">
        <v>103</v>
      </c>
      <c r="D5" s="232"/>
      <c r="E5" s="232"/>
      <c r="F5" s="94"/>
      <c r="G5" s="232" t="s">
        <v>104</v>
      </c>
      <c r="H5" s="232"/>
      <c r="I5" s="232"/>
      <c r="L5" s="129"/>
      <c r="M5" s="129"/>
      <c r="N5" s="231" t="s">
        <v>103</v>
      </c>
      <c r="O5" s="231"/>
      <c r="P5" s="231"/>
      <c r="Q5" s="130"/>
      <c r="R5" s="231" t="s">
        <v>104</v>
      </c>
      <c r="S5" s="231"/>
      <c r="T5" s="231"/>
      <c r="U5" s="92"/>
    </row>
    <row r="6" spans="1:21" ht="22.5" customHeight="1">
      <c r="A6" s="2" t="s">
        <v>108</v>
      </c>
      <c r="B6" s="92"/>
      <c r="C6" s="49" t="s">
        <v>105</v>
      </c>
      <c r="D6" s="49" t="s">
        <v>106</v>
      </c>
      <c r="E6" s="49" t="s">
        <v>107</v>
      </c>
      <c r="F6" s="93"/>
      <c r="G6" s="49" t="s">
        <v>105</v>
      </c>
      <c r="H6" s="49" t="s">
        <v>106</v>
      </c>
      <c r="I6" s="49" t="s">
        <v>107</v>
      </c>
      <c r="L6" s="131" t="s">
        <v>108</v>
      </c>
      <c r="M6" s="131"/>
      <c r="N6" s="132" t="s">
        <v>105</v>
      </c>
      <c r="O6" s="132" t="s">
        <v>106</v>
      </c>
      <c r="P6" s="132" t="s">
        <v>107</v>
      </c>
      <c r="Q6" s="132"/>
      <c r="R6" s="132" t="s">
        <v>105</v>
      </c>
      <c r="S6" s="132" t="s">
        <v>106</v>
      </c>
      <c r="T6" s="132" t="s">
        <v>107</v>
      </c>
      <c r="U6" s="92"/>
    </row>
    <row r="7" spans="1:21" ht="24" customHeight="1">
      <c r="A7" s="92" t="s">
        <v>272</v>
      </c>
      <c r="B7" s="92"/>
      <c r="C7" s="53">
        <v>-2500</v>
      </c>
      <c r="D7" s="53">
        <v>4800</v>
      </c>
      <c r="E7" s="53">
        <f>D7+C7</f>
        <v>2300</v>
      </c>
      <c r="F7" s="53"/>
      <c r="G7" s="53">
        <v>-4700</v>
      </c>
      <c r="H7" s="53">
        <v>6200</v>
      </c>
      <c r="I7" s="53">
        <f>H7+G7</f>
        <v>1500</v>
      </c>
      <c r="L7" s="131" t="s">
        <v>227</v>
      </c>
      <c r="M7" s="131"/>
      <c r="N7" s="133">
        <f>C7/1000</f>
        <v>-2.5</v>
      </c>
      <c r="O7" s="133">
        <f t="shared" ref="O7:P7" si="0">D7/1000</f>
        <v>4.8</v>
      </c>
      <c r="P7" s="133">
        <f t="shared" si="0"/>
        <v>2.2999999999999998</v>
      </c>
      <c r="Q7" s="133"/>
      <c r="R7" s="133">
        <f t="shared" ref="R7:R9" si="1">G7/1000</f>
        <v>-4.7</v>
      </c>
      <c r="S7" s="133">
        <f t="shared" ref="S7:T9" si="2">H7/1000</f>
        <v>6.2</v>
      </c>
      <c r="T7" s="133">
        <f t="shared" si="2"/>
        <v>1.5</v>
      </c>
      <c r="U7" s="92"/>
    </row>
    <row r="8" spans="1:21">
      <c r="A8" s="92" t="s">
        <v>97</v>
      </c>
      <c r="B8" s="92"/>
      <c r="C8" s="53">
        <v>-16200</v>
      </c>
      <c r="D8" s="53">
        <v>27700</v>
      </c>
      <c r="E8" s="123">
        <v>11400</v>
      </c>
      <c r="F8" s="53"/>
      <c r="G8" s="53">
        <v>-29700</v>
      </c>
      <c r="H8" s="53">
        <v>38100</v>
      </c>
      <c r="I8" s="53">
        <f t="shared" ref="I8:I9" si="3">H8+G8</f>
        <v>8400</v>
      </c>
      <c r="L8" s="131" t="s">
        <v>228</v>
      </c>
      <c r="M8" s="131"/>
      <c r="N8" s="133">
        <f t="shared" ref="N8:N9" si="4">C8/1000</f>
        <v>-16.2</v>
      </c>
      <c r="O8" s="133">
        <f t="shared" ref="O8:O9" si="5">D8/1000</f>
        <v>27.7</v>
      </c>
      <c r="P8" s="133">
        <f t="shared" ref="P8:P9" si="6">E8/1000</f>
        <v>11.4</v>
      </c>
      <c r="Q8" s="133"/>
      <c r="R8" s="133">
        <f t="shared" si="1"/>
        <v>-29.7</v>
      </c>
      <c r="S8" s="133">
        <f t="shared" si="2"/>
        <v>38.1</v>
      </c>
      <c r="T8" s="133">
        <f t="shared" si="2"/>
        <v>8.4</v>
      </c>
      <c r="U8" s="92"/>
    </row>
    <row r="9" spans="1:21">
      <c r="A9" s="2" t="s">
        <v>98</v>
      </c>
      <c r="B9" s="92"/>
      <c r="C9" s="2">
        <v>-700</v>
      </c>
      <c r="D9" s="2">
        <v>400</v>
      </c>
      <c r="E9" s="51">
        <f t="shared" ref="E9" si="7">D9+C9</f>
        <v>-300</v>
      </c>
      <c r="F9" s="53"/>
      <c r="G9" s="77">
        <v>-2700</v>
      </c>
      <c r="H9" s="51">
        <v>3300</v>
      </c>
      <c r="I9" s="51">
        <f t="shared" si="3"/>
        <v>600</v>
      </c>
      <c r="L9" s="131" t="s">
        <v>98</v>
      </c>
      <c r="M9" s="131"/>
      <c r="N9" s="133">
        <f t="shared" si="4"/>
        <v>-0.7</v>
      </c>
      <c r="O9" s="133">
        <f t="shared" si="5"/>
        <v>0.4</v>
      </c>
      <c r="P9" s="133">
        <f t="shared" si="6"/>
        <v>-0.3</v>
      </c>
      <c r="Q9" s="133"/>
      <c r="R9" s="133">
        <f t="shared" si="1"/>
        <v>-2.7</v>
      </c>
      <c r="S9" s="133">
        <f t="shared" si="2"/>
        <v>3.3</v>
      </c>
      <c r="T9" s="133">
        <f t="shared" si="2"/>
        <v>0.6</v>
      </c>
      <c r="U9" s="92"/>
    </row>
    <row r="10" spans="1:21">
      <c r="G10" s="113"/>
      <c r="H10" s="113"/>
      <c r="I10" s="113"/>
      <c r="J10" s="113"/>
      <c r="K10" s="113"/>
      <c r="L10" s="58"/>
      <c r="M10" s="92"/>
      <c r="N10" s="92"/>
      <c r="O10" s="92"/>
      <c r="P10" s="92"/>
      <c r="Q10" s="92"/>
      <c r="R10" s="92"/>
      <c r="S10" s="92"/>
      <c r="T10" s="92"/>
      <c r="U10" s="92"/>
    </row>
    <row r="11" spans="1:21" s="81" customFormat="1" ht="10.5" customHeight="1">
      <c r="A11" s="233" t="s">
        <v>75</v>
      </c>
      <c r="B11" s="233"/>
    </row>
    <row r="12" spans="1:21" s="81" customFormat="1" ht="10.5" customHeight="1">
      <c r="A12" s="229" t="s">
        <v>271</v>
      </c>
      <c r="B12" s="229"/>
      <c r="C12" s="229"/>
      <c r="D12" s="229"/>
      <c r="E12" s="195"/>
      <c r="F12" s="195"/>
      <c r="G12" s="195"/>
    </row>
    <row r="13" spans="1:21" s="81" customFormat="1" ht="10.5" customHeight="1">
      <c r="A13" s="229" t="s">
        <v>269</v>
      </c>
      <c r="B13" s="229"/>
      <c r="C13" s="229"/>
      <c r="D13" s="229"/>
      <c r="E13" s="229"/>
      <c r="F13" s="229"/>
      <c r="G13" s="229"/>
    </row>
    <row r="14" spans="1:21" s="81" customFormat="1">
      <c r="A14" s="152"/>
      <c r="B14" s="152"/>
      <c r="C14" s="152"/>
      <c r="D14" s="152"/>
      <c r="E14" s="152"/>
      <c r="F14" s="152"/>
      <c r="G14" s="152"/>
    </row>
    <row r="15" spans="1:21" s="81" customFormat="1" ht="10.5" customHeight="1">
      <c r="A15" s="213" t="s">
        <v>11</v>
      </c>
      <c r="B15" s="213"/>
      <c r="C15" s="213"/>
    </row>
    <row r="16" spans="1:21" s="81" customFormat="1">
      <c r="A16"/>
    </row>
  </sheetData>
  <customSheetViews>
    <customSheetView guid="{3006ABAC-ED80-4689-8A51-70DFF95C1638}" showGridLines="0">
      <selection activeCell="L21" sqref="L21"/>
      <pageMargins left="0.7" right="0.7" top="0.75" bottom="0.75" header="0.3" footer="0.3"/>
    </customSheetView>
  </customSheetViews>
  <mergeCells count="11">
    <mergeCell ref="A1:G1"/>
    <mergeCell ref="I1:J1"/>
    <mergeCell ref="A12:D12"/>
    <mergeCell ref="A15:C15"/>
    <mergeCell ref="A13:G13"/>
    <mergeCell ref="A11:B11"/>
    <mergeCell ref="R5:T5"/>
    <mergeCell ref="C5:E5"/>
    <mergeCell ref="G5:I5"/>
    <mergeCell ref="N5:P5"/>
    <mergeCell ref="A3:L3"/>
  </mergeCells>
  <hyperlinks>
    <hyperlink ref="I1:J1"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workbookViewId="0">
      <selection sqref="A1:H1"/>
    </sheetView>
  </sheetViews>
  <sheetFormatPr defaultRowHeight="12.75"/>
  <cols>
    <col min="2" max="2" width="1.7109375" customWidth="1"/>
    <col min="5" max="5" width="1.7109375" customWidth="1"/>
    <col min="6" max="6" width="10.7109375" customWidth="1"/>
    <col min="7" max="7" width="1.7109375" customWidth="1"/>
    <col min="8" max="8" width="10.7109375" customWidth="1"/>
    <col min="9" max="9" width="1.7109375" customWidth="1"/>
    <col min="10" max="10" width="10.7109375" customWidth="1"/>
    <col min="11" max="11" width="1.7109375" customWidth="1"/>
    <col min="12" max="12" width="10.7109375" customWidth="1"/>
    <col min="13" max="13" width="1.7109375" customWidth="1"/>
    <col min="14" max="14" width="10.7109375" customWidth="1"/>
    <col min="15" max="15" width="1.7109375" customWidth="1"/>
    <col min="16" max="16" width="10.7109375" customWidth="1"/>
    <col min="17" max="17" width="1.7109375" customWidth="1"/>
    <col min="18" max="18" width="10.7109375" customWidth="1"/>
    <col min="19" max="19" width="1.7109375" customWidth="1"/>
    <col min="20" max="20" width="10.7109375" customWidth="1"/>
    <col min="21" max="21" width="1.7109375" customWidth="1"/>
    <col min="22" max="22" width="10.7109375" customWidth="1"/>
    <col min="23" max="23" width="1.7109375" customWidth="1"/>
    <col min="24" max="24" width="10.7109375" customWidth="1"/>
    <col min="25" max="25" width="1.7109375" customWidth="1"/>
    <col min="26" max="26" width="10.7109375" customWidth="1"/>
  </cols>
  <sheetData>
    <row r="1" spans="1:26" s="81" customFormat="1" ht="18" customHeight="1">
      <c r="A1" s="218" t="s">
        <v>78</v>
      </c>
      <c r="B1" s="218"/>
      <c r="C1" s="218"/>
      <c r="D1" s="218"/>
      <c r="E1" s="218"/>
      <c r="F1" s="218"/>
      <c r="G1" s="218"/>
      <c r="H1" s="218"/>
      <c r="I1" s="191"/>
      <c r="J1" s="219" t="s">
        <v>281</v>
      </c>
      <c r="K1" s="219"/>
      <c r="L1" s="219"/>
      <c r="T1" s="190"/>
      <c r="U1" s="190"/>
      <c r="V1" s="197"/>
    </row>
    <row r="2" spans="1:26" s="81" customFormat="1" ht="12.75" customHeight="1">
      <c r="A2" s="191"/>
      <c r="B2" s="191"/>
      <c r="C2" s="191"/>
      <c r="D2" s="191"/>
      <c r="E2" s="191"/>
      <c r="F2" s="191"/>
      <c r="G2" s="191"/>
      <c r="H2" s="191"/>
      <c r="I2" s="191"/>
      <c r="J2" s="191"/>
      <c r="K2" s="191"/>
      <c r="T2" s="190"/>
      <c r="U2" s="190"/>
      <c r="V2" s="197"/>
    </row>
    <row r="3" spans="1:26" s="81" customFormat="1">
      <c r="A3" s="217" t="s">
        <v>209</v>
      </c>
      <c r="B3" s="217"/>
      <c r="C3" s="217"/>
      <c r="D3" s="217"/>
      <c r="E3" s="217"/>
      <c r="F3" s="217"/>
      <c r="G3" s="217"/>
      <c r="H3" s="217"/>
      <c r="I3" s="217"/>
      <c r="J3" s="217"/>
      <c r="K3" s="198"/>
      <c r="L3" s="198"/>
      <c r="M3" s="198"/>
      <c r="N3" s="198"/>
    </row>
    <row r="4" spans="1:26" ht="15" customHeight="1">
      <c r="A4" s="59"/>
      <c r="B4" s="59"/>
      <c r="C4" s="59"/>
      <c r="D4" s="59"/>
      <c r="E4" s="59"/>
      <c r="F4" s="58"/>
      <c r="G4" s="58"/>
      <c r="H4" s="58"/>
      <c r="I4" s="58"/>
      <c r="J4" s="58"/>
      <c r="K4" s="58"/>
      <c r="L4" s="58"/>
      <c r="M4" s="58"/>
      <c r="N4" s="58"/>
      <c r="O4" s="58"/>
      <c r="P4" s="58"/>
      <c r="Q4" s="58"/>
      <c r="R4" s="58"/>
      <c r="S4" s="58"/>
      <c r="T4" s="58"/>
      <c r="U4" s="58"/>
      <c r="V4" s="58"/>
      <c r="W4" s="58"/>
      <c r="X4" s="58"/>
      <c r="Y4" s="58"/>
      <c r="Z4" s="58"/>
    </row>
    <row r="5" spans="1:26">
      <c r="A5" s="59"/>
      <c r="B5" s="59"/>
      <c r="C5" s="59"/>
      <c r="D5" s="59"/>
      <c r="E5" s="59"/>
      <c r="F5" s="60"/>
      <c r="G5" s="60"/>
      <c r="H5" s="58"/>
      <c r="I5" s="58"/>
      <c r="J5" s="237" t="s">
        <v>109</v>
      </c>
      <c r="K5" s="237"/>
      <c r="L5" s="237"/>
      <c r="M5" s="237"/>
      <c r="N5" s="237"/>
      <c r="O5" s="237"/>
      <c r="P5" s="237"/>
      <c r="Q5" s="237"/>
      <c r="R5" s="237"/>
      <c r="S5" s="237"/>
      <c r="T5" s="237"/>
      <c r="U5" s="237"/>
      <c r="V5" s="237"/>
      <c r="W5" s="237"/>
      <c r="X5" s="237"/>
      <c r="Y5" s="237"/>
      <c r="Z5" s="237"/>
    </row>
    <row r="6" spans="1:26">
      <c r="A6" s="59"/>
      <c r="B6" s="59"/>
      <c r="C6" s="59"/>
      <c r="D6" s="59"/>
      <c r="E6" s="59"/>
      <c r="F6" s="60"/>
      <c r="G6" s="60"/>
      <c r="H6" s="58"/>
      <c r="I6" s="58"/>
      <c r="J6" s="238" t="s">
        <v>110</v>
      </c>
      <c r="K6" s="238"/>
      <c r="L6" s="238"/>
      <c r="M6" s="238"/>
      <c r="N6" s="238"/>
      <c r="O6" s="238"/>
      <c r="P6" s="238"/>
      <c r="Q6" s="238"/>
      <c r="R6" s="238"/>
      <c r="S6" s="61"/>
      <c r="T6" s="238" t="s">
        <v>111</v>
      </c>
      <c r="U6" s="238"/>
      <c r="V6" s="238"/>
      <c r="W6" s="238"/>
      <c r="X6" s="238"/>
      <c r="Y6" s="238"/>
      <c r="Z6" s="238"/>
    </row>
    <row r="7" spans="1:26" ht="25.5">
      <c r="A7" s="62" t="s">
        <v>112</v>
      </c>
      <c r="B7" s="63"/>
      <c r="C7" s="64" t="s">
        <v>113</v>
      </c>
      <c r="D7" s="65" t="s">
        <v>114</v>
      </c>
      <c r="E7" s="63"/>
      <c r="F7" s="64" t="s">
        <v>115</v>
      </c>
      <c r="G7" s="66"/>
      <c r="H7" s="67" t="s">
        <v>116</v>
      </c>
      <c r="I7" s="66"/>
      <c r="J7" s="68" t="s">
        <v>117</v>
      </c>
      <c r="K7" s="63"/>
      <c r="L7" s="68" t="s">
        <v>118</v>
      </c>
      <c r="M7" s="63"/>
      <c r="N7" s="68" t="s">
        <v>119</v>
      </c>
      <c r="O7" s="63"/>
      <c r="P7" s="68" t="s">
        <v>120</v>
      </c>
      <c r="Q7" s="63"/>
      <c r="R7" s="68" t="s">
        <v>121</v>
      </c>
      <c r="S7" s="63"/>
      <c r="T7" s="69" t="s">
        <v>122</v>
      </c>
      <c r="U7" s="63"/>
      <c r="V7" s="69" t="s">
        <v>123</v>
      </c>
      <c r="W7" s="63"/>
      <c r="X7" s="69" t="s">
        <v>124</v>
      </c>
      <c r="Y7" s="63"/>
      <c r="Z7" s="69" t="s">
        <v>125</v>
      </c>
    </row>
    <row r="8" spans="1:26">
      <c r="A8" s="63"/>
      <c r="B8" s="63"/>
      <c r="C8" s="63"/>
      <c r="D8" s="63"/>
      <c r="E8" s="63"/>
      <c r="F8" s="63"/>
      <c r="G8" s="63"/>
      <c r="H8" s="70"/>
      <c r="I8" s="66"/>
      <c r="J8" s="71"/>
      <c r="K8" s="66"/>
      <c r="L8" s="71"/>
      <c r="M8" s="66"/>
      <c r="N8" s="71"/>
      <c r="O8" s="66"/>
      <c r="P8" s="71"/>
      <c r="Q8" s="66"/>
      <c r="R8" s="71"/>
      <c r="S8" s="66"/>
      <c r="T8" s="71"/>
      <c r="U8" s="66"/>
      <c r="V8" s="71"/>
      <c r="W8" s="66"/>
      <c r="X8" s="71"/>
      <c r="Y8" s="66"/>
      <c r="Z8" s="71"/>
    </row>
    <row r="9" spans="1:26">
      <c r="A9" s="74">
        <v>2017</v>
      </c>
      <c r="B9" s="72"/>
      <c r="C9" s="75">
        <v>5311000</v>
      </c>
      <c r="D9" s="76" t="s">
        <v>126</v>
      </c>
      <c r="E9" s="72"/>
      <c r="F9" s="77">
        <v>4933000</v>
      </c>
      <c r="G9" s="55"/>
      <c r="H9" s="57">
        <v>378000</v>
      </c>
      <c r="I9" s="73"/>
      <c r="J9" s="54">
        <v>235000</v>
      </c>
      <c r="K9" s="56"/>
      <c r="L9" s="54">
        <v>92000</v>
      </c>
      <c r="M9" s="56"/>
      <c r="N9" s="54">
        <v>128000</v>
      </c>
      <c r="O9" s="56"/>
      <c r="P9" s="54">
        <v>14000</v>
      </c>
      <c r="Q9" s="56"/>
      <c r="R9" s="54">
        <v>2000</v>
      </c>
      <c r="S9" s="56"/>
      <c r="T9" s="54">
        <v>142000</v>
      </c>
      <c r="U9" s="56"/>
      <c r="V9" s="54">
        <v>12000</v>
      </c>
      <c r="W9" s="56"/>
      <c r="X9" s="54">
        <v>70000</v>
      </c>
      <c r="Y9" s="56"/>
      <c r="Z9" s="54">
        <v>61000</v>
      </c>
    </row>
    <row r="11" spans="1:26" s="148" customFormat="1" ht="10.5" customHeight="1">
      <c r="A11" s="234" t="s">
        <v>244</v>
      </c>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row>
    <row r="12" spans="1:26" s="148" customFormat="1" ht="11.25">
      <c r="A12" s="234"/>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row>
    <row r="13" spans="1:26" s="148" customFormat="1" ht="11.25" customHeight="1">
      <c r="A13" s="234" t="s">
        <v>243</v>
      </c>
      <c r="B13" s="234"/>
      <c r="C13" s="234"/>
      <c r="D13" s="234"/>
      <c r="E13" s="234"/>
      <c r="F13" s="196"/>
      <c r="G13" s="196"/>
      <c r="H13" s="196"/>
      <c r="I13" s="196"/>
      <c r="J13" s="196"/>
      <c r="K13" s="196"/>
      <c r="L13" s="196"/>
      <c r="M13" s="196"/>
      <c r="N13" s="196"/>
      <c r="O13" s="196"/>
      <c r="P13" s="196"/>
      <c r="Q13" s="196"/>
      <c r="R13" s="196"/>
      <c r="S13" s="196"/>
      <c r="T13" s="196"/>
      <c r="U13" s="196"/>
      <c r="V13" s="196"/>
      <c r="W13" s="196"/>
      <c r="X13" s="196"/>
      <c r="Y13" s="196"/>
      <c r="Z13" s="196"/>
    </row>
    <row r="14" spans="1:26" s="148" customFormat="1" ht="11.25" customHeight="1">
      <c r="A14" s="234" t="s">
        <v>245</v>
      </c>
      <c r="B14" s="234"/>
      <c r="C14" s="234"/>
      <c r="D14" s="196"/>
      <c r="E14" s="196"/>
      <c r="F14" s="196"/>
      <c r="G14" s="196"/>
      <c r="H14" s="196"/>
      <c r="I14" s="196"/>
      <c r="J14" s="196"/>
      <c r="K14" s="196"/>
      <c r="L14" s="196"/>
      <c r="M14" s="196"/>
      <c r="N14" s="196"/>
      <c r="O14" s="196"/>
      <c r="P14" s="196"/>
      <c r="Q14" s="196"/>
      <c r="R14" s="196"/>
      <c r="S14" s="196"/>
      <c r="T14" s="196"/>
      <c r="U14" s="196"/>
      <c r="V14" s="196"/>
      <c r="W14" s="196"/>
      <c r="X14" s="196"/>
      <c r="Y14" s="196"/>
      <c r="Z14" s="196"/>
    </row>
    <row r="15" spans="1:26" s="148" customFormat="1" ht="11.25" customHeight="1">
      <c r="A15" s="234" t="s">
        <v>246</v>
      </c>
      <c r="B15" s="234"/>
      <c r="C15" s="234"/>
      <c r="D15" s="196"/>
      <c r="E15" s="196"/>
      <c r="F15" s="196"/>
      <c r="G15" s="196"/>
      <c r="H15" s="196"/>
      <c r="I15" s="196"/>
      <c r="J15" s="196"/>
      <c r="K15" s="196"/>
      <c r="L15" s="196"/>
      <c r="M15" s="196"/>
      <c r="N15" s="196"/>
      <c r="O15" s="196"/>
      <c r="P15" s="196"/>
      <c r="Q15" s="196"/>
      <c r="R15" s="196"/>
      <c r="S15" s="196"/>
      <c r="T15" s="196"/>
      <c r="U15" s="196"/>
      <c r="V15" s="196"/>
      <c r="W15" s="196"/>
      <c r="X15" s="196"/>
      <c r="Y15" s="196"/>
      <c r="Z15" s="196"/>
    </row>
    <row r="16" spans="1:26" s="148" customFormat="1" ht="11.25" customHeight="1">
      <c r="A16" s="234" t="s">
        <v>247</v>
      </c>
      <c r="B16" s="234"/>
      <c r="C16" s="234"/>
      <c r="D16" s="234"/>
      <c r="E16" s="234"/>
      <c r="F16" s="196"/>
      <c r="G16" s="196"/>
      <c r="H16" s="196"/>
      <c r="I16" s="196"/>
      <c r="J16" s="196"/>
      <c r="K16" s="196"/>
      <c r="L16" s="196"/>
      <c r="M16" s="196"/>
      <c r="N16" s="196"/>
      <c r="O16" s="196"/>
      <c r="P16" s="196"/>
      <c r="Q16" s="196"/>
      <c r="R16" s="196"/>
      <c r="S16" s="196"/>
      <c r="T16" s="196"/>
      <c r="U16" s="196"/>
      <c r="V16" s="196"/>
      <c r="W16" s="196"/>
      <c r="X16" s="196"/>
      <c r="Y16" s="196"/>
      <c r="Z16" s="196"/>
    </row>
    <row r="17" spans="1:26" s="148" customFormat="1" ht="11.25" customHeight="1">
      <c r="A17" s="234" t="s">
        <v>248</v>
      </c>
      <c r="B17" s="234"/>
      <c r="C17" s="234"/>
      <c r="D17" s="196"/>
      <c r="E17" s="196"/>
      <c r="F17" s="196"/>
      <c r="G17" s="196"/>
      <c r="H17" s="196"/>
      <c r="I17" s="196"/>
      <c r="J17" s="196"/>
      <c r="K17" s="196"/>
      <c r="L17" s="196"/>
      <c r="M17" s="196"/>
      <c r="N17" s="196"/>
      <c r="O17" s="196"/>
      <c r="P17" s="196"/>
      <c r="Q17" s="196"/>
      <c r="R17" s="196"/>
      <c r="S17" s="196"/>
      <c r="T17" s="196"/>
      <c r="U17" s="196"/>
      <c r="V17" s="196"/>
      <c r="W17" s="196"/>
      <c r="X17" s="196"/>
      <c r="Y17" s="196"/>
      <c r="Z17" s="196"/>
    </row>
    <row r="18" spans="1:26" s="148" customFormat="1" ht="11.25" customHeight="1">
      <c r="A18" s="234" t="s">
        <v>249</v>
      </c>
      <c r="B18" s="234"/>
      <c r="C18" s="234"/>
      <c r="D18" s="196"/>
      <c r="E18" s="196"/>
      <c r="F18" s="196"/>
      <c r="G18" s="196"/>
      <c r="H18" s="196"/>
      <c r="I18" s="196"/>
      <c r="J18" s="196"/>
      <c r="K18" s="196"/>
      <c r="L18" s="196"/>
      <c r="M18" s="196"/>
      <c r="N18" s="196"/>
      <c r="O18" s="196"/>
      <c r="P18" s="196"/>
      <c r="Q18" s="196"/>
      <c r="R18" s="196"/>
      <c r="S18" s="196"/>
      <c r="T18" s="196"/>
      <c r="U18" s="196"/>
      <c r="V18" s="196"/>
      <c r="W18" s="196"/>
      <c r="X18" s="196"/>
      <c r="Y18" s="196"/>
      <c r="Z18" s="196"/>
    </row>
    <row r="19" spans="1:26" s="206" customFormat="1" ht="11.25" customHeight="1">
      <c r="A19" s="207"/>
      <c r="B19" s="207"/>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row>
    <row r="20" spans="1:26" s="148" customFormat="1" ht="10.5" customHeight="1">
      <c r="A20" s="208" t="s">
        <v>75</v>
      </c>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row>
    <row r="21" spans="1:26" s="148" customFormat="1" ht="10.5" customHeight="1">
      <c r="A21" s="236" t="s">
        <v>250</v>
      </c>
      <c r="B21" s="236"/>
      <c r="C21" s="236"/>
      <c r="D21" s="236"/>
      <c r="E21" s="236"/>
      <c r="F21" s="236"/>
      <c r="G21" s="236"/>
      <c r="H21" s="236"/>
      <c r="I21" s="236"/>
      <c r="J21" s="236"/>
      <c r="K21" s="236"/>
      <c r="L21" s="236"/>
      <c r="M21" s="236"/>
      <c r="N21" s="236"/>
      <c r="O21" s="236"/>
      <c r="P21" s="236"/>
      <c r="Q21" s="200"/>
      <c r="R21" s="200"/>
      <c r="S21" s="200"/>
      <c r="T21" s="200"/>
      <c r="U21" s="200"/>
      <c r="V21" s="200"/>
      <c r="W21" s="200"/>
      <c r="X21" s="200"/>
      <c r="Y21" s="200"/>
      <c r="Z21" s="200"/>
    </row>
    <row r="22" spans="1:26" s="195" customFormat="1" ht="12.75" customHeight="1">
      <c r="A22" s="236"/>
      <c r="B22" s="236"/>
      <c r="C22" s="236"/>
      <c r="D22" s="236"/>
      <c r="E22" s="236"/>
      <c r="F22" s="236"/>
      <c r="G22" s="236"/>
      <c r="H22" s="236"/>
      <c r="I22" s="236"/>
      <c r="J22" s="236"/>
      <c r="K22" s="236"/>
      <c r="L22" s="236"/>
      <c r="M22" s="236"/>
      <c r="N22" s="236"/>
      <c r="O22" s="236"/>
      <c r="P22" s="236"/>
      <c r="Q22" s="200"/>
      <c r="R22" s="200"/>
      <c r="S22" s="200"/>
      <c r="T22" s="200"/>
      <c r="U22" s="200"/>
      <c r="V22" s="200"/>
      <c r="W22" s="200"/>
      <c r="X22" s="200"/>
      <c r="Y22" s="200"/>
      <c r="Z22" s="200"/>
    </row>
    <row r="23" spans="1:26" s="195" customFormat="1" ht="12.75" customHeight="1">
      <c r="A23" s="236"/>
      <c r="B23" s="236"/>
      <c r="C23" s="236"/>
      <c r="D23" s="236"/>
      <c r="E23" s="236"/>
      <c r="F23" s="236"/>
      <c r="G23" s="236"/>
      <c r="H23" s="236"/>
      <c r="I23" s="236"/>
      <c r="J23" s="236"/>
      <c r="K23" s="236"/>
      <c r="L23" s="236"/>
      <c r="M23" s="236"/>
      <c r="N23" s="236"/>
      <c r="O23" s="236"/>
      <c r="P23" s="236"/>
      <c r="Q23" s="200"/>
      <c r="R23" s="200"/>
      <c r="S23" s="200"/>
      <c r="T23" s="200"/>
      <c r="U23" s="200"/>
      <c r="V23" s="200"/>
      <c r="W23" s="200"/>
      <c r="X23" s="200"/>
      <c r="Y23" s="200"/>
      <c r="Z23" s="200"/>
    </row>
    <row r="24" spans="1:26" s="195" customFormat="1" ht="10.5" customHeight="1">
      <c r="A24" s="236"/>
      <c r="B24" s="236"/>
      <c r="C24" s="236"/>
      <c r="D24" s="236"/>
      <c r="E24" s="236"/>
      <c r="F24" s="236"/>
      <c r="G24" s="236"/>
      <c r="H24" s="236"/>
      <c r="I24" s="236"/>
      <c r="J24" s="236"/>
      <c r="K24" s="236"/>
      <c r="L24" s="236"/>
      <c r="M24" s="236"/>
      <c r="N24" s="236"/>
      <c r="O24" s="236"/>
      <c r="P24" s="236"/>
      <c r="Q24" s="200"/>
      <c r="R24" s="200"/>
      <c r="S24" s="200"/>
      <c r="T24" s="200"/>
      <c r="U24" s="200"/>
      <c r="V24" s="200"/>
      <c r="W24" s="200"/>
      <c r="X24" s="200"/>
      <c r="Y24" s="200"/>
      <c r="Z24" s="200"/>
    </row>
    <row r="25" spans="1:26" s="148" customFormat="1" ht="11.25">
      <c r="A25" s="235" t="s">
        <v>251</v>
      </c>
      <c r="B25" s="235"/>
      <c r="C25" s="235"/>
      <c r="D25" s="235"/>
      <c r="E25" s="235"/>
      <c r="F25" s="235"/>
      <c r="G25" s="235"/>
      <c r="H25" s="235"/>
      <c r="I25" s="235"/>
      <c r="J25" s="235"/>
      <c r="K25" s="235"/>
      <c r="L25" s="235"/>
      <c r="M25" s="235"/>
      <c r="N25" s="235"/>
      <c r="O25" s="235"/>
      <c r="P25" s="235"/>
      <c r="Q25" s="235"/>
      <c r="R25" s="235"/>
      <c r="S25" s="235"/>
      <c r="T25" s="235"/>
      <c r="U25" s="235"/>
      <c r="V25" s="235"/>
      <c r="W25" s="235"/>
      <c r="X25" s="235"/>
      <c r="Y25" s="235"/>
      <c r="Z25" s="235"/>
    </row>
    <row r="26" spans="1:26" s="148" customFormat="1" ht="11.25" customHeight="1">
      <c r="A26" s="235" t="s">
        <v>252</v>
      </c>
      <c r="B26" s="235"/>
      <c r="C26" s="235"/>
      <c r="D26" s="235"/>
      <c r="E26" s="196"/>
      <c r="F26" s="196"/>
      <c r="G26" s="196"/>
      <c r="H26" s="196"/>
      <c r="I26" s="196"/>
      <c r="J26" s="196"/>
      <c r="K26" s="196"/>
      <c r="L26" s="196"/>
      <c r="M26" s="196"/>
      <c r="N26" s="196"/>
      <c r="O26" s="196"/>
      <c r="P26" s="196"/>
      <c r="Q26" s="196"/>
      <c r="R26" s="196"/>
      <c r="S26" s="196"/>
      <c r="T26" s="196"/>
      <c r="U26" s="196"/>
      <c r="V26" s="196"/>
      <c r="W26" s="196"/>
      <c r="X26" s="196"/>
      <c r="Y26" s="196"/>
      <c r="Z26" s="196"/>
    </row>
    <row r="27" spans="1:26" s="148" customFormat="1" ht="11.25" customHeight="1">
      <c r="A27" s="235" t="s">
        <v>253</v>
      </c>
      <c r="B27" s="235"/>
      <c r="C27" s="235"/>
      <c r="D27" s="235"/>
      <c r="E27" s="235"/>
      <c r="F27" s="235"/>
      <c r="G27" s="235"/>
      <c r="H27" s="235"/>
      <c r="I27" s="196"/>
      <c r="J27" s="196"/>
      <c r="K27" s="196"/>
      <c r="L27" s="196"/>
      <c r="M27" s="196"/>
      <c r="N27" s="196"/>
      <c r="O27" s="196"/>
      <c r="P27" s="196"/>
      <c r="Q27" s="196"/>
      <c r="R27" s="196"/>
      <c r="S27" s="196"/>
      <c r="T27" s="196"/>
      <c r="U27" s="196"/>
      <c r="V27" s="196"/>
      <c r="W27" s="196"/>
      <c r="X27" s="196"/>
      <c r="Y27" s="196"/>
      <c r="Z27" s="196"/>
    </row>
    <row r="28" spans="1:26" s="148" customFormat="1" ht="11.25">
      <c r="A28" s="235" t="s">
        <v>254</v>
      </c>
      <c r="B28" s="235"/>
      <c r="C28" s="235"/>
      <c r="D28" s="235"/>
      <c r="E28" s="235"/>
      <c r="F28" s="235"/>
      <c r="G28" s="235"/>
      <c r="H28" s="235"/>
      <c r="I28" s="235"/>
      <c r="J28" s="235"/>
      <c r="K28" s="235"/>
      <c r="L28" s="235"/>
      <c r="M28" s="235"/>
      <c r="N28" s="235"/>
      <c r="O28" s="196"/>
      <c r="P28" s="196"/>
      <c r="Q28" s="196"/>
      <c r="R28" s="196"/>
      <c r="S28" s="196"/>
      <c r="T28" s="196"/>
      <c r="U28" s="196"/>
      <c r="V28" s="196"/>
      <c r="W28" s="196"/>
      <c r="X28" s="196"/>
      <c r="Y28" s="196"/>
      <c r="Z28" s="196"/>
    </row>
    <row r="29" spans="1:26" s="148" customFormat="1" ht="12.75" customHeight="1">
      <c r="A29" s="235" t="s">
        <v>255</v>
      </c>
      <c r="B29" s="235"/>
      <c r="C29" s="235"/>
      <c r="D29" s="235"/>
      <c r="E29" s="235"/>
      <c r="F29" s="235"/>
      <c r="G29" s="235"/>
      <c r="H29" s="235"/>
      <c r="I29" s="235"/>
      <c r="J29" s="235"/>
      <c r="K29" s="235"/>
      <c r="L29" s="235"/>
      <c r="M29" s="235"/>
      <c r="N29" s="235"/>
      <c r="O29" s="235"/>
      <c r="P29" s="235"/>
      <c r="Q29" s="202"/>
      <c r="R29" s="202"/>
      <c r="S29" s="202"/>
      <c r="T29" s="202"/>
      <c r="U29" s="202"/>
      <c r="V29" s="202"/>
      <c r="W29" s="202"/>
      <c r="X29" s="202"/>
      <c r="Y29" s="202"/>
      <c r="Z29" s="202"/>
    </row>
    <row r="30" spans="1:26" s="195" customFormat="1" ht="12.75" customHeight="1">
      <c r="A30" s="235"/>
      <c r="B30" s="235"/>
      <c r="C30" s="235"/>
      <c r="D30" s="235"/>
      <c r="E30" s="235"/>
      <c r="F30" s="235"/>
      <c r="G30" s="235"/>
      <c r="H30" s="235"/>
      <c r="I30" s="235"/>
      <c r="J30" s="235"/>
      <c r="K30" s="235"/>
      <c r="L30" s="235"/>
      <c r="M30" s="235"/>
      <c r="N30" s="235"/>
      <c r="O30" s="235"/>
      <c r="P30" s="235"/>
      <c r="Q30" s="202"/>
      <c r="R30" s="202"/>
      <c r="S30" s="202"/>
      <c r="T30" s="202"/>
      <c r="U30" s="202"/>
      <c r="V30" s="202"/>
      <c r="W30" s="202"/>
      <c r="X30" s="202"/>
      <c r="Y30" s="202"/>
      <c r="Z30" s="202"/>
    </row>
    <row r="31" spans="1:26" s="148" customFormat="1" ht="10.5" customHeight="1">
      <c r="A31" s="235"/>
      <c r="B31" s="235"/>
      <c r="C31" s="235"/>
      <c r="D31" s="235"/>
      <c r="E31" s="235"/>
      <c r="F31" s="235"/>
      <c r="G31" s="235"/>
      <c r="H31" s="235"/>
      <c r="I31" s="235"/>
      <c r="J31" s="235"/>
      <c r="K31" s="235"/>
      <c r="L31" s="235"/>
      <c r="M31" s="235"/>
      <c r="N31" s="235"/>
      <c r="O31" s="235"/>
      <c r="P31" s="235"/>
      <c r="Q31" s="196"/>
      <c r="R31" s="196"/>
      <c r="S31" s="196"/>
      <c r="T31" s="196"/>
      <c r="U31" s="196"/>
      <c r="V31" s="196"/>
      <c r="W31" s="196"/>
      <c r="X31" s="196"/>
      <c r="Y31" s="196"/>
      <c r="Z31" s="196"/>
    </row>
    <row r="32" spans="1:26" s="148" customFormat="1" ht="9.75" customHeight="1">
      <c r="A32" s="235" t="s">
        <v>256</v>
      </c>
      <c r="B32" s="235"/>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row>
    <row r="33" spans="1:26" s="148" customFormat="1" ht="11.25">
      <c r="A33" s="234"/>
      <c r="B33" s="234"/>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row>
    <row r="34" spans="1:26" s="148" customFormat="1" ht="10.5" customHeight="1">
      <c r="A34" s="234" t="s">
        <v>11</v>
      </c>
      <c r="B34" s="234"/>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row>
  </sheetData>
  <customSheetViews>
    <customSheetView guid="{3006ABAC-ED80-4689-8A51-70DFF95C1638}" showGridLines="0">
      <selection activeCell="L4" sqref="L4:AK4"/>
      <pageMargins left="0.7" right="0.7" top="0.75" bottom="0.75" header="0.3" footer="0.3"/>
    </customSheetView>
  </customSheetViews>
  <mergeCells count="23">
    <mergeCell ref="J5:Z5"/>
    <mergeCell ref="J6:R6"/>
    <mergeCell ref="T6:Z6"/>
    <mergeCell ref="A3:J3"/>
    <mergeCell ref="A1:H1"/>
    <mergeCell ref="J1:L1"/>
    <mergeCell ref="A11:Z11"/>
    <mergeCell ref="A12:Z12"/>
    <mergeCell ref="A13:E13"/>
    <mergeCell ref="A14:C14"/>
    <mergeCell ref="A15:C15"/>
    <mergeCell ref="A25:Z25"/>
    <mergeCell ref="A21:P24"/>
    <mergeCell ref="A26:D26"/>
    <mergeCell ref="A27:H27"/>
    <mergeCell ref="A16:E16"/>
    <mergeCell ref="A17:C17"/>
    <mergeCell ref="A18:C18"/>
    <mergeCell ref="A34:Z34"/>
    <mergeCell ref="A32:Z32"/>
    <mergeCell ref="A33:Z33"/>
    <mergeCell ref="A28:N28"/>
    <mergeCell ref="A29:P31"/>
  </mergeCells>
  <hyperlinks>
    <hyperlink ref="J1:L1" location="Contents!A1" display="back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workbookViewId="0">
      <selection sqref="A1:G1"/>
    </sheetView>
  </sheetViews>
  <sheetFormatPr defaultRowHeight="12.75"/>
  <cols>
    <col min="2" max="2" width="2.7109375" style="92" customWidth="1"/>
    <col min="4" max="4" width="2.7109375" style="92" customWidth="1"/>
  </cols>
  <sheetData>
    <row r="1" spans="1:16" s="81" customFormat="1" ht="18" customHeight="1">
      <c r="A1" s="218" t="s">
        <v>78</v>
      </c>
      <c r="B1" s="218"/>
      <c r="C1" s="218"/>
      <c r="D1" s="218"/>
      <c r="E1" s="218"/>
      <c r="F1" s="218"/>
      <c r="G1" s="218"/>
      <c r="H1" s="191"/>
      <c r="I1" s="219" t="s">
        <v>281</v>
      </c>
      <c r="J1" s="219"/>
      <c r="O1" s="190"/>
      <c r="P1" s="190"/>
    </row>
    <row r="2" spans="1:16" s="81" customFormat="1" ht="12.75" customHeight="1">
      <c r="A2" s="191"/>
      <c r="B2" s="191"/>
      <c r="C2" s="191"/>
      <c r="D2" s="191"/>
      <c r="E2" s="191"/>
      <c r="F2" s="191"/>
      <c r="G2" s="191"/>
      <c r="H2" s="191"/>
      <c r="I2" s="191"/>
      <c r="O2" s="190"/>
      <c r="P2" s="190"/>
    </row>
    <row r="3" spans="1:16" s="81" customFormat="1">
      <c r="A3" s="217" t="s">
        <v>221</v>
      </c>
      <c r="B3" s="217"/>
      <c r="C3" s="217"/>
      <c r="D3" s="217"/>
      <c r="E3" s="217"/>
      <c r="F3" s="217"/>
      <c r="G3" s="217"/>
      <c r="H3" s="217"/>
      <c r="I3" s="217"/>
      <c r="J3" s="217"/>
      <c r="K3" s="198"/>
      <c r="L3" s="198"/>
    </row>
    <row r="4" spans="1:16" ht="15" customHeight="1"/>
    <row r="5" spans="1:16">
      <c r="C5" s="230" t="s">
        <v>129</v>
      </c>
      <c r="D5" s="230"/>
      <c r="E5" s="230"/>
      <c r="I5" s="81"/>
      <c r="J5" s="230"/>
      <c r="K5" s="230"/>
    </row>
    <row r="6" spans="1:16">
      <c r="A6" s="79" t="s">
        <v>112</v>
      </c>
      <c r="B6" s="95"/>
      <c r="C6" s="79" t="s">
        <v>127</v>
      </c>
      <c r="D6" s="95"/>
      <c r="E6" s="79" t="s">
        <v>128</v>
      </c>
      <c r="I6" s="135" t="s">
        <v>112</v>
      </c>
      <c r="J6" s="135" t="s">
        <v>127</v>
      </c>
      <c r="K6" s="135" t="s">
        <v>128</v>
      </c>
    </row>
    <row r="7" spans="1:16">
      <c r="A7" s="80">
        <v>2007</v>
      </c>
      <c r="C7" s="25">
        <v>79000</v>
      </c>
      <c r="D7" s="53"/>
      <c r="E7" s="25">
        <v>90000</v>
      </c>
      <c r="G7" s="80"/>
      <c r="H7" s="80"/>
      <c r="I7" s="131">
        <v>2007</v>
      </c>
      <c r="J7" s="136">
        <f t="shared" ref="J7:J17" si="0">C7/1000</f>
        <v>79</v>
      </c>
      <c r="K7" s="136">
        <f>E7/1000</f>
        <v>90</v>
      </c>
    </row>
    <row r="8" spans="1:16">
      <c r="A8" s="80">
        <v>2008</v>
      </c>
      <c r="C8" s="25">
        <v>101000</v>
      </c>
      <c r="D8" s="53"/>
      <c r="E8" s="25">
        <v>95000</v>
      </c>
      <c r="G8" s="80"/>
      <c r="H8" s="80"/>
      <c r="I8" s="131">
        <v>2008</v>
      </c>
      <c r="J8" s="136">
        <f t="shared" si="0"/>
        <v>101</v>
      </c>
      <c r="K8" s="136">
        <f t="shared" ref="K8:K17" si="1">E8/1000</f>
        <v>95</v>
      </c>
    </row>
    <row r="9" spans="1:16">
      <c r="A9" s="80">
        <v>2009</v>
      </c>
      <c r="C9" s="25">
        <v>112000</v>
      </c>
      <c r="D9" s="53"/>
      <c r="E9" s="25">
        <v>117000</v>
      </c>
      <c r="G9" s="80"/>
      <c r="H9" s="80"/>
      <c r="I9" s="131">
        <v>2009</v>
      </c>
      <c r="J9" s="136">
        <f t="shared" si="0"/>
        <v>112</v>
      </c>
      <c r="K9" s="136">
        <f t="shared" si="1"/>
        <v>117</v>
      </c>
    </row>
    <row r="10" spans="1:16">
      <c r="A10" s="80">
        <v>2010</v>
      </c>
      <c r="C10" s="25">
        <v>132000</v>
      </c>
      <c r="D10" s="53"/>
      <c r="E10" s="25">
        <v>113000</v>
      </c>
      <c r="G10" s="80"/>
      <c r="H10" s="80"/>
      <c r="I10" s="131">
        <v>2010</v>
      </c>
      <c r="J10" s="136">
        <f t="shared" si="0"/>
        <v>132</v>
      </c>
      <c r="K10" s="136">
        <f t="shared" si="1"/>
        <v>113</v>
      </c>
    </row>
    <row r="11" spans="1:16">
      <c r="A11" s="80">
        <v>2011</v>
      </c>
      <c r="C11" s="25">
        <v>144000</v>
      </c>
      <c r="D11" s="53"/>
      <c r="E11" s="25">
        <v>113000</v>
      </c>
      <c r="G11" s="80"/>
      <c r="H11" s="80"/>
      <c r="I11" s="131">
        <v>2011</v>
      </c>
      <c r="J11" s="136">
        <f t="shared" si="0"/>
        <v>144</v>
      </c>
      <c r="K11" s="136">
        <f t="shared" si="1"/>
        <v>113</v>
      </c>
    </row>
    <row r="12" spans="1:16">
      <c r="A12" s="80">
        <v>2012</v>
      </c>
      <c r="C12" s="25">
        <v>152000</v>
      </c>
      <c r="D12" s="53"/>
      <c r="E12" s="25">
        <v>129000</v>
      </c>
      <c r="G12" s="80"/>
      <c r="H12" s="80"/>
      <c r="I12" s="131">
        <v>2012</v>
      </c>
      <c r="J12" s="136">
        <f t="shared" si="0"/>
        <v>152</v>
      </c>
      <c r="K12" s="136">
        <f t="shared" si="1"/>
        <v>129</v>
      </c>
    </row>
    <row r="13" spans="1:16">
      <c r="A13" s="80">
        <v>2013</v>
      </c>
      <c r="C13" s="25">
        <v>167000</v>
      </c>
      <c r="D13" s="53"/>
      <c r="E13" s="25">
        <v>97000</v>
      </c>
      <c r="G13" s="80"/>
      <c r="H13" s="80"/>
      <c r="I13" s="131">
        <v>2013</v>
      </c>
      <c r="J13" s="136">
        <f t="shared" si="0"/>
        <v>167</v>
      </c>
      <c r="K13" s="136">
        <f t="shared" si="1"/>
        <v>97</v>
      </c>
    </row>
    <row r="14" spans="1:16">
      <c r="A14" s="80">
        <v>2014</v>
      </c>
      <c r="C14" s="25">
        <v>173000</v>
      </c>
      <c r="D14" s="53"/>
      <c r="E14" s="25">
        <v>109000</v>
      </c>
      <c r="G14" s="80"/>
      <c r="H14" s="80"/>
      <c r="I14" s="131">
        <v>2014</v>
      </c>
      <c r="J14" s="136">
        <f t="shared" si="0"/>
        <v>173</v>
      </c>
      <c r="K14" s="136">
        <f t="shared" si="1"/>
        <v>109</v>
      </c>
    </row>
    <row r="15" spans="1:16">
      <c r="A15" s="80">
        <v>2015</v>
      </c>
      <c r="C15" s="25">
        <v>181000</v>
      </c>
      <c r="D15" s="53"/>
      <c r="E15" s="25">
        <v>113000</v>
      </c>
      <c r="G15" s="80"/>
      <c r="H15" s="80"/>
      <c r="I15" s="131">
        <v>2015</v>
      </c>
      <c r="J15" s="136">
        <f t="shared" si="0"/>
        <v>181</v>
      </c>
      <c r="K15" s="136">
        <f t="shared" si="1"/>
        <v>113</v>
      </c>
    </row>
    <row r="16" spans="1:16">
      <c r="A16" s="80">
        <v>2016</v>
      </c>
      <c r="C16" s="25">
        <v>209000</v>
      </c>
      <c r="D16" s="53"/>
      <c r="E16" s="25">
        <v>128000</v>
      </c>
      <c r="G16" s="80"/>
      <c r="H16" s="80"/>
      <c r="I16" s="131">
        <v>2016</v>
      </c>
      <c r="J16" s="136">
        <f t="shared" si="0"/>
        <v>209</v>
      </c>
      <c r="K16" s="136">
        <f t="shared" si="1"/>
        <v>128</v>
      </c>
    </row>
    <row r="17" spans="1:26">
      <c r="A17" s="2">
        <v>2017</v>
      </c>
      <c r="C17" s="51">
        <v>235000</v>
      </c>
      <c r="D17" s="53"/>
      <c r="E17" s="51">
        <v>142000</v>
      </c>
      <c r="G17" s="80"/>
      <c r="H17" s="80"/>
      <c r="I17" s="131">
        <v>2017</v>
      </c>
      <c r="J17" s="136">
        <f t="shared" si="0"/>
        <v>235</v>
      </c>
      <c r="K17" s="136">
        <f t="shared" si="1"/>
        <v>142</v>
      </c>
    </row>
    <row r="18" spans="1:26">
      <c r="I18" s="131"/>
      <c r="J18" s="131"/>
      <c r="K18" s="131"/>
    </row>
    <row r="19" spans="1:26" ht="10.5" customHeight="1">
      <c r="A19" s="240" t="s">
        <v>244</v>
      </c>
      <c r="B19" s="240"/>
      <c r="C19" s="240"/>
      <c r="D19" s="240"/>
      <c r="E19" s="240"/>
      <c r="F19" s="240"/>
      <c r="G19" s="201"/>
      <c r="H19" s="201"/>
      <c r="I19" s="201"/>
      <c r="J19" s="201"/>
      <c r="K19" s="201"/>
      <c r="L19" s="201"/>
      <c r="M19" s="201"/>
      <c r="N19" s="201"/>
      <c r="O19" s="201"/>
      <c r="P19" s="201"/>
      <c r="Q19" s="201"/>
      <c r="R19" s="201"/>
      <c r="S19" s="201"/>
      <c r="T19" s="201"/>
      <c r="U19" s="201"/>
      <c r="V19" s="201"/>
      <c r="W19" s="201"/>
      <c r="X19" s="201"/>
      <c r="Y19" s="201"/>
      <c r="Z19" s="201"/>
    </row>
    <row r="20" spans="1:26">
      <c r="A20" s="234"/>
      <c r="B20" s="234"/>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row>
    <row r="21" spans="1:26">
      <c r="A21" s="234" t="s">
        <v>243</v>
      </c>
      <c r="B21" s="234"/>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row>
    <row r="22" spans="1:26">
      <c r="A22" s="234" t="s">
        <v>245</v>
      </c>
      <c r="B22" s="234"/>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row>
    <row r="23" spans="1:26">
      <c r="A23" s="234" t="s">
        <v>246</v>
      </c>
      <c r="B23" s="234"/>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row>
    <row r="24" spans="1:26">
      <c r="A24" s="234" t="s">
        <v>247</v>
      </c>
      <c r="B24" s="234"/>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row>
    <row r="25" spans="1:26">
      <c r="A25" s="234" t="s">
        <v>248</v>
      </c>
      <c r="B25" s="234"/>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row>
    <row r="26" spans="1:26">
      <c r="A26" s="234" t="s">
        <v>249</v>
      </c>
      <c r="B26" s="234"/>
      <c r="C26" s="234"/>
      <c r="D26" s="234"/>
      <c r="E26" s="234"/>
      <c r="F26" s="234"/>
      <c r="G26" s="234"/>
      <c r="H26" s="234"/>
      <c r="I26" s="234"/>
      <c r="J26" s="234"/>
      <c r="K26" s="234"/>
      <c r="L26" s="234"/>
      <c r="M26" s="234"/>
      <c r="N26" s="234"/>
      <c r="O26" s="234"/>
      <c r="P26" s="234"/>
      <c r="Q26" s="234"/>
      <c r="R26" s="234"/>
      <c r="S26" s="234"/>
      <c r="T26" s="234"/>
      <c r="U26" s="234"/>
      <c r="V26" s="234"/>
      <c r="W26" s="234"/>
      <c r="X26" s="234"/>
      <c r="Y26" s="234"/>
      <c r="Z26" s="234"/>
    </row>
    <row r="27" spans="1:26" s="81" customFormat="1">
      <c r="A27" s="196"/>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row>
    <row r="28" spans="1:26" ht="10.5" customHeight="1">
      <c r="A28" s="239" t="s">
        <v>75</v>
      </c>
      <c r="B28" s="234"/>
      <c r="C28" s="234"/>
      <c r="D28" s="234"/>
      <c r="E28" s="234"/>
      <c r="F28" s="234"/>
      <c r="G28" s="234"/>
      <c r="H28" s="234"/>
      <c r="I28" s="234"/>
      <c r="J28" s="234"/>
      <c r="K28" s="234"/>
      <c r="L28" s="234"/>
      <c r="M28" s="234"/>
      <c r="N28" s="234"/>
      <c r="O28" s="234"/>
      <c r="P28" s="234"/>
      <c r="Q28" s="234"/>
      <c r="R28" s="234"/>
      <c r="S28" s="234"/>
      <c r="T28" s="234"/>
      <c r="U28" s="234"/>
      <c r="V28" s="234"/>
      <c r="W28" s="234"/>
      <c r="X28" s="234"/>
      <c r="Y28" s="234"/>
      <c r="Z28" s="234"/>
    </row>
    <row r="29" spans="1:26" s="204" customFormat="1" ht="14.25" customHeight="1">
      <c r="A29" s="236" t="s">
        <v>250</v>
      </c>
      <c r="B29" s="236"/>
      <c r="C29" s="236"/>
      <c r="D29" s="236"/>
      <c r="E29" s="236"/>
      <c r="F29" s="236"/>
      <c r="G29" s="236"/>
      <c r="H29" s="236"/>
      <c r="I29" s="236"/>
      <c r="J29" s="236"/>
      <c r="K29" s="236"/>
      <c r="L29" s="236"/>
      <c r="M29" s="236"/>
      <c r="N29" s="236"/>
      <c r="O29" s="203"/>
      <c r="P29" s="203"/>
      <c r="Q29" s="203"/>
      <c r="R29" s="203"/>
      <c r="S29" s="203"/>
      <c r="T29" s="203"/>
      <c r="U29" s="203"/>
      <c r="V29" s="203"/>
      <c r="W29" s="203"/>
      <c r="X29" s="203"/>
      <c r="Y29" s="203"/>
      <c r="Z29" s="203"/>
    </row>
    <row r="30" spans="1:26" s="204" customFormat="1" ht="14.25" customHeight="1">
      <c r="A30" s="236"/>
      <c r="B30" s="236"/>
      <c r="C30" s="236"/>
      <c r="D30" s="236"/>
      <c r="E30" s="236"/>
      <c r="F30" s="236"/>
      <c r="G30" s="236"/>
      <c r="H30" s="236"/>
      <c r="I30" s="236"/>
      <c r="J30" s="236"/>
      <c r="K30" s="236"/>
      <c r="L30" s="236"/>
      <c r="M30" s="236"/>
      <c r="N30" s="236"/>
      <c r="O30" s="203"/>
      <c r="P30" s="203"/>
      <c r="Q30" s="203"/>
      <c r="R30" s="203"/>
      <c r="S30" s="203"/>
      <c r="T30" s="203"/>
      <c r="U30" s="203"/>
      <c r="V30" s="203"/>
      <c r="W30" s="203"/>
      <c r="X30" s="203"/>
      <c r="Y30" s="203"/>
      <c r="Z30" s="203"/>
    </row>
    <row r="31" spans="1:26" s="204" customFormat="1" ht="19.5" customHeight="1">
      <c r="A31" s="236"/>
      <c r="B31" s="236"/>
      <c r="C31" s="236"/>
      <c r="D31" s="236"/>
      <c r="E31" s="236"/>
      <c r="F31" s="236"/>
      <c r="G31" s="236"/>
      <c r="H31" s="236"/>
      <c r="I31" s="236"/>
      <c r="J31" s="236"/>
      <c r="K31" s="236"/>
      <c r="L31" s="236"/>
      <c r="M31" s="236"/>
      <c r="N31" s="236"/>
      <c r="O31" s="203"/>
      <c r="P31" s="203"/>
      <c r="Q31" s="203"/>
      <c r="R31" s="203"/>
      <c r="S31" s="203"/>
      <c r="T31" s="203"/>
      <c r="U31" s="203"/>
      <c r="V31" s="203"/>
      <c r="W31" s="203"/>
      <c r="X31" s="203"/>
      <c r="Y31" s="203"/>
      <c r="Z31" s="203"/>
    </row>
    <row r="32" spans="1:26" ht="10.5" customHeight="1">
      <c r="A32" s="235" t="s">
        <v>251</v>
      </c>
      <c r="B32" s="235"/>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row>
    <row r="33" spans="1:26" ht="10.5" customHeight="1">
      <c r="A33" s="234" t="s">
        <v>252</v>
      </c>
      <c r="B33" s="234"/>
      <c r="C33" s="234"/>
      <c r="D33" s="234"/>
      <c r="E33" s="234"/>
      <c r="F33" s="196"/>
      <c r="G33" s="196"/>
      <c r="H33" s="196"/>
      <c r="I33" s="196"/>
      <c r="J33" s="196"/>
      <c r="K33" s="196"/>
      <c r="L33" s="196"/>
      <c r="M33" s="196"/>
      <c r="N33" s="196"/>
      <c r="O33" s="196"/>
      <c r="P33" s="196"/>
      <c r="Q33" s="196"/>
      <c r="R33" s="196"/>
      <c r="S33" s="196"/>
      <c r="T33" s="196"/>
      <c r="U33" s="196"/>
      <c r="V33" s="196"/>
      <c r="W33" s="196"/>
      <c r="X33" s="196"/>
      <c r="Y33" s="196"/>
      <c r="Z33" s="196"/>
    </row>
    <row r="34" spans="1:26" ht="10.5" customHeight="1">
      <c r="A34" s="235" t="s">
        <v>253</v>
      </c>
      <c r="B34" s="235"/>
      <c r="C34" s="235"/>
      <c r="D34" s="235"/>
      <c r="E34" s="235"/>
      <c r="F34" s="235"/>
      <c r="G34" s="235"/>
      <c r="H34" s="196"/>
      <c r="I34" s="196"/>
      <c r="J34" s="196"/>
      <c r="K34" s="196"/>
      <c r="L34" s="196"/>
      <c r="M34" s="196"/>
      <c r="N34" s="196"/>
      <c r="O34" s="196"/>
      <c r="P34" s="196"/>
      <c r="Q34" s="196"/>
      <c r="R34" s="196"/>
      <c r="S34" s="196"/>
      <c r="T34" s="196"/>
      <c r="U34" s="196"/>
      <c r="V34" s="196"/>
      <c r="W34" s="196"/>
      <c r="X34" s="196"/>
      <c r="Y34" s="196"/>
      <c r="Z34" s="196"/>
    </row>
    <row r="35" spans="1:26" ht="10.5" customHeight="1">
      <c r="A35" s="235" t="s">
        <v>254</v>
      </c>
      <c r="B35" s="235"/>
      <c r="C35" s="235"/>
      <c r="D35" s="235"/>
      <c r="E35" s="235"/>
      <c r="F35" s="235"/>
      <c r="G35" s="235"/>
      <c r="H35" s="235"/>
      <c r="I35" s="235"/>
      <c r="J35" s="235"/>
      <c r="K35" s="235"/>
      <c r="L35" s="235"/>
      <c r="M35" s="196"/>
      <c r="N35" s="196"/>
      <c r="O35" s="196"/>
      <c r="P35" s="196"/>
      <c r="Q35" s="196"/>
      <c r="R35" s="196"/>
      <c r="S35" s="196"/>
      <c r="T35" s="196"/>
      <c r="U35" s="196"/>
      <c r="V35" s="196"/>
      <c r="W35" s="196"/>
      <c r="X35" s="196"/>
      <c r="Y35" s="196"/>
      <c r="Z35" s="196"/>
    </row>
    <row r="36" spans="1:26" ht="12.75" customHeight="1">
      <c r="A36" s="235" t="s">
        <v>255</v>
      </c>
      <c r="B36" s="235"/>
      <c r="C36" s="235"/>
      <c r="D36" s="235"/>
      <c r="E36" s="235"/>
      <c r="F36" s="235"/>
      <c r="G36" s="235"/>
      <c r="H36" s="235"/>
      <c r="I36" s="235"/>
      <c r="J36" s="235"/>
      <c r="K36" s="235"/>
      <c r="L36" s="235"/>
      <c r="M36" s="235"/>
      <c r="N36" s="235"/>
      <c r="O36" s="196"/>
      <c r="P36" s="196"/>
      <c r="Q36" s="196"/>
      <c r="R36" s="196"/>
      <c r="S36" s="196"/>
      <c r="T36" s="196"/>
      <c r="U36" s="196"/>
      <c r="V36" s="196"/>
      <c r="W36" s="196"/>
      <c r="X36" s="196"/>
      <c r="Y36" s="196"/>
      <c r="Z36" s="196"/>
    </row>
    <row r="37" spans="1:26" ht="10.5" customHeight="1">
      <c r="A37" s="235"/>
      <c r="B37" s="235"/>
      <c r="C37" s="235"/>
      <c r="D37" s="235"/>
      <c r="E37" s="235"/>
      <c r="F37" s="235"/>
      <c r="G37" s="235"/>
      <c r="H37" s="235"/>
      <c r="I37" s="235"/>
      <c r="J37" s="235"/>
      <c r="K37" s="235"/>
      <c r="L37" s="235"/>
      <c r="M37" s="235"/>
      <c r="N37" s="235"/>
      <c r="O37" s="196"/>
      <c r="P37" s="196"/>
      <c r="Q37" s="196"/>
      <c r="R37" s="196"/>
      <c r="S37" s="196"/>
      <c r="T37" s="196"/>
      <c r="U37" s="196"/>
      <c r="V37" s="196"/>
      <c r="W37" s="196"/>
      <c r="X37" s="196"/>
      <c r="Y37" s="196"/>
      <c r="Z37" s="196"/>
    </row>
    <row r="38" spans="1:26" ht="10.5" customHeight="1">
      <c r="A38" s="235" t="s">
        <v>256</v>
      </c>
      <c r="B38" s="235"/>
      <c r="C38" s="235"/>
      <c r="D38" s="235"/>
      <c r="E38" s="235"/>
      <c r="F38" s="235"/>
      <c r="G38" s="235"/>
      <c r="H38" s="235"/>
      <c r="I38" s="235"/>
      <c r="J38" s="196"/>
      <c r="K38" s="196"/>
      <c r="L38" s="196"/>
      <c r="M38" s="196"/>
      <c r="N38" s="196"/>
      <c r="O38" s="196"/>
      <c r="P38" s="196"/>
      <c r="Q38" s="196"/>
      <c r="R38" s="196"/>
      <c r="S38" s="196"/>
      <c r="T38" s="196"/>
      <c r="U38" s="196"/>
      <c r="V38" s="196"/>
      <c r="W38" s="196"/>
      <c r="X38" s="196"/>
      <c r="Y38" s="196"/>
      <c r="Z38" s="196"/>
    </row>
    <row r="39" spans="1:26">
      <c r="A39" s="234"/>
      <c r="B39" s="234"/>
      <c r="C39" s="234"/>
      <c r="D39" s="234"/>
      <c r="E39" s="234"/>
      <c r="F39" s="234"/>
      <c r="G39" s="234"/>
      <c r="H39" s="234"/>
      <c r="I39" s="234"/>
      <c r="J39" s="234"/>
      <c r="K39" s="234"/>
      <c r="L39" s="234"/>
      <c r="M39" s="234"/>
      <c r="N39" s="234"/>
      <c r="O39" s="234"/>
      <c r="P39" s="234"/>
      <c r="Q39" s="234"/>
      <c r="R39" s="234"/>
      <c r="S39" s="234"/>
      <c r="T39" s="234"/>
      <c r="U39" s="234"/>
      <c r="V39" s="234"/>
      <c r="W39" s="234"/>
      <c r="X39" s="234"/>
      <c r="Y39" s="234"/>
      <c r="Z39" s="234"/>
    </row>
    <row r="40" spans="1:26" ht="10.5" customHeight="1">
      <c r="A40" s="234" t="s">
        <v>11</v>
      </c>
      <c r="B40" s="234"/>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row>
  </sheetData>
  <customSheetViews>
    <customSheetView guid="{3006ABAC-ED80-4689-8A51-70DFF95C1638}" showGridLines="0">
      <selection sqref="A1:A2"/>
      <pageMargins left="0.7" right="0.7" top="0.75" bottom="0.75" header="0.3" footer="0.3"/>
    </customSheetView>
  </customSheetViews>
  <mergeCells count="23">
    <mergeCell ref="C5:E5"/>
    <mergeCell ref="J5:K5"/>
    <mergeCell ref="A3:J3"/>
    <mergeCell ref="A1:G1"/>
    <mergeCell ref="I1:J1"/>
    <mergeCell ref="A20:Z20"/>
    <mergeCell ref="A21:Z21"/>
    <mergeCell ref="A22:Z22"/>
    <mergeCell ref="A23:Z23"/>
    <mergeCell ref="A19:F19"/>
    <mergeCell ref="A32:Z32"/>
    <mergeCell ref="A29:N31"/>
    <mergeCell ref="A33:E33"/>
    <mergeCell ref="A34:G34"/>
    <mergeCell ref="A24:Z24"/>
    <mergeCell ref="A25:Z25"/>
    <mergeCell ref="A26:Z26"/>
    <mergeCell ref="A28:Z28"/>
    <mergeCell ref="A39:Z39"/>
    <mergeCell ref="A40:Z40"/>
    <mergeCell ref="A35:L35"/>
    <mergeCell ref="A36:N37"/>
    <mergeCell ref="A38:I38"/>
  </mergeCells>
  <hyperlinks>
    <hyperlink ref="I1:J1" location="Contents!A1" display="back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workbookViewId="0">
      <selection sqref="A1:D1"/>
    </sheetView>
  </sheetViews>
  <sheetFormatPr defaultRowHeight="12.75"/>
  <cols>
    <col min="2" max="2" width="22" customWidth="1"/>
  </cols>
  <sheetData>
    <row r="1" spans="1:26" ht="18" customHeight="1">
      <c r="A1" s="218" t="s">
        <v>78</v>
      </c>
      <c r="B1" s="218"/>
      <c r="C1" s="218"/>
      <c r="D1" s="218"/>
      <c r="E1" s="191"/>
      <c r="F1" s="219" t="s">
        <v>281</v>
      </c>
      <c r="G1" s="219"/>
      <c r="H1" s="191"/>
      <c r="L1" s="190"/>
      <c r="M1" s="190"/>
    </row>
    <row r="2" spans="1:26" s="81" customFormat="1" ht="12.75" customHeight="1">
      <c r="A2" s="191"/>
      <c r="B2" s="191"/>
      <c r="C2" s="191"/>
      <c r="D2" s="191"/>
      <c r="E2" s="191"/>
      <c r="F2" s="191"/>
      <c r="G2" s="191"/>
      <c r="H2" s="191"/>
      <c r="L2" s="190"/>
      <c r="M2" s="190"/>
    </row>
    <row r="3" spans="1:26">
      <c r="A3" s="217" t="s">
        <v>230</v>
      </c>
      <c r="B3" s="217"/>
      <c r="C3" s="217"/>
      <c r="D3" s="217"/>
      <c r="E3" s="217"/>
      <c r="F3" s="217"/>
      <c r="G3" s="198"/>
      <c r="H3" s="198"/>
    </row>
    <row r="4" spans="1:26" s="81" customFormat="1" ht="15" customHeight="1">
      <c r="A4" s="45"/>
    </row>
    <row r="5" spans="1:26">
      <c r="A5" s="82"/>
      <c r="B5" s="160" t="s">
        <v>129</v>
      </c>
      <c r="C5" s="161" t="s">
        <v>279</v>
      </c>
      <c r="D5" s="92"/>
      <c r="E5" s="92"/>
      <c r="F5" s="92"/>
      <c r="G5" s="92"/>
      <c r="H5" s="92"/>
      <c r="I5" s="92"/>
      <c r="J5" s="92"/>
      <c r="K5" s="92"/>
      <c r="L5" s="92"/>
    </row>
    <row r="6" spans="1:26">
      <c r="A6" s="83">
        <v>1</v>
      </c>
      <c r="B6" s="84" t="s">
        <v>130</v>
      </c>
      <c r="C6" s="78">
        <v>99000</v>
      </c>
      <c r="D6" s="92"/>
      <c r="E6" s="110"/>
      <c r="F6" s="110"/>
      <c r="G6" s="144" t="s">
        <v>233</v>
      </c>
      <c r="H6" s="144">
        <v>12000</v>
      </c>
      <c r="I6" s="92"/>
      <c r="J6" s="92"/>
      <c r="K6" s="92"/>
      <c r="L6" s="92"/>
    </row>
    <row r="7" spans="1:26">
      <c r="A7" s="83">
        <v>2</v>
      </c>
      <c r="B7" s="85" t="s">
        <v>131</v>
      </c>
      <c r="C7" s="78">
        <v>21000</v>
      </c>
      <c r="D7" s="92"/>
      <c r="E7" s="106"/>
      <c r="F7" s="107"/>
      <c r="G7" s="144" t="s">
        <v>234</v>
      </c>
      <c r="H7" s="144">
        <v>12000</v>
      </c>
      <c r="I7" s="92"/>
      <c r="J7" s="92"/>
      <c r="K7" s="92"/>
      <c r="L7" s="92"/>
    </row>
    <row r="8" spans="1:26">
      <c r="A8" s="83">
        <v>3</v>
      </c>
      <c r="B8" s="85" t="s">
        <v>133</v>
      </c>
      <c r="C8" s="78">
        <v>15000</v>
      </c>
      <c r="D8" s="92"/>
      <c r="E8" s="106"/>
      <c r="F8" s="109"/>
      <c r="G8" s="144" t="s">
        <v>133</v>
      </c>
      <c r="H8" s="144">
        <v>15000</v>
      </c>
      <c r="I8" s="92"/>
      <c r="J8" s="92"/>
      <c r="K8" s="92"/>
      <c r="L8" s="92"/>
    </row>
    <row r="9" spans="1:26">
      <c r="A9" s="83">
        <v>4</v>
      </c>
      <c r="B9" s="85" t="s">
        <v>233</v>
      </c>
      <c r="C9" s="78">
        <v>12000</v>
      </c>
      <c r="D9" s="92"/>
      <c r="E9" s="106"/>
      <c r="F9" s="107"/>
      <c r="G9" s="144" t="s">
        <v>131</v>
      </c>
      <c r="H9" s="144">
        <v>21000</v>
      </c>
      <c r="I9" s="92"/>
      <c r="J9" s="92"/>
      <c r="K9" s="92"/>
      <c r="L9" s="92"/>
    </row>
    <row r="10" spans="1:26">
      <c r="A10" s="96">
        <v>5</v>
      </c>
      <c r="B10" s="97" t="s">
        <v>234</v>
      </c>
      <c r="C10" s="98">
        <v>12000</v>
      </c>
      <c r="D10" s="92"/>
      <c r="E10" s="106"/>
      <c r="F10" s="109"/>
      <c r="G10" s="145" t="s">
        <v>130</v>
      </c>
      <c r="H10" s="146">
        <v>99000</v>
      </c>
      <c r="I10" s="92"/>
      <c r="J10" s="92"/>
      <c r="K10" s="92"/>
      <c r="L10" s="92"/>
    </row>
    <row r="11" spans="1:26">
      <c r="A11" s="92"/>
      <c r="B11" s="92"/>
      <c r="C11" s="92"/>
      <c r="D11" s="92"/>
      <c r="E11" s="106"/>
      <c r="F11" s="109"/>
      <c r="G11" s="108"/>
      <c r="H11" s="108"/>
      <c r="I11" s="92"/>
      <c r="J11" s="92"/>
      <c r="K11" s="92"/>
      <c r="L11" s="92"/>
    </row>
    <row r="12" spans="1:26" s="204" customFormat="1" ht="10.5" customHeight="1">
      <c r="A12" s="235" t="s">
        <v>244</v>
      </c>
      <c r="B12" s="235"/>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row>
    <row r="13" spans="1:26">
      <c r="A13" s="234"/>
      <c r="B13" s="234"/>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row>
    <row r="14" spans="1:26">
      <c r="A14" s="234" t="s">
        <v>243</v>
      </c>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row>
    <row r="15" spans="1:26">
      <c r="A15" s="234" t="s">
        <v>245</v>
      </c>
      <c r="B15" s="234"/>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34"/>
    </row>
    <row r="16" spans="1:26">
      <c r="A16" s="234" t="s">
        <v>246</v>
      </c>
      <c r="B16" s="234"/>
      <c r="C16" s="234"/>
      <c r="D16" s="234"/>
      <c r="E16" s="234"/>
      <c r="F16" s="234"/>
      <c r="G16" s="234"/>
      <c r="H16" s="234"/>
      <c r="I16" s="234"/>
      <c r="J16" s="234"/>
      <c r="K16" s="234"/>
      <c r="L16" s="234"/>
      <c r="M16" s="234"/>
      <c r="N16" s="234"/>
      <c r="O16" s="234"/>
      <c r="P16" s="234"/>
      <c r="Q16" s="234"/>
      <c r="R16" s="234"/>
      <c r="S16" s="234"/>
      <c r="T16" s="234"/>
      <c r="U16" s="234"/>
      <c r="V16" s="234"/>
      <c r="W16" s="234"/>
      <c r="X16" s="234"/>
      <c r="Y16" s="234"/>
      <c r="Z16" s="234"/>
    </row>
    <row r="17" spans="1:26">
      <c r="A17" s="234" t="s">
        <v>247</v>
      </c>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row>
    <row r="18" spans="1:26">
      <c r="A18" s="234" t="s">
        <v>248</v>
      </c>
      <c r="B18" s="234"/>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row>
    <row r="19" spans="1:26">
      <c r="A19" s="234" t="s">
        <v>249</v>
      </c>
      <c r="B19" s="234"/>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row>
    <row r="20" spans="1:26" s="81" customFormat="1">
      <c r="A20" s="196"/>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row>
    <row r="21" spans="1:26" ht="10.5" customHeight="1">
      <c r="A21" s="239" t="s">
        <v>75</v>
      </c>
      <c r="B21" s="234"/>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row>
    <row r="22" spans="1:26" ht="12.75" customHeight="1">
      <c r="A22" s="236" t="s">
        <v>250</v>
      </c>
      <c r="B22" s="236"/>
      <c r="C22" s="236"/>
      <c r="D22" s="236"/>
      <c r="E22" s="236"/>
      <c r="F22" s="236"/>
      <c r="G22" s="236"/>
      <c r="H22" s="236"/>
      <c r="I22" s="236"/>
      <c r="J22" s="236"/>
      <c r="K22" s="236"/>
      <c r="L22" s="203"/>
      <c r="M22" s="203"/>
      <c r="N22" s="203"/>
      <c r="O22" s="203"/>
      <c r="P22" s="203"/>
      <c r="Q22" s="203"/>
      <c r="R22" s="203"/>
      <c r="S22" s="203"/>
      <c r="T22" s="203"/>
      <c r="U22" s="203"/>
      <c r="V22" s="203"/>
      <c r="W22" s="203"/>
      <c r="X22" s="203"/>
      <c r="Y22" s="203"/>
      <c r="Z22" s="203"/>
    </row>
    <row r="23" spans="1:26" s="81" customFormat="1" ht="12.75" customHeight="1">
      <c r="A23" s="236"/>
      <c r="B23" s="236"/>
      <c r="C23" s="236"/>
      <c r="D23" s="236"/>
      <c r="E23" s="236"/>
      <c r="F23" s="236"/>
      <c r="G23" s="236"/>
      <c r="H23" s="236"/>
      <c r="I23" s="236"/>
      <c r="J23" s="236"/>
      <c r="K23" s="236"/>
      <c r="L23" s="203"/>
      <c r="M23" s="203"/>
      <c r="N23" s="203"/>
      <c r="O23" s="203"/>
      <c r="P23" s="203"/>
      <c r="Q23" s="203"/>
      <c r="R23" s="203"/>
      <c r="S23" s="203"/>
      <c r="T23" s="203"/>
      <c r="U23" s="203"/>
      <c r="V23" s="203"/>
      <c r="W23" s="203"/>
      <c r="X23" s="203"/>
      <c r="Y23" s="203"/>
      <c r="Z23" s="203"/>
    </row>
    <row r="24" spans="1:26" s="81" customFormat="1" ht="12.75" customHeight="1">
      <c r="A24" s="236"/>
      <c r="B24" s="236"/>
      <c r="C24" s="236"/>
      <c r="D24" s="236"/>
      <c r="E24" s="236"/>
      <c r="F24" s="236"/>
      <c r="G24" s="236"/>
      <c r="H24" s="236"/>
      <c r="I24" s="236"/>
      <c r="J24" s="236"/>
      <c r="K24" s="236"/>
      <c r="L24" s="203"/>
      <c r="M24" s="203"/>
      <c r="N24" s="203"/>
      <c r="O24" s="203"/>
      <c r="P24" s="203"/>
      <c r="Q24" s="203"/>
      <c r="R24" s="203"/>
      <c r="S24" s="203"/>
      <c r="T24" s="203"/>
      <c r="U24" s="203"/>
      <c r="V24" s="203"/>
      <c r="W24" s="203"/>
      <c r="X24" s="203"/>
      <c r="Y24" s="203"/>
      <c r="Z24" s="203"/>
    </row>
    <row r="25" spans="1:26" s="81" customFormat="1" ht="10.5" customHeight="1">
      <c r="A25" s="236"/>
      <c r="B25" s="236"/>
      <c r="C25" s="236"/>
      <c r="D25" s="236"/>
      <c r="E25" s="236"/>
      <c r="F25" s="236"/>
      <c r="G25" s="236"/>
      <c r="H25" s="236"/>
      <c r="I25" s="236"/>
      <c r="J25" s="236"/>
      <c r="K25" s="236"/>
      <c r="L25" s="203"/>
      <c r="M25" s="203"/>
      <c r="N25" s="203"/>
      <c r="O25" s="203"/>
      <c r="P25" s="203"/>
      <c r="Q25" s="203"/>
      <c r="R25" s="203"/>
      <c r="S25" s="203"/>
      <c r="T25" s="203"/>
      <c r="U25" s="203"/>
      <c r="V25" s="203"/>
      <c r="W25" s="203"/>
      <c r="X25" s="203"/>
      <c r="Y25" s="203"/>
      <c r="Z25" s="203"/>
    </row>
    <row r="26" spans="1:26" ht="10.5" customHeight="1">
      <c r="A26" s="235" t="s">
        <v>251</v>
      </c>
      <c r="B26" s="235"/>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row>
    <row r="27" spans="1:26" ht="10.5" customHeight="1">
      <c r="A27" s="234" t="s">
        <v>252</v>
      </c>
      <c r="B27" s="234"/>
      <c r="C27" s="234"/>
      <c r="D27" s="234"/>
      <c r="E27" s="234"/>
      <c r="F27" s="234"/>
      <c r="G27" s="234"/>
      <c r="H27" s="234"/>
      <c r="I27" s="234"/>
      <c r="J27" s="234"/>
      <c r="K27" s="234"/>
      <c r="L27" s="234"/>
      <c r="M27" s="234"/>
      <c r="N27" s="234"/>
      <c r="O27" s="234"/>
      <c r="P27" s="234"/>
      <c r="Q27" s="234"/>
      <c r="R27" s="234"/>
      <c r="S27" s="234"/>
      <c r="T27" s="234"/>
      <c r="U27" s="234"/>
      <c r="V27" s="234"/>
      <c r="W27" s="234"/>
      <c r="X27" s="234"/>
      <c r="Y27" s="234"/>
      <c r="Z27" s="234"/>
    </row>
    <row r="28" spans="1:26" ht="10.5" customHeight="1">
      <c r="A28" s="235" t="s">
        <v>253</v>
      </c>
      <c r="B28" s="235"/>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row>
    <row r="29" spans="1:26" ht="10.5" customHeight="1">
      <c r="A29" s="235" t="s">
        <v>254</v>
      </c>
      <c r="B29" s="235"/>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row>
    <row r="30" spans="1:26" ht="12.75" customHeight="1">
      <c r="A30" s="235" t="s">
        <v>255</v>
      </c>
      <c r="B30" s="235"/>
      <c r="C30" s="235"/>
      <c r="D30" s="235"/>
      <c r="E30" s="235"/>
      <c r="F30" s="235"/>
      <c r="G30" s="235"/>
      <c r="H30" s="235"/>
      <c r="I30" s="235"/>
      <c r="J30" s="235"/>
      <c r="K30" s="235"/>
      <c r="L30" s="201"/>
      <c r="M30" s="201"/>
      <c r="N30" s="201"/>
      <c r="O30" s="201"/>
      <c r="P30" s="201"/>
      <c r="Q30" s="201"/>
      <c r="R30" s="201"/>
      <c r="S30" s="201"/>
      <c r="T30" s="201"/>
      <c r="U30" s="201"/>
      <c r="V30" s="201"/>
      <c r="W30" s="201"/>
      <c r="X30" s="201"/>
      <c r="Y30" s="201"/>
      <c r="Z30" s="201"/>
    </row>
    <row r="31" spans="1:26" ht="10.5" customHeight="1">
      <c r="A31" s="235"/>
      <c r="B31" s="235"/>
      <c r="C31" s="235"/>
      <c r="D31" s="235"/>
      <c r="E31" s="235"/>
      <c r="F31" s="235"/>
      <c r="G31" s="235"/>
      <c r="H31" s="235"/>
      <c r="I31" s="235"/>
      <c r="J31" s="235"/>
      <c r="K31" s="235"/>
      <c r="L31" s="201"/>
      <c r="M31" s="201"/>
      <c r="N31" s="201"/>
      <c r="O31" s="201"/>
      <c r="P31" s="201"/>
      <c r="Q31" s="201"/>
      <c r="R31" s="201"/>
      <c r="S31" s="201"/>
      <c r="T31" s="201"/>
      <c r="U31" s="201"/>
      <c r="V31" s="201"/>
      <c r="W31" s="201"/>
      <c r="X31" s="201"/>
      <c r="Y31" s="201"/>
      <c r="Z31" s="201"/>
    </row>
    <row r="32" spans="1:26" ht="10.5" customHeight="1">
      <c r="A32" s="235" t="s">
        <v>256</v>
      </c>
      <c r="B32" s="235"/>
      <c r="C32" s="235"/>
      <c r="D32" s="235"/>
      <c r="E32" s="235"/>
      <c r="F32" s="235"/>
      <c r="G32" s="196"/>
      <c r="H32" s="196"/>
      <c r="I32" s="196"/>
      <c r="J32" s="196"/>
      <c r="K32" s="196"/>
      <c r="L32" s="196"/>
      <c r="M32" s="196"/>
      <c r="N32" s="196"/>
      <c r="O32" s="196"/>
      <c r="P32" s="196"/>
      <c r="Q32" s="196"/>
      <c r="R32" s="196"/>
      <c r="S32" s="196"/>
      <c r="T32" s="196"/>
      <c r="U32" s="196"/>
      <c r="V32" s="196"/>
      <c r="W32" s="196"/>
      <c r="X32" s="196"/>
      <c r="Y32" s="196"/>
      <c r="Z32" s="196"/>
    </row>
    <row r="33" spans="1:26">
      <c r="A33" s="234"/>
      <c r="B33" s="234"/>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row>
    <row r="34" spans="1:26" s="81" customFormat="1" ht="10.5" customHeight="1">
      <c r="A34" s="234" t="s">
        <v>11</v>
      </c>
      <c r="B34" s="234"/>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row>
  </sheetData>
  <customSheetViews>
    <customSheetView guid="{3006ABAC-ED80-4689-8A51-70DFF95C1638}" showGridLines="0">
      <pageMargins left="0.7" right="0.7" top="0.75" bottom="0.75" header="0.3" footer="0.3"/>
    </customSheetView>
  </customSheetViews>
  <mergeCells count="21">
    <mergeCell ref="A12:Z12"/>
    <mergeCell ref="A13:Z13"/>
    <mergeCell ref="A14:Z14"/>
    <mergeCell ref="A3:F3"/>
    <mergeCell ref="A1:D1"/>
    <mergeCell ref="F1:G1"/>
    <mergeCell ref="A15:Z15"/>
    <mergeCell ref="A16:Z16"/>
    <mergeCell ref="A17:Z17"/>
    <mergeCell ref="A18:Z18"/>
    <mergeCell ref="A19:Z19"/>
    <mergeCell ref="A34:B34"/>
    <mergeCell ref="A21:Z21"/>
    <mergeCell ref="A26:Z26"/>
    <mergeCell ref="A22:K25"/>
    <mergeCell ref="A33:Z33"/>
    <mergeCell ref="A27:Z27"/>
    <mergeCell ref="A28:Z28"/>
    <mergeCell ref="A29:Z29"/>
    <mergeCell ref="A32:F32"/>
    <mergeCell ref="A30:K31"/>
  </mergeCells>
  <hyperlinks>
    <hyperlink ref="F1:G1" location="Contents!A1" display="back to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A21175052</value>
    </field>
    <field name="Objective-Title">
      <value order="0">NRS - RGAR 2017 - Chapter 5 - Migration - All figures</value>
    </field>
    <field name="Objective-Description">
      <value order="0"/>
    </field>
    <field name="Objective-CreationStamp">
      <value order="0">2018-05-25T12:24:31Z</value>
    </field>
    <field name="Objective-IsApproved">
      <value order="0">false</value>
    </field>
    <field name="Objective-IsPublished">
      <value order="0">false</value>
    </field>
    <field name="Objective-DatePublished">
      <value order="0"/>
    </field>
    <field name="Objective-ModificationStamp">
      <value order="0">2018-07-06T11:27:23Z</value>
    </field>
    <field name="Objective-Owner">
      <value order="0">Burns, Daniel D (U441963)</value>
    </field>
    <field name="Objective-Path">
      <value order="0">Objective Global Folder:SG File Plan:People, communities and living:Population and migration:Demography:Research and analysis: Demography:National Records of Scotland (NRS): Demographic Statistics: The Registrar Generals Annual Review of Demographic Trends (RGAR) 2017: 2017-2022</value>
    </field>
    <field name="Objective-Parent">
      <value order="0">National Records of Scotland (NRS): Demographic Statistics: The Registrar Generals Annual Review of Demographic Trends (RGAR) 2017: 2017-2022</value>
    </field>
    <field name="Objective-State">
      <value order="0">Being Drafted</value>
    </field>
    <field name="Objective-VersionId">
      <value order="0">vA30301654</value>
    </field>
    <field name="Objective-Version">
      <value order="0">0.23</value>
    </field>
    <field name="Objective-VersionNumber">
      <value order="0">23</value>
    </field>
    <field name="Objective-VersionComment">
      <value order="0"/>
    </field>
    <field name="Objective-FileNumber">
      <value order="0">qA731823</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Charts</vt:lpstr>
      </vt:variant>
      <vt:variant>
        <vt:i4>13</vt:i4>
      </vt:variant>
    </vt:vector>
  </HeadingPairs>
  <TitlesOfParts>
    <vt:vector size="27" baseType="lpstr">
      <vt:lpstr>Contents</vt:lpstr>
      <vt:lpstr>Data 5.1</vt:lpstr>
      <vt:lpstr>Data 5.2</vt:lpstr>
      <vt:lpstr>Data 5.3</vt:lpstr>
      <vt:lpstr>Data 5.4</vt:lpstr>
      <vt:lpstr>Data 5.5</vt:lpstr>
      <vt:lpstr>Data 5.6</vt:lpstr>
      <vt:lpstr>Data 5.7</vt:lpstr>
      <vt:lpstr>Data 5.8</vt:lpstr>
      <vt:lpstr>Data 5.9</vt:lpstr>
      <vt:lpstr>Data 5.10</vt:lpstr>
      <vt:lpstr>Data 5.11</vt:lpstr>
      <vt:lpstr>Table 5.1</vt:lpstr>
      <vt:lpstr>Table 5.2</vt:lpstr>
      <vt:lpstr>Figure 5.1</vt:lpstr>
      <vt:lpstr>Figure 5.2</vt:lpstr>
      <vt:lpstr>Figure 5.3</vt:lpstr>
      <vt:lpstr>Figure 5.4</vt:lpstr>
      <vt:lpstr>Figure 5.5</vt:lpstr>
      <vt:lpstr>Figure 5.5b</vt:lpstr>
      <vt:lpstr>Figure 5.5c</vt:lpstr>
      <vt:lpstr>Figure 5.6</vt:lpstr>
      <vt:lpstr>Figure 5.7</vt:lpstr>
      <vt:lpstr>Figure 5.8</vt:lpstr>
      <vt:lpstr>Figure 5.9</vt:lpstr>
      <vt:lpstr>Figure 5.10</vt:lpstr>
      <vt:lpstr>Figure 5.11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U441963</dc:creator>
  <cp:lastModifiedBy>U419368</cp:lastModifiedBy>
  <cp:lastPrinted>2018-07-05T13:38:41Z</cp:lastPrinted>
  <dcterms:created xsi:type="dcterms:W3CDTF">2018-06-12T07:41:17Z</dcterms:created>
  <dcterms:modified xsi:type="dcterms:W3CDTF">2018-12-05T15:00:04Z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A21175052</vt:lpwstr>
  </property>
  <property fmtid="{D5CDD505-2E9C-101B-9397-08002B2CF9AE}" pid="4" name="Objective-Title">
    <vt:lpwstr>NRS - RGAR 2017 - Chapter 5 - Migration - All figures</vt:lpwstr>
  </property>
  <property fmtid="{D5CDD505-2E9C-101B-9397-08002B2CF9AE}" pid="5" name="Objective-Description">
    <vt:lpwstr>
    </vt:lpwstr>
  </property>
  <property fmtid="{D5CDD505-2E9C-101B-9397-08002B2CF9AE}" pid="6" name="Objective-CreationStamp">
    <vt:filetime>2018-05-25T12:24:38Z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2018-07-06T11:27:28Z</vt:filetime>
  </property>
  <property fmtid="{D5CDD505-2E9C-101B-9397-08002B2CF9AE}" pid="11" name="Objective-Owner">
    <vt:lpwstr>Burns, Daniel D (U441963)</vt:lpwstr>
  </property>
  <property fmtid="{D5CDD505-2E9C-101B-9397-08002B2CF9AE}" pid="12" name="Objective-Path">
    <vt:lpwstr>Objective Global Folder:SG File Plan:People, communities and living:Population and migration:Demography:Research and analysis: Demography:National Records of Scotland (NRS): Demographic Statistics: The Registrar Generals Annual Review of Demographic Trend</vt:lpwstr>
  </property>
  <property fmtid="{D5CDD505-2E9C-101B-9397-08002B2CF9AE}" pid="13" name="Objective-Parent">
    <vt:lpwstr>National Records of Scotland (NRS): Demographic Statistics: The Registrar Generals Annual Review of Demographic Trends (RGAR) 2017: 2017-2022</vt:lpwstr>
  </property>
  <property fmtid="{D5CDD505-2E9C-101B-9397-08002B2CF9AE}" pid="14" name="Objective-State">
    <vt:lpwstr>Being Drafted</vt:lpwstr>
  </property>
  <property fmtid="{D5CDD505-2E9C-101B-9397-08002B2CF9AE}" pid="15" name="Objective-VersionId">
    <vt:lpwstr>vA30301654</vt:lpwstr>
  </property>
  <property fmtid="{D5CDD505-2E9C-101B-9397-08002B2CF9AE}" pid="16" name="Objective-Version">
    <vt:lpwstr>0.23</vt:lpwstr>
  </property>
  <property fmtid="{D5CDD505-2E9C-101B-9397-08002B2CF9AE}" pid="17" name="Objective-VersionNumber">
    <vt:r8>23</vt:r8>
  </property>
  <property fmtid="{D5CDD505-2E9C-101B-9397-08002B2CF9AE}" pid="18" name="Objective-VersionComment">
    <vt:lpwstr>
    </vt:lpwstr>
  </property>
  <property fmtid="{D5CDD505-2E9C-101B-9397-08002B2CF9AE}" pid="19" name="Objective-FileNumber">
    <vt:lpwstr>
    </vt:lpwstr>
  </property>
  <property fmtid="{D5CDD505-2E9C-101B-9397-08002B2CF9AE}" pid="20" name="Objective-Classification">
    <vt:lpwstr>[Inherited - OFFICIAL-SENSITIVE]</vt:lpwstr>
  </property>
  <property fmtid="{D5CDD505-2E9C-101B-9397-08002B2CF9AE}" pid="21" name="Objective-Caveats">
    <vt:lpwstr>
    </vt:lpwstr>
  </property>
  <property fmtid="{D5CDD505-2E9C-101B-9397-08002B2CF9AE}" pid="22" name="Objective-Connect Creator">
    <vt:lpwstr>
    </vt:lpwstr>
  </property>
  <property fmtid="{D5CDD505-2E9C-101B-9397-08002B2CF9AE}" pid="23" name="Objective-Date Received">
    <vt:lpwstr>
    </vt:lpwstr>
  </property>
  <property fmtid="{D5CDD505-2E9C-101B-9397-08002B2CF9AE}" pid="24" name="Objective-Date of Original">
    <vt:lpwstr>
    </vt:lpwstr>
  </property>
  <property fmtid="{D5CDD505-2E9C-101B-9397-08002B2CF9AE}" pid="25" name="Objective-SG Web Publication - Category">
    <vt:lpwstr>
    </vt:lpwstr>
  </property>
  <property fmtid="{D5CDD505-2E9C-101B-9397-08002B2CF9AE}" pid="26" name="Objective-SG Web Publication - Category 2 Classification">
    <vt:lpwstr>
    </vt:lpwstr>
  </property>
  <property fmtid="{D5CDD505-2E9C-101B-9397-08002B2CF9AE}" pid="27" name="Objective-Comment">
    <vt:lpwstr>
    </vt:lpwstr>
  </property>
  <property fmtid="{D5CDD505-2E9C-101B-9397-08002B2CF9AE}" pid="28" name="Objective-Date of Original [system]">
    <vt:lpwstr>
    </vt:lpwstr>
  </property>
  <property fmtid="{D5CDD505-2E9C-101B-9397-08002B2CF9AE}" pid="29" name="Objective-Date Received [system]">
    <vt:lpwstr>
    </vt:lpwstr>
  </property>
  <property fmtid="{D5CDD505-2E9C-101B-9397-08002B2CF9AE}" pid="30" name="Objective-SG Web Publication - Category [system]">
    <vt:lpwstr>
    </vt:lpwstr>
  </property>
  <property fmtid="{D5CDD505-2E9C-101B-9397-08002B2CF9AE}" pid="31" name="Objective-SG Web Publication - Category 2 Classification [system]">
    <vt:lpwstr>
    </vt:lpwstr>
  </property>
  <property fmtid="{D5CDD505-2E9C-101B-9397-08002B2CF9AE}" pid="32" name="Objective-Connect Creator [system]">
    <vt:lpwstr>
    </vt:lpwstr>
  </property>
</Properties>
</file>