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250" yWindow="30" windowWidth="11715" windowHeight="9330" tabRatio="809"/>
  </bookViews>
  <sheets>
    <sheet name="Contents" sheetId="32" r:id="rId1"/>
    <sheet name="Appendix 1,Table 1" sheetId="29" r:id="rId2"/>
    <sheet name="Appendix 1,Table 2" sheetId="30" r:id="rId3"/>
    <sheet name="Appendix 1,Table 3" sheetId="31" r:id="rId4"/>
  </sheets>
  <externalReferences>
    <externalReference r:id="rId5"/>
    <externalReference r:id="rId6"/>
    <externalReference r:id="rId7"/>
  </externalReferences>
  <definedNames>
    <definedName name="CHPname">[1]Pivot!$G$47:$H$87</definedName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">'Appendix 1,Table 2'!$A$1:$Q$48</definedName>
    <definedName name="_xlnm.Print_Area" localSheetId="3">'Appendix 1,Table 3'!$A$1:$P$51</definedName>
    <definedName name="_xlnm.Print_Area">#REF!</definedName>
    <definedName name="ProjBirths" localSheetId="0">[2]Scratchpad!#REF!</definedName>
    <definedName name="ProjBirths">[3]Scratchpad!#REF!</definedName>
    <definedName name="Projnirths2" localSheetId="0">[2]Scratchpad!#REF!</definedName>
    <definedName name="Projnirths2">[3]Scratchpad!#REF!</definedName>
    <definedName name="SPSS" localSheetId="0">#REF!</definedName>
    <definedName name="SPSS">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M61" i="29" l="1"/>
  <c r="J61" i="29"/>
  <c r="G61" i="29"/>
  <c r="D61" i="29"/>
</calcChain>
</file>

<file path=xl/sharedStrings.xml><?xml version="1.0" encoding="utf-8"?>
<sst xmlns="http://schemas.openxmlformats.org/spreadsheetml/2006/main" count="354" uniqueCount="162">
  <si>
    <t>Clackmannanshire</t>
  </si>
  <si>
    <t>Glasgow City</t>
  </si>
  <si>
    <t>SCOTLAND</t>
  </si>
  <si>
    <t>Year</t>
  </si>
  <si>
    <t>Deaths</t>
  </si>
  <si>
    <t xml:space="preserve">Aberdeen City </t>
  </si>
  <si>
    <t xml:space="preserve">Aberdeenshire </t>
  </si>
  <si>
    <t xml:space="preserve">Angus </t>
  </si>
  <si>
    <t xml:space="preserve">Argyll &amp; Bute </t>
  </si>
  <si>
    <t xml:space="preserve">Dumfries &amp; Galloway </t>
  </si>
  <si>
    <t xml:space="preserve">Dundee City </t>
  </si>
  <si>
    <t xml:space="preserve">East Dunbartonshire </t>
  </si>
  <si>
    <t xml:space="preserve">East Lothian </t>
  </si>
  <si>
    <t xml:space="preserve">East Renfrewshire </t>
  </si>
  <si>
    <t xml:space="preserve">Falkirk </t>
  </si>
  <si>
    <t xml:space="preserve">Fife </t>
  </si>
  <si>
    <t xml:space="preserve">Highland </t>
  </si>
  <si>
    <t xml:space="preserve">Inverclyde </t>
  </si>
  <si>
    <t xml:space="preserve">Midlothian </t>
  </si>
  <si>
    <t xml:space="preserve">Moray </t>
  </si>
  <si>
    <t xml:space="preserve">North Ayrshire </t>
  </si>
  <si>
    <t xml:space="preserve">North Lanarkshire </t>
  </si>
  <si>
    <t xml:space="preserve">Orkney Islands </t>
  </si>
  <si>
    <t xml:space="preserve">Perth &amp; Kinross </t>
  </si>
  <si>
    <t xml:space="preserve">Renfrewshire </t>
  </si>
  <si>
    <t xml:space="preserve">Scottish Borders </t>
  </si>
  <si>
    <t xml:space="preserve">Shetland Islands </t>
  </si>
  <si>
    <t xml:space="preserve">South Ayrshire </t>
  </si>
  <si>
    <t xml:space="preserve">South Lanarkshire </t>
  </si>
  <si>
    <t xml:space="preserve">Stirling </t>
  </si>
  <si>
    <t xml:space="preserve">West Dunbartonshire </t>
  </si>
  <si>
    <t xml:space="preserve">West Lothian </t>
  </si>
  <si>
    <t>Infant deaths</t>
  </si>
  <si>
    <t>Marriages</t>
  </si>
  <si>
    <t>Number</t>
  </si>
  <si>
    <t>Male</t>
  </si>
  <si>
    <t>Female</t>
  </si>
  <si>
    <t>1855-60</t>
  </si>
  <si>
    <t>1861-65</t>
  </si>
  <si>
    <t>1866-70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</si>
  <si>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</si>
  <si>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</si>
  <si>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</si>
  <si>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</si>
  <si>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</si>
  <si>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</si>
  <si>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</si>
  <si>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</si>
  <si>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</si>
  <si>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</si>
  <si>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</si>
  <si>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</si>
  <si>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</si>
  <si>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</si>
  <si>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</si>
  <si>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</si>
  <si>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</si>
  <si>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</si>
  <si>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</si>
  <si>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</si>
  <si>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</si>
  <si>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</si>
  <si>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</si>
  <si>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</si>
  <si>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</si>
  <si>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</si>
  <si>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Area</t>
  </si>
  <si>
    <t>Live births</t>
  </si>
  <si>
    <t>Stillbirths</t>
  </si>
  <si>
    <t>Civil Partner-ships</t>
  </si>
  <si>
    <t>Standard-ised Rate</t>
  </si>
  <si>
    <t>Council areas</t>
  </si>
  <si>
    <t>-</t>
  </si>
  <si>
    <t>Country</t>
  </si>
  <si>
    <t>Scotland</t>
  </si>
  <si>
    <t>European Union</t>
  </si>
  <si>
    <t>Other Europe</t>
  </si>
  <si>
    <t>Footnotes</t>
  </si>
  <si>
    <t>1) Live births only, prior to 1939.</t>
  </si>
  <si>
    <t>1) Rate per 1,000 population.</t>
  </si>
  <si>
    <t>2) Rate per 1,000 live and still births.</t>
  </si>
  <si>
    <t>3) Rate per 1,000 live births.</t>
  </si>
  <si>
    <t>2) Rate per 1,000 population.</t>
  </si>
  <si>
    <t>3) Rate per 1,000 live and still births.</t>
  </si>
  <si>
    <t>4) Rate per 1,000 live births.</t>
  </si>
  <si>
    <t>2) Refer to Notes, definitions and quality of statistics.</t>
  </si>
  <si>
    <t>Estimated population ('000s)</t>
  </si>
  <si>
    <t>4) The Civil Partnership Act 2004 came into effect in December 2005.</t>
  </si>
  <si>
    <t>5) Rate per 1,000 population.</t>
  </si>
  <si>
    <t>6) Rate per 1,000 live and still births.</t>
  </si>
  <si>
    <t>7) Rate per 1,000 live births.</t>
  </si>
  <si>
    <t>Table 3: International populations and vital statistics rates, selected countries, latest available figures</t>
  </si>
  <si>
    <t xml:space="preserve">East Ayrshire </t>
  </si>
  <si>
    <t xml:space="preserve"> Austria</t>
  </si>
  <si>
    <t xml:space="preserve"> Belgium</t>
  </si>
  <si>
    <t xml:space="preserve"> Bulgaria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</si>
  <si>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</si>
  <si>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</si>
  <si>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</si>
  <si>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</si>
  <si>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</si>
  <si>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</si>
  <si>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</si>
  <si>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</si>
  <si>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</si>
  <si>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Irish Republic</t>
  </si>
  <si>
    <t xml:space="preserve"> Italy</t>
  </si>
  <si>
    <t xml:space="preserve"> Latvia</t>
  </si>
  <si>
    <t xml:space="preserve"> Lithuania</t>
  </si>
  <si>
    <t xml:space="preserve"> Luxembourg</t>
  </si>
  <si>
    <t xml:space="preserve"> Malta</t>
  </si>
  <si>
    <t xml:space="preserve"> Netherlands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</si>
  <si>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</si>
  <si>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</si>
  <si>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</si>
  <si>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</si>
  <si>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</si>
  <si>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</si>
  <si>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</si>
  <si>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United Kingdom</t>
  </si>
  <si>
    <t xml:space="preserve"> Macedonia</t>
  </si>
  <si>
    <t xml:space="preserve"> Norway</t>
  </si>
  <si>
    <t xml:space="preserve"> Switzerland</t>
  </si>
  <si>
    <t xml:space="preserve"> Turkey</t>
  </si>
  <si>
    <t>1) The definition of a stillbirth varies from country to country and over time. The position in the UK is described in Appendix 2 - Notes, definitions and quality of statistics.</t>
  </si>
  <si>
    <t>Estimated population at 30 Jun</t>
  </si>
  <si>
    <t>4) Includes opposite-sex and same-sex marriages.</t>
  </si>
  <si>
    <t>3) Figures for 2014 onwards include opposite-sex and same-sex marriages.</t>
  </si>
  <si>
    <t xml:space="preserve"> Croatia</t>
  </si>
  <si>
    <t>2001-2005</t>
  </si>
  <si>
    <t>2006-2010</t>
  </si>
  <si>
    <t>2011-2015</t>
  </si>
  <si>
    <t>Sources: Eurostat, Office for National Statistics, Northern Ireland Statistics and Research Agency.</t>
  </si>
  <si>
    <t>Annual Review 2017 - Appendix 1</t>
  </si>
  <si>
    <t>Estimated population 2017 ('000s)</t>
  </si>
  <si>
    <t>© Crown Copyright 2018</t>
  </si>
  <si>
    <t>Table 2: Estimated population, births, stillbirths, deaths, marriages and civil partnerships, numbers and rates, by council area, Scotland, 2017</t>
  </si>
  <si>
    <t>Na h-Eileanan Siar</t>
  </si>
  <si>
    <t>City of Edinburgh</t>
  </si>
  <si>
    <t>Table 1: Population and vital events, Scotland, 1855 to 2017</t>
  </si>
  <si>
    <t>International populations and vital statistics rates, selected countries, latest available figures</t>
  </si>
  <si>
    <t>Scotland's Population 2017 - The Registrar General's Annual Review of Demographic Trends</t>
  </si>
  <si>
    <t>Population and vital events, Scotland, 1855 to 2017</t>
  </si>
  <si>
    <t>Estimated population, births, stillbirths, deaths, marriages and civil partnerships, numbers and rates, by council area, Scotland, 2017</t>
  </si>
  <si>
    <t>back to contents</t>
  </si>
  <si>
    <r>
      <t>Stillbirths</t>
    </r>
    <r>
      <rPr>
        <b/>
        <vertAlign val="superscript"/>
        <sz val="10"/>
        <rFont val="Arial"/>
        <family val="2"/>
      </rPr>
      <t>1</t>
    </r>
  </si>
  <si>
    <r>
      <t>Rate</t>
    </r>
    <r>
      <rPr>
        <b/>
        <vertAlign val="superscript"/>
        <sz val="10"/>
        <rFont val="Arial"/>
        <family val="2"/>
      </rPr>
      <t>2</t>
    </r>
  </si>
  <si>
    <r>
      <t>Rate</t>
    </r>
    <r>
      <rPr>
        <b/>
        <vertAlign val="superscript"/>
        <sz val="10"/>
        <rFont val="Arial"/>
        <family val="2"/>
      </rPr>
      <t>3</t>
    </r>
  </si>
  <si>
    <r>
      <t>Rate</t>
    </r>
    <r>
      <rPr>
        <b/>
        <vertAlign val="superscript"/>
        <sz val="10"/>
        <rFont val="Arial"/>
        <family val="2"/>
      </rPr>
      <t>4</t>
    </r>
  </si>
  <si>
    <r>
      <t>Marriages</t>
    </r>
    <r>
      <rPr>
        <b/>
        <vertAlign val="superscript"/>
        <sz val="10"/>
        <rFont val="Arial"/>
        <family val="2"/>
      </rPr>
      <t>4</t>
    </r>
  </si>
  <si>
    <r>
      <t>Rate</t>
    </r>
    <r>
      <rPr>
        <b/>
        <vertAlign val="superscript"/>
        <sz val="10"/>
        <rFont val="Arial"/>
        <family val="2"/>
      </rPr>
      <t>1</t>
    </r>
  </si>
  <si>
    <r>
      <t>Live births</t>
    </r>
    <r>
      <rPr>
        <b/>
        <vertAlign val="superscript"/>
        <sz val="10"/>
        <rFont val="Arial"/>
        <family val="2"/>
      </rPr>
      <t>1</t>
    </r>
  </si>
  <si>
    <r>
      <t>Stillbirths</t>
    </r>
    <r>
      <rPr>
        <b/>
        <vertAlign val="superscript"/>
        <sz val="10"/>
        <rFont val="Arial"/>
        <family val="2"/>
      </rPr>
      <t>1,2</t>
    </r>
  </si>
  <si>
    <r>
      <t>Marriages</t>
    </r>
    <r>
      <rPr>
        <b/>
        <vertAlign val="superscript"/>
        <sz val="10"/>
        <rFont val="Arial"/>
        <family val="2"/>
      </rPr>
      <t>3</t>
    </r>
  </si>
  <si>
    <r>
      <t>Civil Partnerships</t>
    </r>
    <r>
      <rPr>
        <b/>
        <vertAlign val="superscript"/>
        <sz val="10"/>
        <rFont val="Arial"/>
        <family val="2"/>
      </rPr>
      <t>4</t>
    </r>
  </si>
  <si>
    <r>
      <t>Rate</t>
    </r>
    <r>
      <rPr>
        <b/>
        <vertAlign val="superscript"/>
        <sz val="10"/>
        <rFont val="Arial"/>
        <family val="2"/>
      </rPr>
      <t>5</t>
    </r>
  </si>
  <si>
    <r>
      <t>Rate</t>
    </r>
    <r>
      <rPr>
        <b/>
        <vertAlign val="superscript"/>
        <sz val="10"/>
        <rFont val="Arial"/>
        <family val="2"/>
      </rPr>
      <t>6</t>
    </r>
  </si>
  <si>
    <r>
      <t>Rate</t>
    </r>
    <r>
      <rPr>
        <b/>
        <vertAlign val="superscript"/>
        <sz val="10"/>
        <rFont val="Arial"/>
        <family val="2"/>
      </rPr>
      <t>7</t>
    </r>
  </si>
  <si>
    <t>Appendix 1</t>
  </si>
  <si>
    <t>Table 1</t>
  </si>
  <si>
    <t>Table 2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</si>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</sst>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0.0\ \ "/>
    <numFmt numFmtId="166" formatCode="#,##0\ \ "/>
    <numFmt numFmtId="167" formatCode="#,##0\ \ \ "/>
    <numFmt numFmtId="168" formatCode="0.0\ \ \ \ "/>
    <numFmt numFmtId="169" formatCode="_)#,##0_);_)\-#,##0_);_)0_);_)@_)"/>
    <numFmt numFmtId="170" formatCode="#,##0_);;&quot;- &quot;_);@_)\ "/>
    <numFmt numFmtId="171" formatCode="_(General"/>
  </numFmts>
  <fonts count="6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charset val="136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25">
    <xf numFmtId="0" fontId="0" fillId="0" borderId="0"/>
    <xf numFmtId="40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13" fillId="0" borderId="0"/>
    <xf numFmtId="0" fontId="15" fillId="0" borderId="0"/>
    <xf numFmtId="0" fontId="7" fillId="0" borderId="0"/>
    <xf numFmtId="3" fontId="8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28" fillId="5" borderId="0" applyNumberFormat="0" applyBorder="0" applyAlignment="0" applyProtection="0"/>
    <xf numFmtId="0" fontId="32" fillId="8" borderId="7" applyNumberFormat="0" applyAlignment="0" applyProtection="0"/>
    <xf numFmtId="0" fontId="7" fillId="35" borderId="0">
      <protection locked="0"/>
    </xf>
    <xf numFmtId="0" fontId="34" fillId="9" borderId="10" applyNumberFormat="0" applyAlignment="0" applyProtection="0"/>
    <xf numFmtId="0" fontId="7" fillId="36" borderId="13">
      <alignment horizontal="center" vertical="center"/>
      <protection locked="0"/>
    </xf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36" borderId="0">
      <alignment vertical="center"/>
      <protection locked="0"/>
    </xf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0" fillId="7" borderId="7" applyNumberFormat="0" applyAlignment="0" applyProtection="0"/>
    <xf numFmtId="0" fontId="33" fillId="0" borderId="9" applyNumberFormat="0" applyFill="0" applyAlignment="0" applyProtection="0"/>
    <xf numFmtId="0" fontId="29" fillId="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5" fillId="0" borderId="0"/>
    <xf numFmtId="0" fontId="7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 applyFill="0"/>
    <xf numFmtId="3" fontId="7" fillId="0" borderId="0"/>
    <xf numFmtId="3" fontId="7" fillId="0" borderId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1" fillId="8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6" borderId="2">
      <alignment vertical="center"/>
      <protection locked="0"/>
    </xf>
    <xf numFmtId="0" fontId="20" fillId="0" borderId="0">
      <alignment horizontal="left"/>
    </xf>
    <xf numFmtId="0" fontId="10" fillId="0" borderId="0">
      <alignment horizontal="left"/>
    </xf>
    <xf numFmtId="0" fontId="10" fillId="0" borderId="0">
      <alignment horizontal="center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10" fillId="0" borderId="0">
      <alignment horizontal="left" vertical="center" wrapText="1"/>
    </xf>
    <xf numFmtId="0" fontId="10" fillId="0" borderId="0">
      <alignment horizontal="right"/>
    </xf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2" fillId="0" borderId="0"/>
    <xf numFmtId="0" fontId="39" fillId="0" borderId="0" applyNumberFormat="0" applyFill="0" applyBorder="0" applyAlignment="0" applyProtection="0"/>
    <xf numFmtId="0" fontId="7" fillId="0" borderId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1" borderId="0" applyNumberFormat="0" applyBorder="0" applyAlignment="0" applyProtection="0"/>
    <xf numFmtId="0" fontId="41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38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3" fillId="50" borderId="0" applyNumberFormat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5" fillId="51" borderId="14" applyNumberFormat="0" applyAlignment="0" applyProtection="0"/>
    <xf numFmtId="0" fontId="45" fillId="51" borderId="14" applyNumberFormat="0" applyAlignment="0" applyProtection="0"/>
    <xf numFmtId="0" fontId="46" fillId="52" borderId="15" applyNumberFormat="0" applyAlignment="0" applyProtection="0"/>
    <xf numFmtId="40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16" applyNumberFormat="0" applyFill="0" applyBorder="0" applyProtection="0">
      <alignment horizontal="centerContinuous" vertical="center" wrapText="1"/>
    </xf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5" fillId="42" borderId="14" applyNumberFormat="0" applyAlignment="0" applyProtection="0"/>
    <xf numFmtId="0" fontId="55" fillId="42" borderId="14" applyNumberFormat="0" applyAlignment="0" applyProtection="0"/>
    <xf numFmtId="0" fontId="56" fillId="0" borderId="21" applyNumberFormat="0" applyFill="0" applyAlignment="0" applyProtection="0"/>
    <xf numFmtId="0" fontId="57" fillId="42" borderId="0" applyNumberFormat="0" applyBorder="0" applyAlignment="0" applyProtection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7" fillId="0" borderId="0"/>
    <xf numFmtId="0" fontId="7" fillId="0" borderId="0" applyFill="0"/>
    <xf numFmtId="0" fontId="2" fillId="10" borderId="11" applyNumberFormat="0" applyFont="0" applyAlignment="0" applyProtection="0"/>
    <xf numFmtId="0" fontId="10" fillId="39" borderId="22" applyNumberFormat="0" applyFont="0" applyAlignment="0" applyProtection="0"/>
    <xf numFmtId="0" fontId="58" fillId="51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horizontal="left" vertical="center" wrapText="1"/>
    </xf>
    <xf numFmtId="0" fontId="10" fillId="0" borderId="0">
      <alignment horizontal="right"/>
    </xf>
    <xf numFmtId="170" fontId="59" fillId="0" borderId="3" applyFill="0" applyBorder="0" applyProtection="0">
      <alignment horizontal="right"/>
    </xf>
    <xf numFmtId="170" fontId="59" fillId="0" borderId="0" applyFill="0" applyBorder="0" applyProtection="0">
      <alignment horizontal="right"/>
    </xf>
    <xf numFmtId="0" fontId="60" fillId="0" borderId="0" applyNumberFormat="0" applyFill="0" applyBorder="0" applyProtection="0">
      <alignment horizontal="center" vertical="center" wrapText="1"/>
    </xf>
    <xf numFmtId="1" fontId="61" fillId="0" borderId="0" applyNumberFormat="0" applyFill="0" applyBorder="0" applyProtection="0">
      <alignment horizontal="right" vertical="top"/>
    </xf>
    <xf numFmtId="0" fontId="61" fillId="0" borderId="0" applyNumberFormat="0" applyFill="0" applyBorder="0" applyProtection="0">
      <alignment horizontal="right" vertical="top"/>
    </xf>
    <xf numFmtId="171" fontId="59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left"/>
    </xf>
    <xf numFmtId="0" fontId="61" fillId="0" borderId="0" applyNumberFormat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56" fillId="0" borderId="0" applyNumberFormat="0" applyFill="0" applyBorder="0" applyAlignment="0" applyProtection="0"/>
  </cellStyleXfs>
  <cellXfs count="209">
    <xf numFmtId="0" fontId="0" fillId="0" borderId="0" xfId="0"/>
    <xf numFmtId="0" fontId="7" fillId="0" borderId="0" xfId="4" applyFont="1" applyBorder="1" applyAlignment="1">
      <alignment wrapText="1"/>
    </xf>
    <xf numFmtId="0" fontId="7" fillId="0" borderId="0" xfId="4" applyFont="1" applyBorder="1" applyAlignment="1"/>
    <xf numFmtId="0" fontId="10" fillId="0" borderId="0" xfId="4" applyFont="1" applyBorder="1" applyAlignment="1">
      <alignment horizontal="right"/>
    </xf>
    <xf numFmtId="0" fontId="7" fillId="0" borderId="0" xfId="4" applyFont="1" applyBorder="1"/>
    <xf numFmtId="0" fontId="17" fillId="0" borderId="0" xfId="4" applyFont="1" applyBorder="1" applyAlignment="1">
      <alignment wrapText="1"/>
    </xf>
    <xf numFmtId="0" fontId="7" fillId="0" borderId="0" xfId="4" applyFont="1" applyBorder="1" applyAlignment="1">
      <alignment horizontal="right"/>
    </xf>
    <xf numFmtId="3" fontId="7" fillId="0" borderId="0" xfId="4" applyNumberFormat="1" applyFont="1" applyBorder="1"/>
    <xf numFmtId="164" fontId="7" fillId="0" borderId="0" xfId="4" applyNumberFormat="1" applyFont="1" applyBorder="1"/>
    <xf numFmtId="164" fontId="10" fillId="0" borderId="0" xfId="4" applyNumberFormat="1" applyFont="1" applyBorder="1"/>
    <xf numFmtId="3" fontId="10" fillId="0" borderId="0" xfId="4" applyNumberFormat="1" applyFont="1" applyBorder="1"/>
    <xf numFmtId="0" fontId="7" fillId="0" borderId="0" xfId="4" applyFont="1" applyFill="1" applyBorder="1"/>
    <xf numFmtId="0" fontId="17" fillId="0" borderId="0" xfId="4" applyFont="1" applyBorder="1"/>
    <xf numFmtId="165" fontId="7" fillId="0" borderId="0" xfId="4" applyNumberFormat="1" applyFont="1" applyBorder="1"/>
    <xf numFmtId="0" fontId="18" fillId="0" borderId="0" xfId="4" applyFont="1" applyBorder="1" applyAlignment="1">
      <alignment wrapText="1"/>
    </xf>
    <xf numFmtId="0" fontId="17" fillId="0" borderId="0" xfId="4" applyFont="1" applyBorder="1" applyAlignment="1">
      <alignment horizontal="left" wrapText="1"/>
    </xf>
    <xf numFmtId="167" fontId="7" fillId="0" borderId="0" xfId="4" applyNumberFormat="1" applyFont="1" applyBorder="1"/>
    <xf numFmtId="167" fontId="10" fillId="0" borderId="0" xfId="4" applyNumberFormat="1" applyFont="1" applyBorder="1"/>
    <xf numFmtId="0" fontId="7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Fill="1" applyBorder="1"/>
    <xf numFmtId="0" fontId="19" fillId="0" borderId="0" xfId="4" applyFont="1" applyFill="1" applyBorder="1"/>
    <xf numFmtId="166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center" vertical="top"/>
    </xf>
    <xf numFmtId="166" fontId="10" fillId="2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3" fontId="7" fillId="0" borderId="0" xfId="14" applyNumberFormat="1" applyFont="1" applyBorder="1" applyAlignment="1">
      <alignment horizontal="right"/>
    </xf>
    <xf numFmtId="164" fontId="7" fillId="0" borderId="0" xfId="14" applyNumberFormat="1" applyFont="1" applyBorder="1" applyAlignment="1">
      <alignment horizontal="right"/>
    </xf>
    <xf numFmtId="0" fontId="7" fillId="0" borderId="0" xfId="14" applyFont="1" applyBorder="1" applyAlignment="1">
      <alignment horizontal="right"/>
    </xf>
    <xf numFmtId="0" fontId="21" fillId="3" borderId="0" xfId="0" applyFont="1" applyFill="1" applyBorder="1" applyAlignment="1">
      <alignment horizontal="right" indent="1"/>
    </xf>
    <xf numFmtId="0" fontId="21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right" indent="1"/>
    </xf>
    <xf numFmtId="0" fontId="21" fillId="3" borderId="0" xfId="0" applyFont="1" applyFill="1" applyBorder="1"/>
    <xf numFmtId="0" fontId="21" fillId="3" borderId="0" xfId="0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right" indent="1"/>
    </xf>
    <xf numFmtId="0" fontId="20" fillId="3" borderId="0" xfId="4" applyFont="1" applyFill="1" applyBorder="1"/>
    <xf numFmtId="0" fontId="18" fillId="3" borderId="0" xfId="4" applyFont="1" applyFill="1" applyBorder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7" fillId="0" borderId="0" xfId="4" applyFont="1" applyBorder="1" applyAlignment="1"/>
    <xf numFmtId="3" fontId="17" fillId="0" borderId="0" xfId="4" applyNumberFormat="1" applyFont="1" applyBorder="1" applyAlignment="1"/>
    <xf numFmtId="3" fontId="7" fillId="0" borderId="0" xfId="4" applyNumberFormat="1" applyFont="1" applyBorder="1" applyAlignment="1"/>
    <xf numFmtId="3" fontId="17" fillId="0" borderId="0" xfId="14" applyNumberFormat="1" applyFont="1" applyBorder="1" applyAlignment="1">
      <alignment horizontal="right"/>
    </xf>
    <xf numFmtId="164" fontId="17" fillId="0" borderId="0" xfId="14" applyNumberFormat="1" applyFont="1" applyBorder="1" applyAlignment="1">
      <alignment horizontal="right"/>
    </xf>
    <xf numFmtId="0" fontId="17" fillId="0" borderId="0" xfId="14" applyNumberFormat="1" applyFont="1" applyBorder="1" applyAlignment="1">
      <alignment horizontal="right"/>
    </xf>
    <xf numFmtId="0" fontId="17" fillId="0" borderId="0" xfId="14" applyFont="1" applyBorder="1" applyAlignment="1">
      <alignment horizontal="right"/>
    </xf>
    <xf numFmtId="3" fontId="17" fillId="0" borderId="0" xfId="7" applyNumberFormat="1" applyFont="1" applyBorder="1" applyAlignment="1"/>
    <xf numFmtId="0" fontId="17" fillId="3" borderId="0" xfId="0" applyFont="1" applyFill="1" applyBorder="1"/>
    <xf numFmtId="3" fontId="17" fillId="3" borderId="0" xfId="0" applyNumberFormat="1" applyFont="1" applyFill="1" applyBorder="1" applyAlignment="1">
      <alignment horizontal="right" indent="1"/>
    </xf>
    <xf numFmtId="164" fontId="17" fillId="3" borderId="0" xfId="0" applyNumberFormat="1" applyFont="1" applyFill="1" applyBorder="1" applyAlignment="1">
      <alignment horizontal="right" indent="1"/>
    </xf>
    <xf numFmtId="3" fontId="10" fillId="3" borderId="0" xfId="4" applyNumberFormat="1" applyFont="1" applyFill="1" applyBorder="1"/>
    <xf numFmtId="0" fontId="18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164" fontId="7" fillId="0" borderId="0" xfId="4" applyNumberFormat="1" applyFont="1" applyBorder="1" applyAlignment="1">
      <alignment horizontal="center" vertical="center" wrapText="1"/>
    </xf>
    <xf numFmtId="164" fontId="18" fillId="0" borderId="0" xfId="4" applyNumberFormat="1" applyFont="1" applyBorder="1" applyAlignment="1">
      <alignment horizontal="center" wrapText="1"/>
    </xf>
    <xf numFmtId="164" fontId="7" fillId="0" borderId="0" xfId="4" applyNumberFormat="1" applyFont="1" applyBorder="1" applyAlignment="1">
      <alignment horizontal="center"/>
    </xf>
    <xf numFmtId="0" fontId="10" fillId="0" borderId="0" xfId="4" applyFont="1" applyBorder="1" applyAlignment="1">
      <alignment wrapText="1"/>
    </xf>
    <xf numFmtId="0" fontId="10" fillId="0" borderId="0" xfId="0" applyFont="1" applyBorder="1" applyAlignment="1">
      <alignment horizontal="left" vertical="top"/>
    </xf>
    <xf numFmtId="0" fontId="10" fillId="0" borderId="0" xfId="4" applyFont="1" applyBorder="1"/>
    <xf numFmtId="0" fontId="7" fillId="0" borderId="0" xfId="4" applyFont="1" applyBorder="1" applyAlignment="1">
      <alignment horizontal="center" vertical="center" wrapText="1"/>
    </xf>
    <xf numFmtId="0" fontId="10" fillId="3" borderId="0" xfId="4" applyFont="1" applyFill="1" applyBorder="1"/>
    <xf numFmtId="0" fontId="10" fillId="0" borderId="0" xfId="4" applyFont="1" applyFill="1" applyBorder="1"/>
    <xf numFmtId="0" fontId="10" fillId="3" borderId="0" xfId="4" applyFont="1" applyFill="1" applyBorder="1" applyAlignment="1">
      <alignment horizontal="left" vertical="top" wrapText="1"/>
    </xf>
    <xf numFmtId="164" fontId="11" fillId="0" borderId="0" xfId="4" applyNumberFormat="1" applyFont="1" applyBorder="1" applyAlignment="1">
      <alignment wrapText="1"/>
    </xf>
    <xf numFmtId="0" fontId="11" fillId="0" borderId="0" xfId="4" applyFont="1" applyBorder="1" applyAlignment="1">
      <alignment wrapText="1"/>
    </xf>
    <xf numFmtId="0" fontId="11" fillId="0" borderId="0" xfId="4" applyFont="1" applyFill="1" applyBorder="1"/>
    <xf numFmtId="0" fontId="9" fillId="0" borderId="0" xfId="4" applyFont="1" applyBorder="1" applyAlignment="1">
      <alignment wrapText="1"/>
    </xf>
    <xf numFmtId="165" fontId="11" fillId="0" borderId="0" xfId="4" applyNumberFormat="1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3" fontId="6" fillId="3" borderId="0" xfId="0" applyNumberFormat="1" applyFont="1" applyFill="1" applyBorder="1" applyAlignment="1">
      <alignment horizontal="right" indent="1"/>
    </xf>
    <xf numFmtId="0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right" indent="1"/>
    </xf>
    <xf numFmtId="1" fontId="6" fillId="3" borderId="0" xfId="0" applyNumberFormat="1" applyFont="1" applyFill="1" applyBorder="1" applyAlignment="1">
      <alignment horizontal="center"/>
    </xf>
    <xf numFmtId="0" fontId="6" fillId="0" borderId="0" xfId="7" applyFont="1" applyBorder="1" applyAlignment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indent="1"/>
    </xf>
    <xf numFmtId="164" fontId="7" fillId="0" borderId="0" xfId="0" quotePrefix="1" applyNumberFormat="1" applyFont="1" applyFill="1" applyBorder="1" applyAlignment="1">
      <alignment horizontal="center"/>
    </xf>
    <xf numFmtId="165" fontId="7" fillId="0" borderId="0" xfId="0" quotePrefix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/>
    <xf numFmtId="166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165" fontId="10" fillId="0" borderId="0" xfId="4" applyNumberFormat="1" applyFont="1" applyBorder="1"/>
    <xf numFmtId="0" fontId="7" fillId="0" borderId="0" xfId="4" applyFont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center" wrapText="1"/>
    </xf>
    <xf numFmtId="0" fontId="7" fillId="0" borderId="0" xfId="4" applyFont="1" applyBorder="1" applyAlignment="1">
      <alignment horizontal="right" wrapText="1"/>
    </xf>
    <xf numFmtId="165" fontId="7" fillId="0" borderId="0" xfId="4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/>
    <xf numFmtId="165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3" fontId="7" fillId="0" borderId="1" xfId="4" applyNumberFormat="1" applyFont="1" applyBorder="1" applyAlignment="1"/>
    <xf numFmtId="3" fontId="7" fillId="0" borderId="1" xfId="14" applyNumberFormat="1" applyFont="1" applyBorder="1" applyAlignment="1">
      <alignment horizontal="right"/>
    </xf>
    <xf numFmtId="164" fontId="7" fillId="0" borderId="1" xfId="14" applyNumberFormat="1" applyFont="1" applyBorder="1" applyAlignment="1">
      <alignment horizontal="right"/>
    </xf>
    <xf numFmtId="0" fontId="7" fillId="0" borderId="1" xfId="14" applyFont="1" applyBorder="1" applyAlignment="1">
      <alignment horizontal="right"/>
    </xf>
    <xf numFmtId="0" fontId="7" fillId="3" borderId="3" xfId="0" applyFont="1" applyFill="1" applyBorder="1"/>
    <xf numFmtId="168" fontId="7" fillId="3" borderId="3" xfId="0" applyNumberFormat="1" applyFont="1" applyFill="1" applyBorder="1"/>
    <xf numFmtId="3" fontId="17" fillId="0" borderId="0" xfId="14" applyNumberFormat="1" applyFont="1" applyAlignment="1">
      <alignment horizontal="right"/>
    </xf>
    <xf numFmtId="3" fontId="7" fillId="0" borderId="0" xfId="14" applyNumberFormat="1" applyFont="1" applyAlignment="1">
      <alignment horizontal="right"/>
    </xf>
    <xf numFmtId="164" fontId="17" fillId="0" borderId="0" xfId="14" applyNumberFormat="1" applyFont="1" applyAlignment="1">
      <alignment horizontal="right"/>
    </xf>
    <xf numFmtId="164" fontId="7" fillId="0" borderId="0" xfId="14" applyNumberFormat="1" applyFont="1" applyAlignment="1">
      <alignment horizontal="right"/>
    </xf>
    <xf numFmtId="0" fontId="7" fillId="0" borderId="0" xfId="14" applyFont="1" applyAlignment="1">
      <alignment horizontal="right"/>
    </xf>
    <xf numFmtId="0" fontId="17" fillId="0" borderId="0" xfId="14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7" fillId="0" borderId="0" xfId="126" applyFont="1" applyAlignment="1">
      <alignment horizontal="right"/>
    </xf>
    <xf numFmtId="0" fontId="7" fillId="2" borderId="0" xfId="14" applyFont="1" applyFill="1" applyAlignment="1">
      <alignment horizontal="right"/>
    </xf>
    <xf numFmtId="0" fontId="0" fillId="2" borderId="0" xfId="14" applyFont="1" applyFill="1" applyAlignment="1">
      <alignment horizontal="right"/>
    </xf>
    <xf numFmtId="0" fontId="0" fillId="0" borderId="0" xfId="14" applyFont="1" applyAlignment="1">
      <alignment horizontal="right"/>
    </xf>
    <xf numFmtId="3" fontId="7" fillId="0" borderId="0" xfId="7" applyNumberFormat="1" applyFont="1" applyBorder="1" applyAlignment="1"/>
    <xf numFmtId="3" fontId="7" fillId="0" borderId="0" xfId="7" applyNumberFormat="1" applyFont="1" applyBorder="1" applyAlignment="1">
      <alignment horizontal="right"/>
    </xf>
    <xf numFmtId="3" fontId="7" fillId="0" borderId="1" xfId="7" applyNumberFormat="1" applyFont="1" applyBorder="1" applyAlignment="1">
      <alignment horizontal="right"/>
    </xf>
    <xf numFmtId="0" fontId="4" fillId="3" borderId="0" xfId="0" applyFont="1" applyFill="1" applyBorder="1"/>
    <xf numFmtId="0" fontId="21" fillId="0" borderId="0" xfId="4" applyFont="1" applyFill="1" applyBorder="1"/>
    <xf numFmtId="0" fontId="10" fillId="3" borderId="0" xfId="4" applyFont="1" applyFill="1" applyBorder="1"/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right" indent="1"/>
    </xf>
    <xf numFmtId="3" fontId="17" fillId="0" borderId="0" xfId="126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 indent="1"/>
    </xf>
    <xf numFmtId="0" fontId="10" fillId="0" borderId="0" xfId="4" applyFont="1" applyBorder="1"/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0" borderId="0" xfId="127"/>
    <xf numFmtId="0" fontId="7" fillId="3" borderId="0" xfId="97" applyFont="1" applyFill="1"/>
    <xf numFmtId="0" fontId="12" fillId="3" borderId="0" xfId="76" applyFont="1" applyFill="1" applyBorder="1" applyAlignment="1" applyProtection="1">
      <alignment horizontal="left"/>
    </xf>
    <xf numFmtId="0" fontId="17" fillId="3" borderId="0" xfId="97" applyFont="1" applyFill="1" applyAlignment="1">
      <alignment horizontal="left"/>
    </xf>
    <xf numFmtId="0" fontId="2" fillId="0" borderId="0" xfId="127"/>
    <xf numFmtId="0" fontId="9" fillId="0" borderId="0" xfId="4" applyFont="1" applyBorder="1" applyAlignment="1"/>
    <xf numFmtId="0" fontId="10" fillId="3" borderId="0" xfId="4" applyFont="1" applyFill="1" applyBorder="1"/>
    <xf numFmtId="3" fontId="10" fillId="3" borderId="0" xfId="4" applyNumberFormat="1" applyFont="1" applyFill="1" applyBorder="1" applyAlignment="1">
      <alignment horizontal="left" vertical="top" wrapText="1"/>
    </xf>
    <xf numFmtId="0" fontId="40" fillId="0" borderId="0" xfId="127" applyFont="1" applyAlignment="1"/>
    <xf numFmtId="0" fontId="17" fillId="0" borderId="0" xfId="4" applyFont="1" applyBorder="1" applyAlignment="1">
      <alignment horizontal="left" vertical="top" wrapText="1"/>
    </xf>
    <xf numFmtId="0" fontId="17" fillId="0" borderId="0" xfId="4" applyFont="1" applyBorder="1" applyAlignment="1">
      <alignment horizontal="left"/>
    </xf>
    <xf numFmtId="0" fontId="40" fillId="0" borderId="0" xfId="127" applyFont="1" applyAlignment="1"/>
    <xf numFmtId="0" fontId="36" fillId="3" borderId="3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/>
    </xf>
    <xf numFmtId="165" fontId="36" fillId="3" borderId="3" xfId="0" applyNumberFormat="1" applyFont="1" applyFill="1" applyBorder="1" applyAlignment="1">
      <alignment horizontal="center" vertical="center" wrapText="1"/>
    </xf>
    <xf numFmtId="165" fontId="36" fillId="3" borderId="3" xfId="0" applyNumberFormat="1" applyFont="1" applyFill="1" applyBorder="1" applyAlignment="1">
      <alignment horizontal="centerContinuous" vertical="center"/>
    </xf>
    <xf numFmtId="0" fontId="36" fillId="3" borderId="1" xfId="0" applyFont="1" applyFill="1" applyBorder="1" applyAlignment="1">
      <alignment horizontal="center" vertical="center"/>
    </xf>
    <xf numFmtId="0" fontId="17" fillId="0" borderId="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164" fontId="17" fillId="0" borderId="1" xfId="4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0" xfId="127" applyFont="1"/>
    <xf numFmtId="0" fontId="39" fillId="0" borderId="0" xfId="128"/>
    <xf numFmtId="0" fontId="9" fillId="3" borderId="0" xfId="97" applyFont="1" applyFill="1" applyAlignment="1"/>
    <xf numFmtId="0" fontId="0" fillId="0" borderId="0" xfId="0" applyAlignment="1"/>
    <xf numFmtId="0" fontId="1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0" fillId="0" borderId="0" xfId="4" applyFont="1" applyBorder="1"/>
    <xf numFmtId="0" fontId="17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4" applyFont="1" applyBorder="1" applyAlignment="1"/>
    <xf numFmtId="0" fontId="39" fillId="0" borderId="0" xfId="128" applyBorder="1" applyAlignment="1"/>
    <xf numFmtId="0" fontId="17" fillId="0" borderId="0" xfId="4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left" vertical="top"/>
    </xf>
    <xf numFmtId="0" fontId="10" fillId="3" borderId="0" xfId="4" applyFont="1" applyFill="1" applyBorder="1"/>
    <xf numFmtId="0" fontId="7" fillId="0" borderId="0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3" fontId="17" fillId="0" borderId="3" xfId="4" applyNumberFormat="1" applyFont="1" applyBorder="1" applyAlignment="1">
      <alignment horizontal="center" vertical="center" wrapText="1"/>
    </xf>
    <xf numFmtId="3" fontId="17" fillId="0" borderId="1" xfId="4" applyNumberFormat="1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0" xfId="4" applyFont="1" applyBorder="1" applyAlignment="1">
      <alignment horizontal="left"/>
    </xf>
    <xf numFmtId="3" fontId="7" fillId="0" borderId="0" xfId="4" applyNumberFormat="1" applyFont="1" applyBorder="1" applyAlignment="1">
      <alignment horizontal="center" vertical="center" wrapText="1"/>
    </xf>
    <xf numFmtId="0" fontId="7" fillId="0" borderId="0" xfId="4" applyFont="1" applyFill="1" applyBorder="1"/>
    <xf numFmtId="0" fontId="36" fillId="3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center" indent="1"/>
    </xf>
    <xf numFmtId="0" fontId="36" fillId="3" borderId="1" xfId="0" applyFont="1" applyFill="1" applyBorder="1" applyAlignment="1">
      <alignment horizontal="left" vertical="center" indent="1"/>
    </xf>
    <xf numFmtId="0" fontId="36" fillId="3" borderId="2" xfId="0" applyFont="1" applyFill="1" applyBorder="1" applyAlignment="1">
      <alignment horizontal="center" vertical="center" wrapText="1"/>
    </xf>
    <xf numFmtId="165" fontId="36" fillId="3" borderId="2" xfId="0" applyNumberFormat="1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164" fontId="39" fillId="0" borderId="0" xfId="128" applyNumberFormat="1" applyBorder="1" applyAlignment="1">
      <alignment wrapText="1"/>
    </xf>
    <xf numFmtId="0" fontId="10" fillId="3" borderId="0" xfId="4" applyFont="1" applyFill="1" applyBorder="1" applyAlignment="1"/>
    <xf numFmtId="3" fontId="10" fillId="3" borderId="0" xfId="4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3" borderId="0" xfId="4" applyFont="1" applyFill="1" applyBorder="1" applyAlignment="1">
      <alignment horizontal="left"/>
    </xf>
    <xf numFmtId="0" fontId="10" fillId="3" borderId="0" xfId="4" applyFont="1" applyFill="1" applyBorder="1" applyAlignment="1">
      <alignment horizontal="left"/>
    </xf>
  </cellXfs>
  <cellStyles count="225">
    <cellStyle name="% 2" xfId="129"/>
    <cellStyle name="20% - Accent1 2" xfId="18"/>
    <cellStyle name="20% - Accent1 2 2" xfId="19"/>
    <cellStyle name="20% - Accent1 3" xfId="130"/>
    <cellStyle name="20% - Accent2 2" xfId="20"/>
    <cellStyle name="20% - Accent2 2 2" xfId="21"/>
    <cellStyle name="20% - Accent2 3" xfId="131"/>
    <cellStyle name="20% - Accent3 2" xfId="22"/>
    <cellStyle name="20% - Accent3 2 2" xfId="23"/>
    <cellStyle name="20% - Accent3 3" xfId="132"/>
    <cellStyle name="20% - Accent4 2" xfId="24"/>
    <cellStyle name="20% - Accent4 2 2" xfId="25"/>
    <cellStyle name="20% - Accent4 3" xfId="133"/>
    <cellStyle name="20% - Accent5 2" xfId="26"/>
    <cellStyle name="20% - Accent5 2 2" xfId="27"/>
    <cellStyle name="20% - Accent5 3" xfId="134"/>
    <cellStyle name="20% - Accent6 2" xfId="28"/>
    <cellStyle name="20% - Accent6 2 2" xfId="29"/>
    <cellStyle name="20% - Accent6 3" xfId="135"/>
    <cellStyle name="40% - Accent1 2" xfId="30"/>
    <cellStyle name="40% - Accent1 2 2" xfId="31"/>
    <cellStyle name="40% - Accent1 3" xfId="136"/>
    <cellStyle name="40% - Accent2 2" xfId="32"/>
    <cellStyle name="40% - Accent2 2 2" xfId="33"/>
    <cellStyle name="40% - Accent2 3" xfId="137"/>
    <cellStyle name="40% - Accent3 2" xfId="34"/>
    <cellStyle name="40% - Accent3 2 2" xfId="35"/>
    <cellStyle name="40% - Accent3 3" xfId="138"/>
    <cellStyle name="40% - Accent4 2" xfId="36"/>
    <cellStyle name="40% - Accent4 2 2" xfId="37"/>
    <cellStyle name="40% - Accent4 3" xfId="139"/>
    <cellStyle name="40% - Accent5 2" xfId="38"/>
    <cellStyle name="40% - Accent5 2 2" xfId="39"/>
    <cellStyle name="40% - Accent5 3" xfId="140"/>
    <cellStyle name="40% - Accent6 2" xfId="40"/>
    <cellStyle name="40% - Accent6 2 2" xfId="41"/>
    <cellStyle name="40% - Accent6 3" xfId="141"/>
    <cellStyle name="60% - Accent1 2" xfId="42"/>
    <cellStyle name="60% - Accent1 3" xfId="142"/>
    <cellStyle name="60% - Accent2 2" xfId="43"/>
    <cellStyle name="60% - Accent2 3" xfId="143"/>
    <cellStyle name="60% - Accent3 2" xfId="44"/>
    <cellStyle name="60% - Accent3 3" xfId="144"/>
    <cellStyle name="60% - Accent4 2" xfId="45"/>
    <cellStyle name="60% - Accent4 3" xfId="145"/>
    <cellStyle name="60% - Accent5 2" xfId="46"/>
    <cellStyle name="60% - Accent5 3" xfId="146"/>
    <cellStyle name="60% - Accent6 2" xfId="47"/>
    <cellStyle name="60% - Accent6 3" xfId="147"/>
    <cellStyle name="Accent1 2" xfId="48"/>
    <cellStyle name="Accent1 3" xfId="148"/>
    <cellStyle name="Accent2 2" xfId="49"/>
    <cellStyle name="Accent2 3" xfId="149"/>
    <cellStyle name="Accent3 2" xfId="50"/>
    <cellStyle name="Accent3 3" xfId="150"/>
    <cellStyle name="Accent4 2" xfId="51"/>
    <cellStyle name="Accent4 3" xfId="151"/>
    <cellStyle name="Accent5 2" xfId="52"/>
    <cellStyle name="Accent5 3" xfId="152"/>
    <cellStyle name="Accent6 2" xfId="53"/>
    <cellStyle name="Accent6 3" xfId="153"/>
    <cellStyle name="Bad 2" xfId="54"/>
    <cellStyle name="Bad 3" xfId="154"/>
    <cellStyle name="Bulletin Cells" xfId="155"/>
    <cellStyle name="Bulletin Cells 2" xfId="156"/>
    <cellStyle name="Calculation 2" xfId="55"/>
    <cellStyle name="Calculation 3" xfId="157"/>
    <cellStyle name="Calculation 4" xfId="158"/>
    <cellStyle name="cells" xfId="56"/>
    <cellStyle name="Check Cell 2" xfId="57"/>
    <cellStyle name="Check Cell 3" xfId="159"/>
    <cellStyle name="column field" xfId="58"/>
    <cellStyle name="Comma 2" xfId="1"/>
    <cellStyle name="Comma 2 2" xfId="59"/>
    <cellStyle name="Comma 2 3" xfId="160"/>
    <cellStyle name="Comma 2 4" xfId="161"/>
    <cellStyle name="Comma 3" xfId="60"/>
    <cellStyle name="Comma 4" xfId="61"/>
    <cellStyle name="Comma 4 2" xfId="62"/>
    <cellStyle name="Comma 4 3" xfId="162"/>
    <cellStyle name="Comma 4 3 2" xfId="163"/>
    <cellStyle name="Comma 5" xfId="63"/>
    <cellStyle name="Comma 5 2" xfId="64"/>
    <cellStyle name="Comma 6" xfId="65"/>
    <cellStyle name="Comma 6 2" xfId="66"/>
    <cellStyle name="Comma 7" xfId="67"/>
    <cellStyle name="Comma 7 2" xfId="164"/>
    <cellStyle name="Comma 8" xfId="165"/>
    <cellStyle name="Explanatory Text 2" xfId="68"/>
    <cellStyle name="Explanatory Text 3" xfId="166"/>
    <cellStyle name="field names" xfId="69"/>
    <cellStyle name="Good 2" xfId="70"/>
    <cellStyle name="Good 3" xfId="167"/>
    <cellStyle name="Heading" xfId="168"/>
    <cellStyle name="Heading 1 1" xfId="169"/>
    <cellStyle name="Heading 1 2" xfId="71"/>
    <cellStyle name="Heading 1 3" xfId="170"/>
    <cellStyle name="Heading 2 2" xfId="72"/>
    <cellStyle name="Heading 2 3" xfId="171"/>
    <cellStyle name="Heading 3 2" xfId="73"/>
    <cellStyle name="Heading 3 3" xfId="172"/>
    <cellStyle name="Heading 4 2" xfId="74"/>
    <cellStyle name="Heading 4 3" xfId="173"/>
    <cellStyle name="Headings" xfId="75"/>
    <cellStyle name="Hyperlink" xfId="128" builtinId="8"/>
    <cellStyle name="Hyperlink 2" xfId="2"/>
    <cellStyle name="Hyperlink 2 2" xfId="76"/>
    <cellStyle name="Hyperlink 2 3" xfId="174"/>
    <cellStyle name="Hyperlink 3" xfId="77"/>
    <cellStyle name="Hyperlink 3 2" xfId="78"/>
    <cellStyle name="Hyperlink 4" xfId="175"/>
    <cellStyle name="Input 2" xfId="79"/>
    <cellStyle name="Input 3" xfId="176"/>
    <cellStyle name="Input 4" xfId="177"/>
    <cellStyle name="Linked Cell 2" xfId="80"/>
    <cellStyle name="Linked Cell 3" xfId="178"/>
    <cellStyle name="Neutral 2" xfId="81"/>
    <cellStyle name="Neutral 3" xfId="179"/>
    <cellStyle name="Normal" xfId="0" builtinId="0"/>
    <cellStyle name="Normal 10" xfId="180"/>
    <cellStyle name="Normal 10 2" xfId="181"/>
    <cellStyle name="Normal 10 2 2" xfId="182"/>
    <cellStyle name="Normal 10 3" xfId="183"/>
    <cellStyle name="Normal 11" xfId="184"/>
    <cellStyle name="Normal 12" xfId="185"/>
    <cellStyle name="Normal 13" xfId="186"/>
    <cellStyle name="Normal 14" xfId="187"/>
    <cellStyle name="Normal 15" xfId="188"/>
    <cellStyle name="Normal 2" xfId="3"/>
    <cellStyle name="Normal 2 2" xfId="82"/>
    <cellStyle name="Normal 2 2 2" xfId="83"/>
    <cellStyle name="Normal 2 2 2 2" xfId="17"/>
    <cellStyle name="Normal 2 2 2 2 2" xfId="84"/>
    <cellStyle name="Normal 2 2 2 2 2 2" xfId="189"/>
    <cellStyle name="Normal 2 2 2 2 3" xfId="190"/>
    <cellStyle name="Normal 2 2 2 2 3 2" xfId="191"/>
    <cellStyle name="Normal 2 2 2 3" xfId="85"/>
    <cellStyle name="Normal 2 2 2 4" xfId="192"/>
    <cellStyle name="Normal 2 2 3" xfId="86"/>
    <cellStyle name="Normal 2 2 4" xfId="87"/>
    <cellStyle name="Normal 2 3" xfId="88"/>
    <cellStyle name="Normal 2 3 2" xfId="193"/>
    <cellStyle name="Normal 2 4" xfId="194"/>
    <cellStyle name="Normal 3" xfId="4"/>
    <cellStyle name="Normal 3 2" xfId="89"/>
    <cellStyle name="Normal 3 3" xfId="90"/>
    <cellStyle name="Normal 3 3 2" xfId="91"/>
    <cellStyle name="Normal 3 4" xfId="92"/>
    <cellStyle name="Normal 3 4 2" xfId="93"/>
    <cellStyle name="Normal 3 5" xfId="94"/>
    <cellStyle name="Normal 3 6" xfId="195"/>
    <cellStyle name="Normal 3 7" xfId="196"/>
    <cellStyle name="Normal 3 8" xfId="197"/>
    <cellStyle name="Normal 4" xfId="5"/>
    <cellStyle name="Normal 4 2" xfId="95"/>
    <cellStyle name="Normal 4 2 2" xfId="96"/>
    <cellStyle name="Normal 4 2 2 2" xfId="198"/>
    <cellStyle name="Normal 4 3" xfId="15"/>
    <cellStyle name="Normal 4 3 2" xfId="199"/>
    <cellStyle name="Normal 4 4" xfId="200"/>
    <cellStyle name="Normal 5" xfId="6"/>
    <cellStyle name="Normal 5 2" xfId="97"/>
    <cellStyle name="Normal 6" xfId="16"/>
    <cellStyle name="Normal 6 2" xfId="98"/>
    <cellStyle name="Normal 6 3" xfId="201"/>
    <cellStyle name="Normal 7" xfId="99"/>
    <cellStyle name="Normal 8" xfId="100"/>
    <cellStyle name="Normal 8 2" xfId="202"/>
    <cellStyle name="Normal 9" xfId="127"/>
    <cellStyle name="Normal_1.3" xfId="14"/>
    <cellStyle name="Normal_A1.3" xfId="126"/>
    <cellStyle name="Normal_P2 2" xfId="7"/>
    <cellStyle name="Normal10" xfId="8"/>
    <cellStyle name="Normal10 2" xfId="101"/>
    <cellStyle name="Normal10 3" xfId="102"/>
    <cellStyle name="Note 2" xfId="103"/>
    <cellStyle name="Note 2 2" xfId="104"/>
    <cellStyle name="Note 3" xfId="203"/>
    <cellStyle name="Note 4" xfId="204"/>
    <cellStyle name="Output 2" xfId="105"/>
    <cellStyle name="Output 3" xfId="205"/>
    <cellStyle name="Percent 2" xfId="9"/>
    <cellStyle name="Percent 2 2" xfId="106"/>
    <cellStyle name="Percent 2 3" xfId="206"/>
    <cellStyle name="Percent 2 3 2" xfId="207"/>
    <cellStyle name="Percent 3" xfId="10"/>
    <cellStyle name="Percent 3 2" xfId="107"/>
    <cellStyle name="Percent 3 2 2" xfId="108"/>
    <cellStyle name="Percent 3 3" xfId="109"/>
    <cellStyle name="Percent 4" xfId="11"/>
    <cellStyle name="Percent 4 2" xfId="208"/>
    <cellStyle name="Percent 5" xfId="110"/>
    <cellStyle name="Percent 5 2" xfId="111"/>
    <cellStyle name="Percent 5 3" xfId="209"/>
    <cellStyle name="Percent 6" xfId="112"/>
    <cellStyle name="Percent 7" xfId="210"/>
    <cellStyle name="Percent 7 2" xfId="211"/>
    <cellStyle name="rowfield" xfId="113"/>
    <cellStyle name="Style1" xfId="114"/>
    <cellStyle name="Style2" xfId="115"/>
    <cellStyle name="Style3" xfId="116"/>
    <cellStyle name="Style4" xfId="117"/>
    <cellStyle name="Style5" xfId="118"/>
    <cellStyle name="Style6" xfId="119"/>
    <cellStyle name="Style6 2" xfId="212"/>
    <cellStyle name="Style7" xfId="120"/>
    <cellStyle name="Style7 2" xfId="213"/>
    <cellStyle name="Table Cells" xfId="214"/>
    <cellStyle name="Table Cells 2" xfId="215"/>
    <cellStyle name="Table Column Headings" xfId="216"/>
    <cellStyle name="Table Number" xfId="217"/>
    <cellStyle name="Table Number 2" xfId="218"/>
    <cellStyle name="Table Row Headings" xfId="219"/>
    <cellStyle name="Table Row Headings 2" xfId="220"/>
    <cellStyle name="Table Title" xfId="221"/>
    <cellStyle name="Title 2" xfId="121"/>
    <cellStyle name="Title 3" xfId="222"/>
    <cellStyle name="Total 2" xfId="122"/>
    <cellStyle name="Total 3" xfId="223"/>
    <cellStyle name="Warning Text 2" xfId="123"/>
    <cellStyle name="Warning Text 3" xfId="224"/>
    <cellStyle name="whole number" xfId="12"/>
    <cellStyle name="whole number 2" xfId="13"/>
    <cellStyle name="whole number 2 2" xfId="124"/>
    <cellStyle name="whole number 3" xfId="1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zoomScaleNormal="100" workbookViewId="0">
      <selection sqref="A1:L1"/>
    </sheetView>
  </sheetViews>
  <sheetFormatPr defaultRowHeight="12.75"/>
  <cols>
    <col min="1" max="1" width="8.42578125" style="141" customWidth="1"/>
    <col min="2" max="16384" width="9.140625" style="141"/>
  </cols>
  <sheetData>
    <row r="1" spans="1:14" ht="18" customHeight="1">
      <c r="A1" s="168" t="s">
        <v>141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69"/>
    </row>
    <row r="2" spans="1:14">
      <c r="A2" s="142"/>
    </row>
    <row r="3" spans="1:14">
      <c r="A3" s="144" t="s">
        <v>158</v>
      </c>
    </row>
    <row r="4" spans="1:14" s="145" customFormat="1">
      <c r="A4" s="144"/>
    </row>
    <row r="5" spans="1:14">
      <c r="A5" s="166" t="s">
        <v>159</v>
      </c>
      <c r="B5" s="167" t="s">
        <v>142</v>
      </c>
      <c r="C5" s="167"/>
      <c r="D5" s="167"/>
      <c r="E5" s="167"/>
      <c r="F5" s="167"/>
    </row>
    <row r="6" spans="1:14">
      <c r="A6" s="166" t="s">
        <v>160</v>
      </c>
      <c r="B6" s="167" t="s">
        <v>143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>
      <c r="A7" s="166" t="s">
        <v>161</v>
      </c>
      <c r="B7" s="167" t="s">
        <v>140</v>
      </c>
      <c r="C7" s="167"/>
      <c r="D7" s="167"/>
      <c r="E7" s="167"/>
      <c r="F7" s="167"/>
      <c r="G7" s="167"/>
      <c r="H7" s="167"/>
      <c r="I7" s="167"/>
      <c r="J7" s="167"/>
    </row>
    <row r="9" spans="1:14">
      <c r="A9" s="152" t="s">
        <v>135</v>
      </c>
      <c r="B9" s="149"/>
    </row>
  </sheetData>
  <mergeCells count="4">
    <mergeCell ref="B5:F5"/>
    <mergeCell ref="B6:N6"/>
    <mergeCell ref="B7:J7"/>
    <mergeCell ref="A1:L1"/>
  </mergeCells>
  <hyperlinks>
    <hyperlink ref="B5" location="'Appendix 1,Table 1'!A1" display="Population and vital events, Scotland, 1855 to 2016"/>
    <hyperlink ref="B6" location="'Appendix 1,Table 2'!A1" display="Estimated population, births, stillbirths, deaths, marriages and civil partnerships, numbers and rates, by council area, Scotland, 2016"/>
    <hyperlink ref="B7" location="'Appendix 1,Table 3'!A1" display="International populations and vital statistics rates, selected countries, latest available figures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zoomScaleNormal="100" zoomScaleSheetLayoutView="100" workbookViewId="0">
      <selection sqref="A1:E1"/>
    </sheetView>
  </sheetViews>
  <sheetFormatPr defaultColWidth="9.140625" defaultRowHeight="12.75"/>
  <cols>
    <col min="1" max="1" width="10.140625" style="55" customWidth="1"/>
    <col min="2" max="2" width="11.140625" style="58" customWidth="1"/>
    <col min="3" max="3" width="9.42578125" style="4" customWidth="1"/>
    <col min="4" max="4" width="8" style="6" customWidth="1"/>
    <col min="5" max="5" width="1.7109375" style="6" customWidth="1"/>
    <col min="6" max="6" width="8.140625" style="4" customWidth="1"/>
    <col min="7" max="7" width="6.7109375" style="13" customWidth="1"/>
    <col min="8" max="8" width="1.7109375" style="13" customWidth="1"/>
    <col min="9" max="9" width="7.7109375" style="6" customWidth="1"/>
    <col min="10" max="10" width="6.7109375" style="13" customWidth="1"/>
    <col min="11" max="11" width="1.7109375" style="13" customWidth="1"/>
    <col min="12" max="12" width="8.85546875" style="4" bestFit="1" customWidth="1"/>
    <col min="13" max="13" width="6.7109375" style="13" customWidth="1"/>
    <col min="14" max="14" width="1.7109375" style="13" customWidth="1"/>
    <col min="15" max="15" width="9.7109375" style="4" customWidth="1"/>
    <col min="16" max="16" width="1.7109375" style="4" customWidth="1"/>
    <col min="17" max="17" width="6.7109375" style="4" customWidth="1"/>
    <col min="18" max="18" width="7.7109375" style="4" customWidth="1"/>
    <col min="19" max="16384" width="9.140625" style="4"/>
  </cols>
  <sheetData>
    <row r="1" spans="1:19" s="67" customFormat="1" ht="18" customHeight="1">
      <c r="A1" s="182" t="s">
        <v>133</v>
      </c>
      <c r="B1" s="182"/>
      <c r="C1" s="182"/>
      <c r="D1" s="182"/>
      <c r="E1" s="182"/>
      <c r="F1" s="146"/>
      <c r="G1" s="183" t="s">
        <v>144</v>
      </c>
      <c r="H1" s="183"/>
      <c r="I1" s="183"/>
      <c r="J1" s="70"/>
      <c r="K1" s="70"/>
      <c r="M1" s="70"/>
      <c r="N1" s="70"/>
      <c r="P1" s="143"/>
      <c r="R1" s="143"/>
    </row>
    <row r="2" spans="1:19" s="67" customFormat="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70"/>
      <c r="K2" s="70"/>
      <c r="M2" s="70"/>
      <c r="N2" s="70"/>
      <c r="P2" s="143"/>
      <c r="R2" s="143"/>
    </row>
    <row r="3" spans="1:19" s="1" customFormat="1" ht="15.75" customHeight="1">
      <c r="A3" s="184" t="s">
        <v>139</v>
      </c>
      <c r="B3" s="184"/>
      <c r="C3" s="184"/>
      <c r="D3" s="184"/>
      <c r="E3" s="184"/>
      <c r="F3" s="184"/>
      <c r="G3" s="184"/>
      <c r="H3" s="184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5"/>
    </row>
    <row r="4" spans="1:19" s="1" customFormat="1" ht="15" customHeight="1">
      <c r="A4" s="98"/>
      <c r="B4" s="99"/>
      <c r="D4" s="100"/>
      <c r="E4" s="100"/>
      <c r="G4" s="101"/>
      <c r="H4" s="101"/>
      <c r="I4" s="100"/>
      <c r="J4" s="101"/>
      <c r="K4" s="101"/>
      <c r="M4" s="101"/>
      <c r="N4" s="101"/>
    </row>
    <row r="5" spans="1:19" ht="34.5" customHeight="1">
      <c r="A5" s="176" t="s">
        <v>3</v>
      </c>
      <c r="B5" s="179" t="s">
        <v>86</v>
      </c>
      <c r="C5" s="173" t="s">
        <v>151</v>
      </c>
      <c r="D5" s="173"/>
      <c r="E5" s="161"/>
      <c r="F5" s="173" t="s">
        <v>152</v>
      </c>
      <c r="G5" s="173"/>
      <c r="H5" s="161"/>
      <c r="I5" s="173" t="s">
        <v>32</v>
      </c>
      <c r="J5" s="173"/>
      <c r="K5" s="162"/>
      <c r="L5" s="173" t="s">
        <v>4</v>
      </c>
      <c r="M5" s="173"/>
      <c r="N5" s="162"/>
      <c r="O5" s="176" t="s">
        <v>153</v>
      </c>
      <c r="P5" s="161"/>
      <c r="Q5" s="178" t="s">
        <v>154</v>
      </c>
      <c r="R5" s="178"/>
    </row>
    <row r="6" spans="1:19" ht="17.25" customHeight="1">
      <c r="A6" s="177"/>
      <c r="B6" s="180"/>
      <c r="C6" s="163" t="s">
        <v>34</v>
      </c>
      <c r="D6" s="163" t="s">
        <v>155</v>
      </c>
      <c r="E6" s="163"/>
      <c r="F6" s="163" t="s">
        <v>34</v>
      </c>
      <c r="G6" s="164" t="s">
        <v>156</v>
      </c>
      <c r="H6" s="164"/>
      <c r="I6" s="163" t="s">
        <v>34</v>
      </c>
      <c r="J6" s="164" t="s">
        <v>157</v>
      </c>
      <c r="K6" s="164"/>
      <c r="L6" s="163" t="s">
        <v>34</v>
      </c>
      <c r="M6" s="163" t="s">
        <v>155</v>
      </c>
      <c r="N6" s="163"/>
      <c r="O6" s="177"/>
      <c r="P6" s="165"/>
      <c r="Q6" s="165" t="s">
        <v>35</v>
      </c>
      <c r="R6" s="165" t="s">
        <v>36</v>
      </c>
    </row>
    <row r="7" spans="1:19" ht="14.25" customHeight="1">
      <c r="A7" s="78" t="s">
        <v>37</v>
      </c>
      <c r="B7" s="79">
        <v>3018.4</v>
      </c>
      <c r="C7" s="80">
        <v>102462</v>
      </c>
      <c r="D7" s="79">
        <v>34.1</v>
      </c>
      <c r="E7" s="79"/>
      <c r="F7" s="78" t="s">
        <v>72</v>
      </c>
      <c r="G7" s="81" t="s">
        <v>72</v>
      </c>
      <c r="H7" s="81"/>
      <c r="I7" s="80">
        <v>12250</v>
      </c>
      <c r="J7" s="82">
        <v>119.6</v>
      </c>
      <c r="K7" s="82"/>
      <c r="L7" s="80">
        <v>62644</v>
      </c>
      <c r="M7" s="82">
        <v>20.8</v>
      </c>
      <c r="N7" s="82"/>
      <c r="O7" s="80">
        <v>20645</v>
      </c>
      <c r="P7" s="80"/>
      <c r="Q7" s="83" t="s">
        <v>72</v>
      </c>
      <c r="R7" s="83" t="s">
        <v>72</v>
      </c>
    </row>
    <row r="8" spans="1:19">
      <c r="A8" s="78" t="s">
        <v>38</v>
      </c>
      <c r="B8" s="79">
        <v>3127.1</v>
      </c>
      <c r="C8" s="80">
        <v>109764</v>
      </c>
      <c r="D8" s="79">
        <v>35.095999999999997</v>
      </c>
      <c r="E8" s="79"/>
      <c r="F8" s="78" t="s">
        <v>72</v>
      </c>
      <c r="G8" s="81" t="s">
        <v>72</v>
      </c>
      <c r="H8" s="81"/>
      <c r="I8" s="80">
        <v>13166</v>
      </c>
      <c r="J8" s="82">
        <v>119.9</v>
      </c>
      <c r="K8" s="82"/>
      <c r="L8" s="80">
        <v>69265</v>
      </c>
      <c r="M8" s="82">
        <v>22.138999999999999</v>
      </c>
      <c r="N8" s="82"/>
      <c r="O8" s="80">
        <v>22013</v>
      </c>
      <c r="P8" s="80"/>
      <c r="Q8" s="83" t="s">
        <v>72</v>
      </c>
      <c r="R8" s="83" t="s">
        <v>72</v>
      </c>
    </row>
    <row r="9" spans="1:19">
      <c r="A9" s="78" t="s">
        <v>39</v>
      </c>
      <c r="B9" s="79">
        <v>3275.6</v>
      </c>
      <c r="C9" s="80">
        <v>114394</v>
      </c>
      <c r="D9" s="79">
        <v>34.911000000000001</v>
      </c>
      <c r="E9" s="79"/>
      <c r="F9" s="78" t="s">
        <v>72</v>
      </c>
      <c r="G9" s="81" t="s">
        <v>72</v>
      </c>
      <c r="H9" s="81"/>
      <c r="I9" s="80">
        <v>13971</v>
      </c>
      <c r="J9" s="82">
        <v>122.1</v>
      </c>
      <c r="K9" s="82"/>
      <c r="L9" s="80">
        <v>71974</v>
      </c>
      <c r="M9" s="82">
        <v>21.969000000000001</v>
      </c>
      <c r="N9" s="82"/>
      <c r="O9" s="80">
        <v>22832</v>
      </c>
      <c r="P9" s="80"/>
      <c r="Q9" s="83" t="s">
        <v>72</v>
      </c>
      <c r="R9" s="83" t="s">
        <v>72</v>
      </c>
    </row>
    <row r="10" spans="1:19">
      <c r="A10" s="78" t="s">
        <v>40</v>
      </c>
      <c r="B10" s="79">
        <v>3441.4</v>
      </c>
      <c r="C10" s="80">
        <v>120376</v>
      </c>
      <c r="D10" s="79">
        <v>34.973999999999997</v>
      </c>
      <c r="E10" s="79"/>
      <c r="F10" s="78" t="s">
        <v>72</v>
      </c>
      <c r="G10" s="81" t="s">
        <v>72</v>
      </c>
      <c r="H10" s="81"/>
      <c r="I10" s="80">
        <v>15314</v>
      </c>
      <c r="J10" s="82">
        <v>127.2</v>
      </c>
      <c r="K10" s="82"/>
      <c r="L10" s="80">
        <v>77988</v>
      </c>
      <c r="M10" s="82">
        <v>22.655000000000001</v>
      </c>
      <c r="N10" s="82"/>
      <c r="O10" s="80">
        <v>25754</v>
      </c>
      <c r="P10" s="80"/>
      <c r="Q10" s="83" t="s">
        <v>72</v>
      </c>
      <c r="R10" s="83" t="s">
        <v>72</v>
      </c>
    </row>
    <row r="11" spans="1:19">
      <c r="A11" s="78" t="s">
        <v>41</v>
      </c>
      <c r="B11" s="79">
        <v>3628.7</v>
      </c>
      <c r="C11" s="80">
        <v>126086</v>
      </c>
      <c r="D11" s="79">
        <v>34.758000000000003</v>
      </c>
      <c r="E11" s="79"/>
      <c r="F11" s="78" t="s">
        <v>72</v>
      </c>
      <c r="G11" s="81" t="s">
        <v>72</v>
      </c>
      <c r="H11" s="81"/>
      <c r="I11" s="80">
        <v>14921</v>
      </c>
      <c r="J11" s="82">
        <v>118.3</v>
      </c>
      <c r="K11" s="82"/>
      <c r="L11" s="80">
        <v>74801</v>
      </c>
      <c r="M11" s="82">
        <v>20.617000000000001</v>
      </c>
      <c r="N11" s="82"/>
      <c r="O11" s="80">
        <v>24956</v>
      </c>
      <c r="P11" s="80"/>
      <c r="Q11" s="83" t="s">
        <v>72</v>
      </c>
      <c r="R11" s="83" t="s">
        <v>72</v>
      </c>
    </row>
    <row r="12" spans="1:19">
      <c r="A12" s="78" t="s">
        <v>42</v>
      </c>
      <c r="B12" s="79">
        <v>3799.2</v>
      </c>
      <c r="C12" s="80">
        <v>126409</v>
      </c>
      <c r="D12" s="79">
        <v>33.274999999999999</v>
      </c>
      <c r="E12" s="79"/>
      <c r="F12" s="78" t="s">
        <v>72</v>
      </c>
      <c r="G12" s="81" t="s">
        <v>72</v>
      </c>
      <c r="H12" s="81"/>
      <c r="I12" s="80">
        <v>14864</v>
      </c>
      <c r="J12" s="82">
        <v>117.6</v>
      </c>
      <c r="K12" s="82"/>
      <c r="L12" s="80">
        <v>74396</v>
      </c>
      <c r="M12" s="82">
        <v>19.582000000000001</v>
      </c>
      <c r="N12" s="82"/>
      <c r="O12" s="80">
        <v>26176</v>
      </c>
      <c r="P12" s="80"/>
      <c r="Q12" s="83" t="s">
        <v>72</v>
      </c>
      <c r="R12" s="83" t="s">
        <v>72</v>
      </c>
    </row>
    <row r="13" spans="1:19">
      <c r="A13" s="78" t="s">
        <v>43</v>
      </c>
      <c r="B13" s="79">
        <v>3943.9</v>
      </c>
      <c r="C13" s="80">
        <v>123977</v>
      </c>
      <c r="D13" s="79">
        <v>31.443999999999999</v>
      </c>
      <c r="E13" s="79"/>
      <c r="F13" s="78" t="s">
        <v>72</v>
      </c>
      <c r="G13" s="81" t="s">
        <v>72</v>
      </c>
      <c r="H13" s="81"/>
      <c r="I13" s="80">
        <v>14943</v>
      </c>
      <c r="J13" s="82">
        <v>120.5</v>
      </c>
      <c r="K13" s="82"/>
      <c r="L13" s="80">
        <v>74320</v>
      </c>
      <c r="M13" s="82">
        <v>18.843</v>
      </c>
      <c r="N13" s="82"/>
      <c r="O13" s="80">
        <v>25702</v>
      </c>
      <c r="P13" s="80"/>
      <c r="Q13" s="83" t="s">
        <v>72</v>
      </c>
      <c r="R13" s="83" t="s">
        <v>72</v>
      </c>
    </row>
    <row r="14" spans="1:19">
      <c r="A14" s="78" t="s">
        <v>44</v>
      </c>
      <c r="B14" s="79">
        <v>4122.5</v>
      </c>
      <c r="C14" s="80">
        <v>125800</v>
      </c>
      <c r="D14" s="79">
        <v>30.521999999999998</v>
      </c>
      <c r="E14" s="79"/>
      <c r="F14" s="78" t="s">
        <v>72</v>
      </c>
      <c r="G14" s="81" t="s">
        <v>72</v>
      </c>
      <c r="H14" s="81"/>
      <c r="I14" s="80">
        <v>15895</v>
      </c>
      <c r="J14" s="82">
        <v>126.4</v>
      </c>
      <c r="K14" s="82"/>
      <c r="L14" s="80">
        <v>78350</v>
      </c>
      <c r="M14" s="82">
        <v>19.013999999999999</v>
      </c>
      <c r="N14" s="82"/>
      <c r="O14" s="80">
        <v>27962</v>
      </c>
      <c r="P14" s="80"/>
      <c r="Q14" s="83" t="s">
        <v>72</v>
      </c>
      <c r="R14" s="83" t="s">
        <v>72</v>
      </c>
    </row>
    <row r="15" spans="1:19">
      <c r="A15" s="78" t="s">
        <v>45</v>
      </c>
      <c r="B15" s="79">
        <v>4345.1000000000004</v>
      </c>
      <c r="C15" s="80">
        <v>130209</v>
      </c>
      <c r="D15" s="84">
        <v>29.97</v>
      </c>
      <c r="E15" s="84"/>
      <c r="F15" s="78" t="s">
        <v>72</v>
      </c>
      <c r="G15" s="81" t="s">
        <v>72</v>
      </c>
      <c r="H15" s="81"/>
      <c r="I15" s="80">
        <v>16857</v>
      </c>
      <c r="J15" s="82">
        <v>129.5</v>
      </c>
      <c r="K15" s="82"/>
      <c r="L15" s="80">
        <v>78021</v>
      </c>
      <c r="M15" s="82">
        <v>17.949000000000002</v>
      </c>
      <c r="N15" s="82"/>
      <c r="O15" s="80">
        <v>31771</v>
      </c>
      <c r="P15" s="80"/>
      <c r="Q15" s="83" t="s">
        <v>72</v>
      </c>
      <c r="R15" s="83" t="s">
        <v>72</v>
      </c>
    </row>
    <row r="16" spans="1:19">
      <c r="A16" s="78" t="s">
        <v>46</v>
      </c>
      <c r="B16" s="79">
        <v>4535.7</v>
      </c>
      <c r="C16" s="80">
        <v>132399</v>
      </c>
      <c r="D16" s="84">
        <v>29.193000000000001</v>
      </c>
      <c r="E16" s="84"/>
      <c r="F16" s="78" t="s">
        <v>72</v>
      </c>
      <c r="G16" s="81" t="s">
        <v>72</v>
      </c>
      <c r="H16" s="81"/>
      <c r="I16" s="80">
        <v>15881</v>
      </c>
      <c r="J16" s="82">
        <v>119.9</v>
      </c>
      <c r="K16" s="82"/>
      <c r="L16" s="80">
        <v>77313</v>
      </c>
      <c r="M16" s="82">
        <v>17.05</v>
      </c>
      <c r="N16" s="82"/>
      <c r="O16" s="80">
        <v>31838</v>
      </c>
      <c r="P16" s="80"/>
      <c r="Q16" s="83" t="s">
        <v>72</v>
      </c>
      <c r="R16" s="83" t="s">
        <v>72</v>
      </c>
    </row>
    <row r="17" spans="1:18">
      <c r="A17" s="78" t="s">
        <v>47</v>
      </c>
      <c r="B17" s="79">
        <v>4679.8999999999996</v>
      </c>
      <c r="C17" s="80">
        <v>128987</v>
      </c>
      <c r="D17" s="84">
        <v>27.565999999999999</v>
      </c>
      <c r="E17" s="84"/>
      <c r="F17" s="78" t="s">
        <v>72</v>
      </c>
      <c r="G17" s="81" t="s">
        <v>72</v>
      </c>
      <c r="H17" s="81"/>
      <c r="I17" s="80">
        <v>14501</v>
      </c>
      <c r="J17" s="82">
        <v>112.4</v>
      </c>
      <c r="K17" s="82"/>
      <c r="L17" s="80">
        <v>75534</v>
      </c>
      <c r="M17" s="82">
        <v>16.143999999999998</v>
      </c>
      <c r="N17" s="82"/>
      <c r="O17" s="80">
        <v>31811</v>
      </c>
      <c r="P17" s="80"/>
      <c r="Q17" s="83" t="s">
        <v>72</v>
      </c>
      <c r="R17" s="83" t="s">
        <v>72</v>
      </c>
    </row>
    <row r="18" spans="1:18">
      <c r="A18" s="78" t="s">
        <v>48</v>
      </c>
      <c r="B18" s="79">
        <v>4748.3</v>
      </c>
      <c r="C18" s="80">
        <v>120654</v>
      </c>
      <c r="D18" s="84">
        <v>25.41</v>
      </c>
      <c r="E18" s="84"/>
      <c r="F18" s="78" t="s">
        <v>72</v>
      </c>
      <c r="G18" s="81" t="s">
        <v>72</v>
      </c>
      <c r="H18" s="81"/>
      <c r="I18" s="80">
        <v>13604</v>
      </c>
      <c r="J18" s="82">
        <v>112.8</v>
      </c>
      <c r="K18" s="82"/>
      <c r="L18" s="80">
        <v>74466</v>
      </c>
      <c r="M18" s="82">
        <v>15.683</v>
      </c>
      <c r="N18" s="82"/>
      <c r="O18" s="80">
        <v>33857</v>
      </c>
      <c r="P18" s="80"/>
      <c r="Q18" s="83" t="s">
        <v>72</v>
      </c>
      <c r="R18" s="83" t="s">
        <v>72</v>
      </c>
    </row>
    <row r="19" spans="1:18">
      <c r="A19" s="78" t="s">
        <v>49</v>
      </c>
      <c r="B19" s="79">
        <v>4823.8</v>
      </c>
      <c r="C19" s="80">
        <v>109750</v>
      </c>
      <c r="D19" s="79">
        <v>22.751999999999999</v>
      </c>
      <c r="E19" s="79"/>
      <c r="F19" s="78" t="s">
        <v>72</v>
      </c>
      <c r="G19" s="81" t="s">
        <v>72</v>
      </c>
      <c r="H19" s="81"/>
      <c r="I19" s="80">
        <v>10869</v>
      </c>
      <c r="J19" s="82">
        <v>99</v>
      </c>
      <c r="K19" s="82"/>
      <c r="L19" s="80">
        <v>72365</v>
      </c>
      <c r="M19" s="82">
        <v>15.002000000000001</v>
      </c>
      <c r="N19" s="82"/>
      <c r="O19" s="80">
        <v>37437</v>
      </c>
      <c r="P19" s="80"/>
      <c r="Q19" s="83" t="s">
        <v>72</v>
      </c>
      <c r="R19" s="83" t="s">
        <v>72</v>
      </c>
    </row>
    <row r="20" spans="1:18">
      <c r="A20" s="78" t="s">
        <v>50</v>
      </c>
      <c r="B20" s="79">
        <v>4879.6000000000004</v>
      </c>
      <c r="C20" s="80">
        <v>112245</v>
      </c>
      <c r="D20" s="79">
        <v>23.001000000000001</v>
      </c>
      <c r="E20" s="79"/>
      <c r="F20" s="78" t="s">
        <v>72</v>
      </c>
      <c r="G20" s="81" t="s">
        <v>72</v>
      </c>
      <c r="H20" s="81"/>
      <c r="I20" s="80">
        <v>10299</v>
      </c>
      <c r="J20" s="82">
        <v>91.8</v>
      </c>
      <c r="K20" s="82"/>
      <c r="L20" s="80">
        <v>67652</v>
      </c>
      <c r="M20" s="82">
        <v>13.864000000000001</v>
      </c>
      <c r="N20" s="82"/>
      <c r="O20" s="80">
        <v>34720</v>
      </c>
      <c r="P20" s="80"/>
      <c r="Q20" s="83" t="s">
        <v>72</v>
      </c>
      <c r="R20" s="83" t="s">
        <v>72</v>
      </c>
    </row>
    <row r="21" spans="1:18">
      <c r="A21" s="78" t="s">
        <v>51</v>
      </c>
      <c r="B21" s="79">
        <v>4845.1000000000004</v>
      </c>
      <c r="C21" s="80">
        <v>96674</v>
      </c>
      <c r="D21" s="84">
        <v>19.951000000000001</v>
      </c>
      <c r="E21" s="84"/>
      <c r="F21" s="78" t="s">
        <v>72</v>
      </c>
      <c r="G21" s="81" t="s">
        <v>72</v>
      </c>
      <c r="H21" s="81"/>
      <c r="I21" s="80">
        <v>8260</v>
      </c>
      <c r="J21" s="82">
        <v>85.4</v>
      </c>
      <c r="K21" s="82"/>
      <c r="L21" s="80">
        <v>66017</v>
      </c>
      <c r="M21" s="82">
        <v>13.625999999999999</v>
      </c>
      <c r="N21" s="82"/>
      <c r="O21" s="80">
        <v>32605</v>
      </c>
      <c r="P21" s="80"/>
      <c r="Q21" s="83" t="s">
        <v>72</v>
      </c>
      <c r="R21" s="83" t="s">
        <v>72</v>
      </c>
    </row>
    <row r="22" spans="1:18">
      <c r="A22" s="78" t="s">
        <v>52</v>
      </c>
      <c r="B22" s="79">
        <v>4905.1000000000004</v>
      </c>
      <c r="C22" s="80">
        <v>89306</v>
      </c>
      <c r="D22" s="79">
        <v>18.207000000000001</v>
      </c>
      <c r="E22" s="79"/>
      <c r="F22" s="78" t="s">
        <v>72</v>
      </c>
      <c r="G22" s="81" t="s">
        <v>72</v>
      </c>
      <c r="H22" s="81"/>
      <c r="I22" s="80">
        <v>7212</v>
      </c>
      <c r="J22" s="82">
        <v>80.8</v>
      </c>
      <c r="K22" s="82"/>
      <c r="L22" s="80">
        <v>64839</v>
      </c>
      <c r="M22" s="82">
        <v>13.218999999999999</v>
      </c>
      <c r="N22" s="82"/>
      <c r="O22" s="80">
        <v>34986</v>
      </c>
      <c r="P22" s="80"/>
      <c r="Q22" s="83" t="s">
        <v>72</v>
      </c>
      <c r="R22" s="83" t="s">
        <v>72</v>
      </c>
    </row>
    <row r="23" spans="1:18">
      <c r="A23" s="78" t="s">
        <v>53</v>
      </c>
      <c r="B23" s="79">
        <v>4956.8</v>
      </c>
      <c r="C23" s="80">
        <v>87734</v>
      </c>
      <c r="D23" s="79">
        <v>17.556999999999999</v>
      </c>
      <c r="E23" s="79"/>
      <c r="F23" s="78" t="s">
        <v>72</v>
      </c>
      <c r="G23" s="81" t="s">
        <v>72</v>
      </c>
      <c r="H23" s="81"/>
      <c r="I23" s="80">
        <v>6650</v>
      </c>
      <c r="J23" s="82">
        <v>75.8</v>
      </c>
      <c r="K23" s="82"/>
      <c r="L23" s="80">
        <v>67166</v>
      </c>
      <c r="M23" s="82">
        <v>13.516999999999999</v>
      </c>
      <c r="N23" s="82"/>
      <c r="O23" s="80">
        <v>42941</v>
      </c>
      <c r="P23" s="80"/>
      <c r="Q23" s="83" t="s">
        <v>72</v>
      </c>
      <c r="R23" s="83" t="s">
        <v>72</v>
      </c>
    </row>
    <row r="24" spans="1:18">
      <c r="A24" s="78" t="s">
        <v>54</v>
      </c>
      <c r="B24" s="79">
        <v>4711.8999999999996</v>
      </c>
      <c r="C24" s="80">
        <v>91593</v>
      </c>
      <c r="D24" s="79">
        <v>19.399999999999999</v>
      </c>
      <c r="E24" s="79"/>
      <c r="F24" s="80">
        <v>3393</v>
      </c>
      <c r="G24" s="82">
        <v>35.700000000000003</v>
      </c>
      <c r="H24" s="82"/>
      <c r="I24" s="80">
        <v>6202</v>
      </c>
      <c r="J24" s="82">
        <v>67.7</v>
      </c>
      <c r="K24" s="82"/>
      <c r="L24" s="80">
        <v>66302</v>
      </c>
      <c r="M24" s="82">
        <v>13.772</v>
      </c>
      <c r="N24" s="82"/>
      <c r="O24" s="80">
        <v>43772</v>
      </c>
      <c r="P24" s="80"/>
      <c r="Q24" s="83" t="s">
        <v>72</v>
      </c>
      <c r="R24" s="83" t="s">
        <v>72</v>
      </c>
    </row>
    <row r="25" spans="1:18">
      <c r="A25" s="78" t="s">
        <v>55</v>
      </c>
      <c r="B25" s="79">
        <v>5054.3</v>
      </c>
      <c r="C25" s="80">
        <v>101222</v>
      </c>
      <c r="D25" s="79">
        <v>20.027000000000001</v>
      </c>
      <c r="E25" s="79"/>
      <c r="F25" s="80">
        <v>3047</v>
      </c>
      <c r="G25" s="82">
        <v>29.2</v>
      </c>
      <c r="H25" s="82"/>
      <c r="I25" s="80">
        <v>4789</v>
      </c>
      <c r="J25" s="82">
        <v>47.3</v>
      </c>
      <c r="K25" s="82"/>
      <c r="L25" s="80">
        <v>63854</v>
      </c>
      <c r="M25" s="85">
        <v>12.634</v>
      </c>
      <c r="N25" s="85"/>
      <c r="O25" s="80">
        <v>43206</v>
      </c>
      <c r="P25" s="80"/>
      <c r="Q25" s="83" t="s">
        <v>72</v>
      </c>
      <c r="R25" s="83" t="s">
        <v>72</v>
      </c>
    </row>
    <row r="26" spans="1:18">
      <c r="A26" s="78" t="s">
        <v>56</v>
      </c>
      <c r="B26" s="79">
        <v>5103.6000000000004</v>
      </c>
      <c r="C26" s="80">
        <v>91366</v>
      </c>
      <c r="D26" s="79">
        <v>17.902000000000001</v>
      </c>
      <c r="E26" s="79"/>
      <c r="F26" s="80">
        <v>2390</v>
      </c>
      <c r="G26" s="82">
        <v>25.5</v>
      </c>
      <c r="H26" s="82"/>
      <c r="I26" s="80">
        <v>3009</v>
      </c>
      <c r="J26" s="82">
        <v>32.9</v>
      </c>
      <c r="K26" s="82"/>
      <c r="L26" s="80">
        <v>61838</v>
      </c>
      <c r="M26" s="82">
        <v>12.117000000000001</v>
      </c>
      <c r="N26" s="82"/>
      <c r="O26" s="80">
        <v>41718</v>
      </c>
      <c r="P26" s="80"/>
      <c r="Q26" s="83" t="s">
        <v>72</v>
      </c>
      <c r="R26" s="83" t="s">
        <v>72</v>
      </c>
    </row>
    <row r="27" spans="1:18">
      <c r="A27" s="78" t="s">
        <v>57</v>
      </c>
      <c r="B27" s="79">
        <v>5145.2</v>
      </c>
      <c r="C27" s="80">
        <v>98663</v>
      </c>
      <c r="D27" s="79">
        <v>19.175999999999998</v>
      </c>
      <c r="E27" s="79"/>
      <c r="F27" s="80">
        <v>2307</v>
      </c>
      <c r="G27" s="82">
        <v>22.9</v>
      </c>
      <c r="H27" s="82"/>
      <c r="I27" s="80">
        <v>2755</v>
      </c>
      <c r="J27" s="82">
        <v>27.9</v>
      </c>
      <c r="K27" s="82"/>
      <c r="L27" s="80">
        <v>61965</v>
      </c>
      <c r="M27" s="82">
        <v>12.042999999999999</v>
      </c>
      <c r="N27" s="82"/>
      <c r="O27" s="80">
        <v>41671</v>
      </c>
      <c r="P27" s="80"/>
      <c r="Q27" s="83" t="s">
        <v>72</v>
      </c>
      <c r="R27" s="83" t="s">
        <v>72</v>
      </c>
    </row>
    <row r="28" spans="1:18">
      <c r="A28" s="78" t="s">
        <v>58</v>
      </c>
      <c r="B28" s="79">
        <v>5201</v>
      </c>
      <c r="C28" s="80">
        <v>102642</v>
      </c>
      <c r="D28" s="79">
        <v>19.734999999999999</v>
      </c>
      <c r="E28" s="79"/>
      <c r="F28" s="80">
        <v>2000</v>
      </c>
      <c r="G28" s="82">
        <v>19.100000000000001</v>
      </c>
      <c r="H28" s="82"/>
      <c r="I28" s="80">
        <v>2568</v>
      </c>
      <c r="J28" s="82">
        <v>25</v>
      </c>
      <c r="K28" s="82"/>
      <c r="L28" s="80">
        <v>63309</v>
      </c>
      <c r="M28" s="82">
        <v>12.172000000000001</v>
      </c>
      <c r="N28" s="82"/>
      <c r="O28" s="80">
        <v>40235</v>
      </c>
      <c r="P28" s="80"/>
      <c r="Q28" s="83" t="s">
        <v>72</v>
      </c>
      <c r="R28" s="83" t="s">
        <v>72</v>
      </c>
    </row>
    <row r="29" spans="1:18">
      <c r="A29" s="78" t="s">
        <v>59</v>
      </c>
      <c r="B29" s="79">
        <v>5204.3</v>
      </c>
      <c r="C29" s="80">
        <v>93033</v>
      </c>
      <c r="D29" s="84">
        <v>17.876000000000001</v>
      </c>
      <c r="E29" s="84"/>
      <c r="F29" s="80">
        <v>1415</v>
      </c>
      <c r="G29" s="82">
        <v>15</v>
      </c>
      <c r="H29" s="82"/>
      <c r="I29" s="80">
        <v>1970</v>
      </c>
      <c r="J29" s="85">
        <v>21.2</v>
      </c>
      <c r="K29" s="85"/>
      <c r="L29" s="80">
        <v>62797</v>
      </c>
      <c r="M29" s="82">
        <v>12.066000000000001</v>
      </c>
      <c r="N29" s="82"/>
      <c r="O29" s="80">
        <v>42832</v>
      </c>
      <c r="P29" s="80"/>
      <c r="Q29" s="83" t="s">
        <v>72</v>
      </c>
      <c r="R29" s="83" t="s">
        <v>72</v>
      </c>
    </row>
    <row r="30" spans="1:18">
      <c r="A30" s="78" t="s">
        <v>60</v>
      </c>
      <c r="B30" s="79">
        <v>5234.7</v>
      </c>
      <c r="C30" s="80">
        <v>75541</v>
      </c>
      <c r="D30" s="84">
        <v>14.430999999999999</v>
      </c>
      <c r="E30" s="84"/>
      <c r="F30" s="80">
        <v>939</v>
      </c>
      <c r="G30" s="82">
        <v>12.3</v>
      </c>
      <c r="H30" s="82"/>
      <c r="I30" s="80">
        <v>1421</v>
      </c>
      <c r="J30" s="82">
        <v>18.8</v>
      </c>
      <c r="K30" s="82"/>
      <c r="L30" s="80">
        <v>63808</v>
      </c>
      <c r="M30" s="82">
        <v>12.19</v>
      </c>
      <c r="N30" s="82"/>
      <c r="O30" s="80">
        <v>41404</v>
      </c>
      <c r="P30" s="80"/>
      <c r="Q30" s="83" t="s">
        <v>72</v>
      </c>
      <c r="R30" s="83" t="s">
        <v>72</v>
      </c>
    </row>
    <row r="31" spans="1:18">
      <c r="A31" s="78" t="s">
        <v>61</v>
      </c>
      <c r="B31" s="79">
        <v>5213.8999999999996</v>
      </c>
      <c r="C31" s="80">
        <v>65758</v>
      </c>
      <c r="D31" s="79">
        <v>12.612</v>
      </c>
      <c r="E31" s="79"/>
      <c r="F31" s="80">
        <v>529</v>
      </c>
      <c r="G31" s="82">
        <v>8</v>
      </c>
      <c r="H31" s="82"/>
      <c r="I31" s="80">
        <v>900</v>
      </c>
      <c r="J31" s="82">
        <v>13.7</v>
      </c>
      <c r="K31" s="82"/>
      <c r="L31" s="80">
        <v>64343</v>
      </c>
      <c r="M31" s="82">
        <v>12.340999999999999</v>
      </c>
      <c r="N31" s="82"/>
      <c r="O31" s="80">
        <v>37801</v>
      </c>
      <c r="P31" s="80"/>
      <c r="Q31" s="83" t="s">
        <v>72</v>
      </c>
      <c r="R31" s="83" t="s">
        <v>72</v>
      </c>
    </row>
    <row r="32" spans="1:18">
      <c r="A32" s="78" t="s">
        <v>62</v>
      </c>
      <c r="B32" s="79">
        <v>5151.9260000000004</v>
      </c>
      <c r="C32" s="80">
        <v>66422</v>
      </c>
      <c r="D32" s="79">
        <v>12.892654125855069</v>
      </c>
      <c r="E32" s="79"/>
      <c r="F32" s="80">
        <v>389</v>
      </c>
      <c r="G32" s="82">
        <v>5.8223945158731345</v>
      </c>
      <c r="H32" s="82"/>
      <c r="I32" s="80">
        <v>695</v>
      </c>
      <c r="J32" s="82">
        <v>10.463400680497426</v>
      </c>
      <c r="K32" s="82"/>
      <c r="L32" s="80">
        <v>63723</v>
      </c>
      <c r="M32" s="82">
        <v>12.36877237755356</v>
      </c>
      <c r="N32" s="82"/>
      <c r="O32" s="80">
        <v>35756</v>
      </c>
      <c r="P32" s="80"/>
      <c r="Q32" s="83" t="s">
        <v>72</v>
      </c>
      <c r="R32" s="83" t="s">
        <v>72</v>
      </c>
    </row>
    <row r="33" spans="1:18">
      <c r="A33" s="78" t="s">
        <v>63</v>
      </c>
      <c r="B33" s="79">
        <v>5089.5360000000001</v>
      </c>
      <c r="C33" s="80">
        <v>65544</v>
      </c>
      <c r="D33" s="79">
        <v>12.878187716915647</v>
      </c>
      <c r="E33" s="79"/>
      <c r="F33" s="80">
        <v>350</v>
      </c>
      <c r="G33" s="82">
        <v>5.3115609918960756</v>
      </c>
      <c r="H33" s="82"/>
      <c r="I33" s="80">
        <v>550</v>
      </c>
      <c r="J33" s="82">
        <v>8.3913096545831802</v>
      </c>
      <c r="K33" s="82"/>
      <c r="L33" s="80">
        <v>62796</v>
      </c>
      <c r="M33" s="82">
        <v>12.338256375433833</v>
      </c>
      <c r="N33" s="82"/>
      <c r="O33" s="80">
        <v>35440</v>
      </c>
      <c r="P33" s="80"/>
      <c r="Q33" s="83" t="s">
        <v>72</v>
      </c>
      <c r="R33" s="83" t="s">
        <v>72</v>
      </c>
    </row>
    <row r="34" spans="1:18">
      <c r="A34" s="78" t="s">
        <v>64</v>
      </c>
      <c r="B34" s="79">
        <v>5093.4620000000004</v>
      </c>
      <c r="C34" s="80">
        <v>63571</v>
      </c>
      <c r="D34" s="84">
        <v>12.480901987685389</v>
      </c>
      <c r="E34" s="84"/>
      <c r="F34" s="80">
        <v>382</v>
      </c>
      <c r="G34" s="82">
        <v>5.9731365221334416</v>
      </c>
      <c r="H34" s="82"/>
      <c r="I34" s="80">
        <v>418</v>
      </c>
      <c r="J34" s="85">
        <v>6.5753252269116418</v>
      </c>
      <c r="K34" s="85"/>
      <c r="L34" s="80">
        <v>61171</v>
      </c>
      <c r="M34" s="82">
        <v>12.009709702359613</v>
      </c>
      <c r="N34" s="82"/>
      <c r="O34" s="80">
        <v>32866</v>
      </c>
      <c r="P34" s="80"/>
      <c r="Q34" s="83" t="s">
        <v>72</v>
      </c>
      <c r="R34" s="83" t="s">
        <v>72</v>
      </c>
    </row>
    <row r="35" spans="1:18">
      <c r="A35" s="78" t="s">
        <v>65</v>
      </c>
      <c r="B35" s="79">
        <v>5077.4979999999996</v>
      </c>
      <c r="C35" s="80">
        <v>56856</v>
      </c>
      <c r="D35" s="84">
        <v>11.197641042891597</v>
      </c>
      <c r="E35" s="84"/>
      <c r="F35" s="80">
        <v>327</v>
      </c>
      <c r="G35" s="82">
        <v>5.7184827658569857</v>
      </c>
      <c r="H35" s="82"/>
      <c r="I35" s="80">
        <v>316</v>
      </c>
      <c r="J35" s="82">
        <v>5.5579006613198256</v>
      </c>
      <c r="K35" s="82"/>
      <c r="L35" s="80">
        <v>59478</v>
      </c>
      <c r="M35" s="82">
        <v>11.71403711040359</v>
      </c>
      <c r="N35" s="82"/>
      <c r="O35" s="80">
        <v>29965</v>
      </c>
      <c r="P35" s="80"/>
      <c r="Q35" s="83" t="s">
        <v>72</v>
      </c>
      <c r="R35" s="83" t="s">
        <v>72</v>
      </c>
    </row>
    <row r="36" spans="1:18">
      <c r="A36" s="78" t="s">
        <v>129</v>
      </c>
      <c r="B36" s="79">
        <v>5078.6000000000004</v>
      </c>
      <c r="C36" s="80">
        <v>52914</v>
      </c>
      <c r="D36" s="84">
        <v>10.4</v>
      </c>
      <c r="E36" s="84"/>
      <c r="F36" s="80">
        <v>297</v>
      </c>
      <c r="G36" s="82">
        <v>5.6</v>
      </c>
      <c r="H36" s="82"/>
      <c r="I36" s="80">
        <v>275</v>
      </c>
      <c r="J36" s="82">
        <v>5.2</v>
      </c>
      <c r="K36" s="82"/>
      <c r="L36" s="80">
        <v>57178</v>
      </c>
      <c r="M36" s="82">
        <v>11.3</v>
      </c>
      <c r="N36" s="82"/>
      <c r="O36" s="80">
        <v>30648</v>
      </c>
      <c r="P36" s="80"/>
      <c r="Q36" s="83" t="s">
        <v>72</v>
      </c>
      <c r="R36" s="83" t="s">
        <v>72</v>
      </c>
    </row>
    <row r="37" spans="1:18">
      <c r="A37" s="78" t="s">
        <v>130</v>
      </c>
      <c r="B37" s="79">
        <v>5200</v>
      </c>
      <c r="C37" s="80">
        <v>58270</v>
      </c>
      <c r="D37" s="84">
        <v>11.2</v>
      </c>
      <c r="E37" s="84"/>
      <c r="F37" s="80">
        <v>311</v>
      </c>
      <c r="G37" s="82">
        <v>5.3</v>
      </c>
      <c r="H37" s="82"/>
      <c r="I37" s="80">
        <v>245</v>
      </c>
      <c r="J37" s="82">
        <v>4.2</v>
      </c>
      <c r="K37" s="82"/>
      <c r="L37" s="80">
        <v>54920</v>
      </c>
      <c r="M37" s="82">
        <v>10.6</v>
      </c>
      <c r="N37" s="82"/>
      <c r="O37" s="80">
        <v>28934.2</v>
      </c>
      <c r="P37" s="80"/>
      <c r="Q37" s="80">
        <v>316</v>
      </c>
      <c r="R37" s="80">
        <v>328.6</v>
      </c>
    </row>
    <row r="38" spans="1:18">
      <c r="A38" s="78" t="s">
        <v>131</v>
      </c>
      <c r="B38" s="79">
        <v>5332.4</v>
      </c>
      <c r="C38" s="80">
        <v>56891</v>
      </c>
      <c r="D38" s="84">
        <v>10.7</v>
      </c>
      <c r="E38" s="84"/>
      <c r="F38" s="80">
        <v>249</v>
      </c>
      <c r="G38" s="82">
        <v>4.4000000000000004</v>
      </c>
      <c r="H38" s="82"/>
      <c r="I38" s="80">
        <v>205</v>
      </c>
      <c r="J38" s="82">
        <v>3.6</v>
      </c>
      <c r="K38" s="82"/>
      <c r="L38" s="80">
        <v>55023</v>
      </c>
      <c r="M38" s="82">
        <v>10.3</v>
      </c>
      <c r="N38" s="82"/>
      <c r="O38" s="80">
        <v>29195</v>
      </c>
      <c r="P38" s="80"/>
      <c r="Q38" s="80">
        <v>186</v>
      </c>
      <c r="R38" s="80">
        <v>246</v>
      </c>
    </row>
    <row r="39" spans="1:18" ht="19.5" customHeight="1">
      <c r="A39" s="78">
        <v>1991</v>
      </c>
      <c r="B39" s="86">
        <v>5083.33</v>
      </c>
      <c r="C39" s="80">
        <v>67024</v>
      </c>
      <c r="D39" s="79">
        <v>13.1</v>
      </c>
      <c r="E39" s="79"/>
      <c r="F39" s="80">
        <v>369</v>
      </c>
      <c r="G39" s="82">
        <v>5.5</v>
      </c>
      <c r="H39" s="82"/>
      <c r="I39" s="80">
        <v>473</v>
      </c>
      <c r="J39" s="82">
        <v>7.1</v>
      </c>
      <c r="K39" s="82"/>
      <c r="L39" s="80">
        <v>61041</v>
      </c>
      <c r="M39" s="82">
        <v>12</v>
      </c>
      <c r="N39" s="82"/>
      <c r="O39" s="80">
        <v>33762</v>
      </c>
      <c r="P39" s="80"/>
      <c r="Q39" s="83" t="s">
        <v>72</v>
      </c>
      <c r="R39" s="83" t="s">
        <v>72</v>
      </c>
    </row>
    <row r="40" spans="1:18">
      <c r="A40" s="78">
        <v>1992</v>
      </c>
      <c r="B40" s="86">
        <v>5085.62</v>
      </c>
      <c r="C40" s="80">
        <v>65789</v>
      </c>
      <c r="D40" s="79">
        <v>12.9</v>
      </c>
      <c r="E40" s="79"/>
      <c r="F40" s="80">
        <v>356</v>
      </c>
      <c r="G40" s="82">
        <v>5.4</v>
      </c>
      <c r="H40" s="82"/>
      <c r="I40" s="80">
        <v>449</v>
      </c>
      <c r="J40" s="82">
        <v>6.8</v>
      </c>
      <c r="K40" s="82"/>
      <c r="L40" s="80">
        <v>60937</v>
      </c>
      <c r="M40" s="82">
        <v>11.9</v>
      </c>
      <c r="N40" s="82"/>
      <c r="O40" s="80">
        <v>35057</v>
      </c>
      <c r="P40" s="80"/>
      <c r="Q40" s="83" t="s">
        <v>72</v>
      </c>
      <c r="R40" s="83" t="s">
        <v>72</v>
      </c>
    </row>
    <row r="41" spans="1:18">
      <c r="A41" s="78">
        <v>1993</v>
      </c>
      <c r="B41" s="86">
        <v>5092.46</v>
      </c>
      <c r="C41" s="80">
        <v>63337</v>
      </c>
      <c r="D41" s="79">
        <v>12.4</v>
      </c>
      <c r="E41" s="79"/>
      <c r="F41" s="80">
        <v>409</v>
      </c>
      <c r="G41" s="82">
        <v>6.4</v>
      </c>
      <c r="H41" s="82"/>
      <c r="I41" s="80">
        <v>412</v>
      </c>
      <c r="J41" s="82">
        <v>6.5</v>
      </c>
      <c r="K41" s="82"/>
      <c r="L41" s="80">
        <v>64049</v>
      </c>
      <c r="M41" s="82">
        <v>12.5</v>
      </c>
      <c r="N41" s="82"/>
      <c r="O41" s="80">
        <v>33366</v>
      </c>
      <c r="P41" s="80"/>
      <c r="Q41" s="83" t="s">
        <v>72</v>
      </c>
      <c r="R41" s="83" t="s">
        <v>72</v>
      </c>
    </row>
    <row r="42" spans="1:18">
      <c r="A42" s="78">
        <v>1994</v>
      </c>
      <c r="B42" s="86">
        <v>5102.21</v>
      </c>
      <c r="C42" s="80">
        <v>61656</v>
      </c>
      <c r="D42" s="79">
        <v>12</v>
      </c>
      <c r="E42" s="79"/>
      <c r="F42" s="80">
        <v>381</v>
      </c>
      <c r="G42" s="82">
        <v>6.1</v>
      </c>
      <c r="H42" s="82"/>
      <c r="I42" s="80">
        <v>382</v>
      </c>
      <c r="J42" s="82">
        <v>6.2</v>
      </c>
      <c r="K42" s="82"/>
      <c r="L42" s="80">
        <v>59328</v>
      </c>
      <c r="M42" s="82">
        <v>11.6</v>
      </c>
      <c r="N42" s="82"/>
      <c r="O42" s="80">
        <v>31480</v>
      </c>
      <c r="P42" s="80"/>
      <c r="Q42" s="83" t="s">
        <v>72</v>
      </c>
      <c r="R42" s="83" t="s">
        <v>72</v>
      </c>
    </row>
    <row r="43" spans="1:18">
      <c r="A43" s="78">
        <v>1995</v>
      </c>
      <c r="B43" s="86">
        <v>5103.6899999999996</v>
      </c>
      <c r="C43" s="80">
        <v>60051</v>
      </c>
      <c r="D43" s="79">
        <v>11.7</v>
      </c>
      <c r="E43" s="79"/>
      <c r="F43" s="80">
        <v>397</v>
      </c>
      <c r="G43" s="82">
        <v>6.6</v>
      </c>
      <c r="H43" s="82"/>
      <c r="I43" s="80">
        <v>375</v>
      </c>
      <c r="J43" s="82">
        <v>6.2</v>
      </c>
      <c r="K43" s="82"/>
      <c r="L43" s="80">
        <v>60500</v>
      </c>
      <c r="M43" s="82">
        <v>11.8</v>
      </c>
      <c r="N43" s="82"/>
      <c r="O43" s="80">
        <v>30663</v>
      </c>
      <c r="P43" s="80"/>
      <c r="Q43" s="83" t="s">
        <v>72</v>
      </c>
      <c r="R43" s="83" t="s">
        <v>72</v>
      </c>
    </row>
    <row r="44" spans="1:18">
      <c r="A44" s="78">
        <v>1996</v>
      </c>
      <c r="B44" s="86">
        <v>5092.1899999999996</v>
      </c>
      <c r="C44" s="80">
        <v>59296</v>
      </c>
      <c r="D44" s="79">
        <v>11.6</v>
      </c>
      <c r="E44" s="79"/>
      <c r="F44" s="80">
        <v>381</v>
      </c>
      <c r="G44" s="82">
        <v>6.4</v>
      </c>
      <c r="H44" s="82"/>
      <c r="I44" s="80">
        <v>365</v>
      </c>
      <c r="J44" s="82">
        <v>6.2</v>
      </c>
      <c r="K44" s="82"/>
      <c r="L44" s="80">
        <v>60654</v>
      </c>
      <c r="M44" s="82">
        <v>11.8</v>
      </c>
      <c r="N44" s="82"/>
      <c r="O44" s="80">
        <v>30242</v>
      </c>
      <c r="P44" s="80"/>
      <c r="Q44" s="83" t="s">
        <v>72</v>
      </c>
      <c r="R44" s="83" t="s">
        <v>72</v>
      </c>
    </row>
    <row r="45" spans="1:18">
      <c r="A45" s="78">
        <v>1997</v>
      </c>
      <c r="B45" s="86">
        <v>5083.34</v>
      </c>
      <c r="C45" s="80">
        <v>59440</v>
      </c>
      <c r="D45" s="79">
        <v>11.6</v>
      </c>
      <c r="E45" s="79"/>
      <c r="F45" s="80">
        <v>319</v>
      </c>
      <c r="G45" s="82">
        <v>5.3</v>
      </c>
      <c r="H45" s="82"/>
      <c r="I45" s="80">
        <v>316</v>
      </c>
      <c r="J45" s="82">
        <v>5.3</v>
      </c>
      <c r="K45" s="82"/>
      <c r="L45" s="80">
        <v>59494</v>
      </c>
      <c r="M45" s="82">
        <v>11.6</v>
      </c>
      <c r="N45" s="82"/>
      <c r="O45" s="80">
        <v>29611</v>
      </c>
      <c r="P45" s="80"/>
      <c r="Q45" s="83" t="s">
        <v>72</v>
      </c>
      <c r="R45" s="83" t="s">
        <v>72</v>
      </c>
    </row>
    <row r="46" spans="1:18">
      <c r="A46" s="78">
        <v>1998</v>
      </c>
      <c r="B46" s="86">
        <v>5077.07</v>
      </c>
      <c r="C46" s="80">
        <v>57319</v>
      </c>
      <c r="D46" s="79">
        <v>11.2</v>
      </c>
      <c r="E46" s="79"/>
      <c r="F46" s="80">
        <v>351</v>
      </c>
      <c r="G46" s="82">
        <v>6.1</v>
      </c>
      <c r="H46" s="82"/>
      <c r="I46" s="80">
        <v>320</v>
      </c>
      <c r="J46" s="82">
        <v>5.6</v>
      </c>
      <c r="K46" s="82"/>
      <c r="L46" s="80">
        <v>59164</v>
      </c>
      <c r="M46" s="82">
        <v>11.6</v>
      </c>
      <c r="N46" s="82"/>
      <c r="O46" s="80">
        <v>29668</v>
      </c>
      <c r="P46" s="80"/>
      <c r="Q46" s="83" t="s">
        <v>72</v>
      </c>
      <c r="R46" s="83" t="s">
        <v>72</v>
      </c>
    </row>
    <row r="47" spans="1:18">
      <c r="A47" s="78">
        <v>1999</v>
      </c>
      <c r="B47" s="86">
        <v>5071.95</v>
      </c>
      <c r="C47" s="80">
        <v>55147</v>
      </c>
      <c r="D47" s="79">
        <v>10.8</v>
      </c>
      <c r="E47" s="79"/>
      <c r="F47" s="80">
        <v>286</v>
      </c>
      <c r="G47" s="82">
        <v>5.2</v>
      </c>
      <c r="H47" s="82"/>
      <c r="I47" s="80">
        <v>276</v>
      </c>
      <c r="J47" s="82">
        <v>5</v>
      </c>
      <c r="K47" s="82"/>
      <c r="L47" s="80">
        <v>60281</v>
      </c>
      <c r="M47" s="82">
        <v>11.8</v>
      </c>
      <c r="N47" s="82"/>
      <c r="O47" s="80">
        <v>29940</v>
      </c>
      <c r="P47" s="80"/>
      <c r="Q47" s="83" t="s">
        <v>72</v>
      </c>
      <c r="R47" s="83" t="s">
        <v>72</v>
      </c>
    </row>
    <row r="48" spans="1:18">
      <c r="A48" s="78">
        <v>2000</v>
      </c>
      <c r="B48" s="86">
        <v>5062.9399999999996</v>
      </c>
      <c r="C48" s="80">
        <v>53076</v>
      </c>
      <c r="D48" s="79">
        <v>10.4</v>
      </c>
      <c r="E48" s="79"/>
      <c r="F48" s="80">
        <v>298</v>
      </c>
      <c r="G48" s="82">
        <v>5.6</v>
      </c>
      <c r="H48" s="82"/>
      <c r="I48" s="80">
        <v>305</v>
      </c>
      <c r="J48" s="82">
        <v>5.7</v>
      </c>
      <c r="K48" s="82"/>
      <c r="L48" s="80">
        <v>57799</v>
      </c>
      <c r="M48" s="82">
        <v>11.3</v>
      </c>
      <c r="N48" s="82"/>
      <c r="O48" s="80">
        <v>30367</v>
      </c>
      <c r="P48" s="80"/>
      <c r="Q48" s="83" t="s">
        <v>72</v>
      </c>
      <c r="R48" s="83" t="s">
        <v>72</v>
      </c>
    </row>
    <row r="49" spans="1:18">
      <c r="A49" s="78">
        <v>2001</v>
      </c>
      <c r="B49" s="79">
        <v>5064.2</v>
      </c>
      <c r="C49" s="80">
        <v>52527</v>
      </c>
      <c r="D49" s="79">
        <v>10.4</v>
      </c>
      <c r="E49" s="79"/>
      <c r="F49" s="80">
        <v>301</v>
      </c>
      <c r="G49" s="87">
        <v>5.7</v>
      </c>
      <c r="H49" s="87"/>
      <c r="I49" s="80">
        <v>290</v>
      </c>
      <c r="J49" s="82">
        <v>5.5</v>
      </c>
      <c r="K49" s="82"/>
      <c r="L49" s="80">
        <v>57382</v>
      </c>
      <c r="M49" s="82">
        <v>11.3</v>
      </c>
      <c r="N49" s="82"/>
      <c r="O49" s="80">
        <v>29621</v>
      </c>
      <c r="P49" s="80"/>
      <c r="Q49" s="83" t="s">
        <v>72</v>
      </c>
      <c r="R49" s="83" t="s">
        <v>72</v>
      </c>
    </row>
    <row r="50" spans="1:18" ht="13.15" customHeight="1">
      <c r="A50" s="78">
        <v>2002</v>
      </c>
      <c r="B50" s="79">
        <v>5066</v>
      </c>
      <c r="C50" s="80">
        <v>51270</v>
      </c>
      <c r="D50" s="79">
        <v>10.1</v>
      </c>
      <c r="E50" s="79"/>
      <c r="F50" s="80">
        <v>278</v>
      </c>
      <c r="G50" s="87">
        <v>5.4</v>
      </c>
      <c r="H50" s="87"/>
      <c r="I50" s="80">
        <v>270</v>
      </c>
      <c r="J50" s="82">
        <v>5.3</v>
      </c>
      <c r="K50" s="82"/>
      <c r="L50" s="88">
        <v>58103</v>
      </c>
      <c r="M50" s="89">
        <v>11.5</v>
      </c>
      <c r="N50" s="90"/>
      <c r="O50" s="80">
        <v>29826</v>
      </c>
      <c r="P50" s="80"/>
      <c r="Q50" s="83" t="s">
        <v>72</v>
      </c>
      <c r="R50" s="83" t="s">
        <v>72</v>
      </c>
    </row>
    <row r="51" spans="1:18" ht="13.15" customHeight="1">
      <c r="A51" s="78">
        <v>2003</v>
      </c>
      <c r="B51" s="79">
        <v>5068.5</v>
      </c>
      <c r="C51" s="80">
        <v>52432</v>
      </c>
      <c r="D51" s="79">
        <v>10.3</v>
      </c>
      <c r="E51" s="79"/>
      <c r="F51" s="80">
        <v>296</v>
      </c>
      <c r="G51" s="87">
        <v>5.6</v>
      </c>
      <c r="H51" s="87"/>
      <c r="I51" s="80">
        <v>265</v>
      </c>
      <c r="J51" s="82">
        <v>5.0999999999999996</v>
      </c>
      <c r="K51" s="82"/>
      <c r="L51" s="88">
        <v>58472</v>
      </c>
      <c r="M51" s="89">
        <v>11.5</v>
      </c>
      <c r="N51" s="90"/>
      <c r="O51" s="80">
        <v>30757</v>
      </c>
      <c r="P51" s="80"/>
      <c r="Q51" s="83" t="s">
        <v>72</v>
      </c>
      <c r="R51" s="83" t="s">
        <v>72</v>
      </c>
    </row>
    <row r="52" spans="1:18" ht="13.15" customHeight="1">
      <c r="A52" s="78">
        <v>2004</v>
      </c>
      <c r="B52" s="79">
        <v>5084.3</v>
      </c>
      <c r="C52" s="80">
        <v>53957</v>
      </c>
      <c r="D52" s="79">
        <v>10.6</v>
      </c>
      <c r="E52" s="79"/>
      <c r="F52" s="80">
        <v>317</v>
      </c>
      <c r="G52" s="87">
        <v>5.8</v>
      </c>
      <c r="H52" s="87"/>
      <c r="I52" s="80">
        <v>266</v>
      </c>
      <c r="J52" s="82">
        <v>4.9000000000000004</v>
      </c>
      <c r="K52" s="82"/>
      <c r="L52" s="88">
        <v>56187</v>
      </c>
      <c r="M52" s="89">
        <v>11.1</v>
      </c>
      <c r="N52" s="90"/>
      <c r="O52" s="80">
        <v>32154</v>
      </c>
      <c r="P52" s="80"/>
      <c r="Q52" s="83" t="s">
        <v>72</v>
      </c>
      <c r="R52" s="83" t="s">
        <v>72</v>
      </c>
    </row>
    <row r="53" spans="1:18" ht="13.15" customHeight="1">
      <c r="A53" s="78">
        <v>2005</v>
      </c>
      <c r="B53" s="79">
        <v>5110.2</v>
      </c>
      <c r="C53" s="80">
        <v>54386</v>
      </c>
      <c r="D53" s="79">
        <v>10.6</v>
      </c>
      <c r="E53" s="79"/>
      <c r="F53" s="80">
        <v>292</v>
      </c>
      <c r="G53" s="87">
        <v>5.3</v>
      </c>
      <c r="H53" s="87"/>
      <c r="I53" s="80">
        <v>284</v>
      </c>
      <c r="J53" s="82">
        <v>5.2</v>
      </c>
      <c r="K53" s="82"/>
      <c r="L53" s="88">
        <v>55747</v>
      </c>
      <c r="M53" s="89">
        <v>10.9</v>
      </c>
      <c r="N53" s="90"/>
      <c r="O53" s="80">
        <v>30881</v>
      </c>
      <c r="P53" s="80"/>
      <c r="Q53" s="80">
        <v>53</v>
      </c>
      <c r="R53" s="91">
        <v>31</v>
      </c>
    </row>
    <row r="54" spans="1:18" ht="13.15" customHeight="1">
      <c r="A54" s="78">
        <v>2006</v>
      </c>
      <c r="B54" s="79">
        <v>5133.1000000000004</v>
      </c>
      <c r="C54" s="80">
        <v>55690</v>
      </c>
      <c r="D54" s="79">
        <v>10.8</v>
      </c>
      <c r="E54" s="79"/>
      <c r="F54" s="80">
        <v>296</v>
      </c>
      <c r="G54" s="87">
        <v>5.3</v>
      </c>
      <c r="H54" s="87"/>
      <c r="I54" s="80">
        <v>248</v>
      </c>
      <c r="J54" s="82">
        <v>4.5</v>
      </c>
      <c r="K54" s="82"/>
      <c r="L54" s="88">
        <v>55093</v>
      </c>
      <c r="M54" s="89">
        <v>10.7</v>
      </c>
      <c r="N54" s="90"/>
      <c r="O54" s="80">
        <v>29898</v>
      </c>
      <c r="P54" s="80"/>
      <c r="Q54" s="80">
        <v>578</v>
      </c>
      <c r="R54" s="91">
        <v>469</v>
      </c>
    </row>
    <row r="55" spans="1:18" ht="13.15" customHeight="1">
      <c r="A55" s="78">
        <v>2007</v>
      </c>
      <c r="B55" s="79">
        <v>5170</v>
      </c>
      <c r="C55" s="80">
        <v>57781</v>
      </c>
      <c r="D55" s="79">
        <v>11.2</v>
      </c>
      <c r="E55" s="79"/>
      <c r="F55" s="80">
        <v>327</v>
      </c>
      <c r="G55" s="87">
        <v>5.6</v>
      </c>
      <c r="H55" s="87"/>
      <c r="I55" s="80">
        <v>272</v>
      </c>
      <c r="J55" s="82">
        <v>4.7</v>
      </c>
      <c r="K55" s="82"/>
      <c r="L55" s="88">
        <v>55986</v>
      </c>
      <c r="M55" s="90">
        <v>10.8</v>
      </c>
      <c r="N55" s="90"/>
      <c r="O55" s="80">
        <v>29866</v>
      </c>
      <c r="P55" s="80"/>
      <c r="Q55" s="80">
        <v>340</v>
      </c>
      <c r="R55" s="92">
        <v>348</v>
      </c>
    </row>
    <row r="56" spans="1:18" ht="13.15" customHeight="1">
      <c r="A56" s="78">
        <v>2008</v>
      </c>
      <c r="B56" s="79">
        <v>5202.8999999999996</v>
      </c>
      <c r="C56" s="80">
        <v>60041</v>
      </c>
      <c r="D56" s="79">
        <v>11.5</v>
      </c>
      <c r="E56" s="79"/>
      <c r="F56" s="80">
        <v>325</v>
      </c>
      <c r="G56" s="87">
        <v>5.4</v>
      </c>
      <c r="H56" s="87"/>
      <c r="I56" s="80">
        <v>253</v>
      </c>
      <c r="J56" s="82">
        <v>4.2</v>
      </c>
      <c r="K56" s="82"/>
      <c r="L56" s="88">
        <v>55700</v>
      </c>
      <c r="M56" s="90">
        <v>10.7</v>
      </c>
      <c r="N56" s="90"/>
      <c r="O56" s="80">
        <v>28903</v>
      </c>
      <c r="P56" s="80"/>
      <c r="Q56" s="80">
        <v>245</v>
      </c>
      <c r="R56" s="93">
        <v>280</v>
      </c>
    </row>
    <row r="57" spans="1:18" ht="13.15" customHeight="1">
      <c r="A57" s="78">
        <v>2009</v>
      </c>
      <c r="B57" s="86">
        <v>5231.8999999999996</v>
      </c>
      <c r="C57" s="88">
        <v>59046</v>
      </c>
      <c r="D57" s="86">
        <v>11.3</v>
      </c>
      <c r="E57" s="86"/>
      <c r="F57" s="94">
        <v>317</v>
      </c>
      <c r="G57" s="95">
        <v>5.3</v>
      </c>
      <c r="H57" s="95"/>
      <c r="I57" s="88">
        <v>235</v>
      </c>
      <c r="J57" s="90">
        <v>4</v>
      </c>
      <c r="K57" s="90"/>
      <c r="L57" s="88">
        <v>53856</v>
      </c>
      <c r="M57" s="90">
        <v>10.3</v>
      </c>
      <c r="N57" s="90"/>
      <c r="O57" s="88">
        <v>27524</v>
      </c>
      <c r="P57" s="88"/>
      <c r="Q57" s="88">
        <v>219</v>
      </c>
      <c r="R57" s="93">
        <v>279</v>
      </c>
    </row>
    <row r="58" spans="1:18" ht="13.15" customHeight="1">
      <c r="A58" s="78">
        <v>2010</v>
      </c>
      <c r="B58" s="86">
        <v>5262.2</v>
      </c>
      <c r="C58" s="88">
        <v>58791</v>
      </c>
      <c r="D58" s="86">
        <v>11.2</v>
      </c>
      <c r="E58" s="86"/>
      <c r="F58" s="94">
        <v>291</v>
      </c>
      <c r="G58" s="95">
        <v>4.9000000000000004</v>
      </c>
      <c r="H58" s="95"/>
      <c r="I58" s="88">
        <v>218</v>
      </c>
      <c r="J58" s="90">
        <v>3.7</v>
      </c>
      <c r="K58" s="90"/>
      <c r="L58" s="88">
        <v>53967</v>
      </c>
      <c r="M58" s="90">
        <v>10.3</v>
      </c>
      <c r="N58" s="90"/>
      <c r="O58" s="88">
        <v>28480</v>
      </c>
      <c r="P58" s="88"/>
      <c r="Q58" s="88">
        <v>197</v>
      </c>
      <c r="R58" s="93">
        <v>268</v>
      </c>
    </row>
    <row r="59" spans="1:18">
      <c r="A59" s="96">
        <v>2011</v>
      </c>
      <c r="B59" s="86">
        <v>5299.9</v>
      </c>
      <c r="C59" s="88">
        <v>58590</v>
      </c>
      <c r="D59" s="86">
        <v>11.1</v>
      </c>
      <c r="E59" s="86"/>
      <c r="F59" s="94">
        <v>299</v>
      </c>
      <c r="G59" s="95">
        <v>5.0999999999999996</v>
      </c>
      <c r="H59" s="95"/>
      <c r="I59" s="88">
        <v>238</v>
      </c>
      <c r="J59" s="90">
        <v>4.0999999999999996</v>
      </c>
      <c r="K59" s="90"/>
      <c r="L59" s="88">
        <v>53661</v>
      </c>
      <c r="M59" s="90">
        <v>10.1</v>
      </c>
      <c r="N59" s="90"/>
      <c r="O59" s="88">
        <v>29135</v>
      </c>
      <c r="P59" s="88"/>
      <c r="Q59" s="88">
        <v>229</v>
      </c>
      <c r="R59" s="93">
        <v>325</v>
      </c>
    </row>
    <row r="60" spans="1:18">
      <c r="A60" s="96">
        <v>2012</v>
      </c>
      <c r="B60" s="86">
        <v>5313.6</v>
      </c>
      <c r="C60" s="88">
        <v>58027</v>
      </c>
      <c r="D60" s="86">
        <v>10.9</v>
      </c>
      <c r="E60" s="86"/>
      <c r="F60" s="94">
        <v>274</v>
      </c>
      <c r="G60" s="95">
        <v>4.7</v>
      </c>
      <c r="H60" s="95"/>
      <c r="I60" s="88">
        <v>217</v>
      </c>
      <c r="J60" s="90">
        <v>3.7</v>
      </c>
      <c r="K60" s="90"/>
      <c r="L60" s="88">
        <v>54937</v>
      </c>
      <c r="M60" s="90">
        <v>10.3</v>
      </c>
      <c r="N60" s="90"/>
      <c r="O60" s="88">
        <v>30534</v>
      </c>
      <c r="P60" s="88"/>
      <c r="Q60" s="88">
        <v>257</v>
      </c>
      <c r="R60" s="93">
        <v>317</v>
      </c>
    </row>
    <row r="61" spans="1:18">
      <c r="A61" s="96">
        <v>2013</v>
      </c>
      <c r="B61" s="86">
        <v>5327.7</v>
      </c>
      <c r="C61" s="88">
        <v>56014</v>
      </c>
      <c r="D61" s="86">
        <f>C61/B61</f>
        <v>10.513730127447117</v>
      </c>
      <c r="E61" s="86"/>
      <c r="F61" s="94">
        <v>234</v>
      </c>
      <c r="G61" s="95">
        <f>F61/(F61+C61)*1000</f>
        <v>4.1601479163703603</v>
      </c>
      <c r="H61" s="95"/>
      <c r="I61" s="88">
        <v>186</v>
      </c>
      <c r="J61" s="90">
        <f>I61/C61*1000</f>
        <v>3.3205984218231155</v>
      </c>
      <c r="K61" s="90"/>
      <c r="L61" s="88">
        <v>54700</v>
      </c>
      <c r="M61" s="90">
        <f>L61/B61</f>
        <v>10.267094618690992</v>
      </c>
      <c r="N61" s="90"/>
      <c r="O61" s="88">
        <v>27547</v>
      </c>
      <c r="P61" s="88"/>
      <c r="Q61" s="88">
        <v>217</v>
      </c>
      <c r="R61" s="93">
        <v>313</v>
      </c>
    </row>
    <row r="62" spans="1:18">
      <c r="A62" s="96">
        <v>2014</v>
      </c>
      <c r="B62" s="86">
        <v>5347.6</v>
      </c>
      <c r="C62" s="88">
        <v>56725</v>
      </c>
      <c r="D62" s="86">
        <v>10.6</v>
      </c>
      <c r="E62" s="86"/>
      <c r="F62" s="94">
        <v>228</v>
      </c>
      <c r="G62" s="95">
        <v>4</v>
      </c>
      <c r="H62" s="95"/>
      <c r="I62" s="88">
        <v>207</v>
      </c>
      <c r="J62" s="90">
        <v>3.6</v>
      </c>
      <c r="K62" s="90"/>
      <c r="L62" s="88">
        <v>54239</v>
      </c>
      <c r="M62" s="90">
        <v>10.1</v>
      </c>
      <c r="N62" s="90"/>
      <c r="O62" s="88">
        <v>29069</v>
      </c>
      <c r="P62" s="88"/>
      <c r="Q62" s="88">
        <v>193</v>
      </c>
      <c r="R62" s="93">
        <v>243</v>
      </c>
    </row>
    <row r="63" spans="1:18">
      <c r="A63" s="96">
        <v>2015</v>
      </c>
      <c r="B63" s="86">
        <v>5373</v>
      </c>
      <c r="C63" s="88">
        <v>55098</v>
      </c>
      <c r="D63" s="86">
        <v>10.3</v>
      </c>
      <c r="E63" s="86"/>
      <c r="F63" s="94">
        <v>211</v>
      </c>
      <c r="G63" s="95">
        <v>3.8</v>
      </c>
      <c r="H63" s="95"/>
      <c r="I63" s="88">
        <v>175</v>
      </c>
      <c r="J63" s="90">
        <v>3.2</v>
      </c>
      <c r="K63" s="90"/>
      <c r="L63" s="88">
        <v>57579</v>
      </c>
      <c r="M63" s="90">
        <v>10.7</v>
      </c>
      <c r="N63" s="90"/>
      <c r="O63" s="88">
        <v>29691</v>
      </c>
      <c r="P63" s="88"/>
      <c r="Q63" s="88">
        <v>33</v>
      </c>
      <c r="R63" s="93">
        <v>31</v>
      </c>
    </row>
    <row r="64" spans="1:18">
      <c r="A64" s="96">
        <v>2016</v>
      </c>
      <c r="B64" s="86">
        <v>5404.7</v>
      </c>
      <c r="C64" s="88">
        <v>54488</v>
      </c>
      <c r="D64" s="86">
        <v>10.1</v>
      </c>
      <c r="E64" s="86"/>
      <c r="F64" s="94">
        <v>236</v>
      </c>
      <c r="G64" s="95">
        <v>4.3</v>
      </c>
      <c r="H64" s="95"/>
      <c r="I64" s="88">
        <v>181</v>
      </c>
      <c r="J64" s="90">
        <v>3.3</v>
      </c>
      <c r="K64" s="90"/>
      <c r="L64" s="88">
        <v>56728</v>
      </c>
      <c r="M64" s="90">
        <v>10.5</v>
      </c>
      <c r="N64" s="90"/>
      <c r="O64" s="88">
        <v>29229</v>
      </c>
      <c r="P64" s="88"/>
      <c r="Q64" s="88">
        <v>42</v>
      </c>
      <c r="R64" s="93">
        <v>28</v>
      </c>
    </row>
    <row r="65" spans="1:18">
      <c r="A65" s="102">
        <v>2017</v>
      </c>
      <c r="B65" s="103">
        <v>5424.8</v>
      </c>
      <c r="C65" s="104">
        <v>52861</v>
      </c>
      <c r="D65" s="103">
        <v>9.6999999999999993</v>
      </c>
      <c r="E65" s="103"/>
      <c r="F65" s="105">
        <v>225</v>
      </c>
      <c r="G65" s="106">
        <v>4.2</v>
      </c>
      <c r="H65" s="106"/>
      <c r="I65" s="104">
        <v>176</v>
      </c>
      <c r="J65" s="107">
        <v>3.3</v>
      </c>
      <c r="K65" s="107"/>
      <c r="L65" s="104">
        <v>57883</v>
      </c>
      <c r="M65" s="107">
        <v>10.7</v>
      </c>
      <c r="N65" s="107"/>
      <c r="O65" s="104">
        <v>28440</v>
      </c>
      <c r="P65" s="104"/>
      <c r="Q65" s="104">
        <v>41</v>
      </c>
      <c r="R65" s="108">
        <v>29</v>
      </c>
    </row>
    <row r="66" spans="1:18">
      <c r="A66" s="96"/>
      <c r="B66" s="86"/>
      <c r="C66" s="88"/>
      <c r="D66" s="86"/>
      <c r="E66" s="86"/>
      <c r="F66" s="94"/>
      <c r="G66" s="95"/>
      <c r="H66" s="95"/>
      <c r="I66" s="88"/>
      <c r="J66" s="90"/>
      <c r="K66" s="90"/>
      <c r="L66" s="88"/>
      <c r="M66" s="90"/>
      <c r="N66" s="90"/>
      <c r="O66" s="88"/>
      <c r="P66" s="88"/>
      <c r="Q66" s="88"/>
      <c r="R66" s="93"/>
    </row>
    <row r="67" spans="1:18" s="61" customFormat="1" ht="11.25" customHeight="1">
      <c r="A67" s="206" t="s">
        <v>77</v>
      </c>
      <c r="B67" s="206"/>
      <c r="C67" s="22"/>
      <c r="D67" s="23"/>
      <c r="E67" s="24"/>
      <c r="F67" s="25"/>
      <c r="G67" s="22"/>
      <c r="H67" s="26"/>
      <c r="I67" s="22"/>
      <c r="J67" s="26"/>
      <c r="K67" s="22"/>
      <c r="L67" s="22"/>
      <c r="M67" s="27"/>
      <c r="N67" s="26"/>
      <c r="O67" s="22"/>
      <c r="P67" s="22"/>
      <c r="Q67" s="22"/>
      <c r="R67" s="27"/>
    </row>
    <row r="68" spans="1:18" s="61" customFormat="1" ht="11.25" customHeight="1">
      <c r="A68" s="170" t="s">
        <v>78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25"/>
      <c r="O68" s="40"/>
      <c r="P68" s="40"/>
      <c r="Q68" s="40"/>
      <c r="R68" s="40"/>
    </row>
    <row r="69" spans="1:18" s="61" customFormat="1" ht="11.25" customHeight="1">
      <c r="A69" s="185" t="s">
        <v>85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25"/>
      <c r="O69" s="40"/>
      <c r="P69" s="40"/>
      <c r="Q69" s="40"/>
      <c r="R69" s="40"/>
    </row>
    <row r="70" spans="1:18" s="61" customFormat="1" ht="11.25" customHeight="1">
      <c r="A70" s="174" t="s">
        <v>127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60"/>
      <c r="N70" s="39"/>
      <c r="O70" s="39"/>
      <c r="P70" s="39"/>
      <c r="Q70" s="39"/>
      <c r="R70" s="39"/>
    </row>
    <row r="71" spans="1:18" s="61" customFormat="1" ht="11.25" customHeight="1">
      <c r="A71" s="181" t="s">
        <v>87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25"/>
      <c r="O71" s="40"/>
      <c r="P71" s="40"/>
      <c r="Q71" s="40"/>
      <c r="R71" s="40"/>
    </row>
    <row r="72" spans="1:18" s="61" customFormat="1" ht="11.25" customHeight="1">
      <c r="A72" s="175" t="s">
        <v>88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60"/>
      <c r="N72" s="25"/>
      <c r="O72" s="40"/>
      <c r="P72" s="40"/>
      <c r="Q72" s="40"/>
      <c r="R72" s="40"/>
    </row>
    <row r="73" spans="1:18" s="61" customFormat="1" ht="11.25" customHeight="1">
      <c r="A73" s="170" t="s">
        <v>89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60"/>
      <c r="N73" s="25"/>
      <c r="O73" s="40"/>
      <c r="P73" s="40"/>
      <c r="Q73" s="40"/>
      <c r="R73" s="40"/>
    </row>
    <row r="74" spans="1:18" s="61" customFormat="1" ht="11.25" customHeight="1">
      <c r="A74" s="171" t="s">
        <v>90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60"/>
      <c r="N74" s="41"/>
      <c r="O74" s="41"/>
      <c r="P74" s="41"/>
      <c r="Q74" s="40"/>
      <c r="R74" s="40"/>
    </row>
    <row r="75" spans="1:18" s="61" customFormat="1" ht="12.75" customHeight="1">
      <c r="A75" s="54"/>
      <c r="B75" s="5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59"/>
      <c r="R75" s="59"/>
    </row>
    <row r="76" spans="1:18" s="61" customFormat="1" ht="10.5" customHeight="1">
      <c r="A76" s="172" t="s">
        <v>135</v>
      </c>
      <c r="B76" s="172"/>
      <c r="D76" s="3"/>
      <c r="E76" s="3"/>
      <c r="G76" s="97"/>
      <c r="H76" s="97"/>
      <c r="I76" s="3"/>
      <c r="J76" s="97"/>
      <c r="K76" s="97"/>
      <c r="M76" s="97"/>
      <c r="N76" s="97"/>
    </row>
  </sheetData>
  <mergeCells count="20">
    <mergeCell ref="A1:E1"/>
    <mergeCell ref="G1:I1"/>
    <mergeCell ref="A3:H3"/>
    <mergeCell ref="A68:M68"/>
    <mergeCell ref="A69:M69"/>
    <mergeCell ref="A67:B67"/>
    <mergeCell ref="Q5:R5"/>
    <mergeCell ref="B5:B6"/>
    <mergeCell ref="A71:M71"/>
    <mergeCell ref="O5:O6"/>
    <mergeCell ref="L5:M5"/>
    <mergeCell ref="I5:J5"/>
    <mergeCell ref="A73:L73"/>
    <mergeCell ref="A74:L74"/>
    <mergeCell ref="A76:B76"/>
    <mergeCell ref="C5:D5"/>
    <mergeCell ref="F5:G5"/>
    <mergeCell ref="A70:L70"/>
    <mergeCell ref="A72:L72"/>
    <mergeCell ref="A5:A6"/>
  </mergeCells>
  <hyperlinks>
    <hyperlink ref="O1:P1" location="Contents!A1" display="Back to Contents"/>
    <hyperlink ref="G1:I1" location="Contents!A1" display="back to contents"/>
  </hyperlinks>
  <printOptions horizontalCentered="1" gridLinesSet="0"/>
  <pageMargins left="0.23622047244094491" right="0.23622047244094491" top="0.59055118110236227" bottom="0.39370078740157483" header="0.19685039370078741" footer="0.1968503937007874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zoomScaleNormal="100" workbookViewId="0">
      <selection sqref="A1:C1"/>
    </sheetView>
  </sheetViews>
  <sheetFormatPr defaultColWidth="9.140625" defaultRowHeight="12.75"/>
  <cols>
    <col min="1" max="1" width="18.42578125" style="4" customWidth="1"/>
    <col min="2" max="2" width="11.28515625" style="7" customWidth="1"/>
    <col min="3" max="3" width="8.5703125" style="4" customWidth="1"/>
    <col min="4" max="4" width="7.28515625" style="8" customWidth="1"/>
    <col min="5" max="5" width="9.5703125" style="8" customWidth="1"/>
    <col min="6" max="6" width="1.7109375" style="8" customWidth="1"/>
    <col min="7" max="7" width="7.85546875" style="4" customWidth="1"/>
    <col min="8" max="8" width="6.28515625" style="8" customWidth="1"/>
    <col min="9" max="9" width="1.7109375" style="8" customWidth="1"/>
    <col min="10" max="10" width="7.85546875" style="4" customWidth="1"/>
    <col min="11" max="11" width="6.5703125" style="8" customWidth="1"/>
    <col min="12" max="12" width="1.7109375" style="8" customWidth="1"/>
    <col min="13" max="13" width="7.85546875" style="4" customWidth="1"/>
    <col min="14" max="14" width="6.7109375" style="8" customWidth="1"/>
    <col min="15" max="15" width="10.42578125" style="8" customWidth="1"/>
    <col min="16" max="16" width="11.140625" style="4" customWidth="1"/>
    <col min="17" max="17" width="10.28515625" style="4" customWidth="1"/>
    <col min="18" max="19" width="9.140625" style="4"/>
    <col min="20" max="20" width="10.85546875" style="4" customWidth="1"/>
    <col min="21" max="25" width="9.140625" style="4"/>
    <col min="26" max="26" width="14.7109375" style="4" customWidth="1"/>
    <col min="27" max="16384" width="9.140625" style="4"/>
  </cols>
  <sheetData>
    <row r="1" spans="1:35" s="67" customFormat="1" ht="18" customHeight="1">
      <c r="A1" s="182" t="s">
        <v>133</v>
      </c>
      <c r="B1" s="182"/>
      <c r="C1" s="182"/>
      <c r="D1" s="146"/>
      <c r="E1" s="183" t="s">
        <v>144</v>
      </c>
      <c r="F1" s="183"/>
      <c r="G1" s="183"/>
      <c r="H1" s="66"/>
      <c r="I1" s="66"/>
      <c r="K1" s="66"/>
      <c r="L1" s="66"/>
      <c r="N1" s="66"/>
      <c r="O1" s="66"/>
      <c r="P1" s="143"/>
    </row>
    <row r="2" spans="1:35" s="67" customFormat="1" ht="12.75" customHeight="1">
      <c r="A2" s="146"/>
      <c r="B2" s="146"/>
      <c r="C2" s="146"/>
      <c r="D2" s="146"/>
      <c r="E2" s="146"/>
      <c r="F2" s="66"/>
      <c r="H2" s="66"/>
      <c r="I2" s="66"/>
      <c r="K2" s="66"/>
      <c r="L2" s="66"/>
      <c r="N2" s="66"/>
      <c r="O2" s="66"/>
      <c r="P2" s="143"/>
    </row>
    <row r="3" spans="1:35" s="67" customFormat="1" ht="15.75" customHeight="1">
      <c r="A3" s="193" t="s">
        <v>136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5" s="1" customFormat="1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35" s="1" customFormat="1" ht="23.25" customHeight="1">
      <c r="A5" s="188" t="s">
        <v>66</v>
      </c>
      <c r="B5" s="190" t="s">
        <v>125</v>
      </c>
      <c r="C5" s="192" t="s">
        <v>67</v>
      </c>
      <c r="D5" s="192"/>
      <c r="E5" s="192"/>
      <c r="F5" s="158"/>
      <c r="G5" s="192" t="s">
        <v>68</v>
      </c>
      <c r="H5" s="192"/>
      <c r="I5" s="158"/>
      <c r="J5" s="192" t="s">
        <v>32</v>
      </c>
      <c r="K5" s="192"/>
      <c r="L5" s="158"/>
      <c r="M5" s="192" t="s">
        <v>4</v>
      </c>
      <c r="N5" s="192"/>
      <c r="O5" s="192"/>
      <c r="P5" s="188" t="s">
        <v>149</v>
      </c>
      <c r="Q5" s="188" t="s">
        <v>69</v>
      </c>
      <c r="R5" s="5"/>
      <c r="S5" s="187"/>
      <c r="T5" s="194"/>
      <c r="U5" s="187"/>
      <c r="V5" s="187"/>
      <c r="W5" s="187"/>
      <c r="X5" s="62"/>
      <c r="Y5" s="187"/>
      <c r="Z5" s="187"/>
      <c r="AA5" s="62"/>
      <c r="AB5" s="187"/>
      <c r="AC5" s="187"/>
      <c r="AD5" s="62"/>
      <c r="AE5" s="187"/>
      <c r="AF5" s="187"/>
      <c r="AG5" s="187"/>
      <c r="AH5" s="187"/>
      <c r="AI5" s="187"/>
    </row>
    <row r="6" spans="1:35" ht="42.75" customHeight="1">
      <c r="A6" s="189"/>
      <c r="B6" s="191"/>
      <c r="C6" s="159" t="s">
        <v>34</v>
      </c>
      <c r="D6" s="160" t="s">
        <v>150</v>
      </c>
      <c r="E6" s="160" t="s">
        <v>70</v>
      </c>
      <c r="F6" s="160"/>
      <c r="G6" s="159" t="s">
        <v>34</v>
      </c>
      <c r="H6" s="160" t="s">
        <v>146</v>
      </c>
      <c r="I6" s="160"/>
      <c r="J6" s="159" t="s">
        <v>34</v>
      </c>
      <c r="K6" s="160" t="s">
        <v>147</v>
      </c>
      <c r="L6" s="160"/>
      <c r="M6" s="159" t="s">
        <v>34</v>
      </c>
      <c r="N6" s="160" t="s">
        <v>150</v>
      </c>
      <c r="O6" s="160" t="s">
        <v>70</v>
      </c>
      <c r="P6" s="189"/>
      <c r="Q6" s="189"/>
      <c r="S6" s="187"/>
      <c r="T6" s="194"/>
      <c r="U6" s="62"/>
      <c r="V6" s="56"/>
      <c r="W6" s="56"/>
      <c r="X6" s="56"/>
      <c r="Y6" s="62"/>
      <c r="Z6" s="56"/>
      <c r="AA6" s="56"/>
      <c r="AB6" s="62"/>
      <c r="AC6" s="56"/>
      <c r="AD6" s="56"/>
      <c r="AE6" s="62"/>
      <c r="AF6" s="56"/>
      <c r="AG6" s="56"/>
      <c r="AH6" s="187"/>
      <c r="AI6" s="187"/>
    </row>
    <row r="7" spans="1:35" s="12" customFormat="1" ht="20.25" customHeight="1">
      <c r="A7" s="43" t="s">
        <v>2</v>
      </c>
      <c r="B7" s="115">
        <v>5424800</v>
      </c>
      <c r="C7" s="115">
        <v>52861</v>
      </c>
      <c r="D7" s="117">
        <v>9.7443223713316591</v>
      </c>
      <c r="E7" s="117">
        <v>9.7443223999999997</v>
      </c>
      <c r="F7" s="47"/>
      <c r="G7" s="120">
        <v>225</v>
      </c>
      <c r="H7" s="117">
        <v>4.2384056059978104</v>
      </c>
      <c r="I7" s="46"/>
      <c r="J7" s="120">
        <v>176</v>
      </c>
      <c r="K7" s="117">
        <v>3.3294867671818502</v>
      </c>
      <c r="L7" s="46"/>
      <c r="M7" s="115">
        <v>57883</v>
      </c>
      <c r="N7" s="117">
        <v>10.670070786019799</v>
      </c>
      <c r="O7" s="117">
        <v>10.6700708</v>
      </c>
      <c r="P7" s="115">
        <v>28440</v>
      </c>
      <c r="Q7" s="49">
        <v>70</v>
      </c>
      <c r="R7" s="121"/>
      <c r="S7" s="134"/>
      <c r="T7" s="134"/>
      <c r="U7" s="134"/>
      <c r="V7" s="46"/>
      <c r="W7" s="47"/>
      <c r="X7" s="47"/>
      <c r="Y7" s="48"/>
      <c r="Z7" s="46"/>
      <c r="AA7" s="46"/>
      <c r="AB7" s="48"/>
      <c r="AC7" s="46"/>
      <c r="AD7" s="46"/>
      <c r="AE7" s="45"/>
      <c r="AF7" s="46"/>
      <c r="AG7" s="47"/>
      <c r="AH7" s="45"/>
      <c r="AI7" s="49"/>
    </row>
    <row r="8" spans="1:35" ht="15" customHeight="1">
      <c r="A8" s="43" t="s">
        <v>71</v>
      </c>
      <c r="B8" s="116"/>
      <c r="C8" s="116"/>
      <c r="D8" s="118"/>
      <c r="E8" s="118"/>
      <c r="F8" s="29"/>
      <c r="G8" s="119"/>
      <c r="H8" s="118"/>
      <c r="I8" s="29"/>
      <c r="J8" s="119"/>
      <c r="K8" s="118"/>
      <c r="L8" s="29"/>
      <c r="M8" s="116"/>
      <c r="N8" s="118"/>
      <c r="O8" s="118"/>
      <c r="P8" s="115"/>
      <c r="Q8" s="126"/>
      <c r="R8" s="121"/>
      <c r="S8" s="122"/>
      <c r="T8" s="122"/>
      <c r="U8" s="122"/>
      <c r="V8" s="29"/>
      <c r="W8" s="29"/>
      <c r="X8" s="29"/>
      <c r="Y8" s="30"/>
      <c r="Z8" s="29"/>
      <c r="AA8" s="29"/>
      <c r="AB8" s="30"/>
      <c r="AC8" s="29"/>
      <c r="AD8" s="29"/>
      <c r="AE8" s="28"/>
      <c r="AF8" s="29"/>
      <c r="AG8" s="29"/>
      <c r="AH8" s="28"/>
      <c r="AI8" s="42"/>
    </row>
    <row r="9" spans="1:35" ht="15" customHeight="1">
      <c r="A9" s="44" t="s">
        <v>5</v>
      </c>
      <c r="B9" s="116">
        <v>228800</v>
      </c>
      <c r="C9" s="116">
        <v>2402</v>
      </c>
      <c r="D9" s="118">
        <v>10.4982517482517</v>
      </c>
      <c r="E9" s="118">
        <v>8.25251274293508</v>
      </c>
      <c r="F9" s="29"/>
      <c r="G9" s="119">
        <v>7</v>
      </c>
      <c r="H9" s="118">
        <v>2.9057700290577002</v>
      </c>
      <c r="I9" s="29"/>
      <c r="J9" s="119">
        <v>3</v>
      </c>
      <c r="K9" s="118">
        <v>1.2489592006661101</v>
      </c>
      <c r="L9" s="29"/>
      <c r="M9" s="116">
        <v>2130</v>
      </c>
      <c r="N9" s="118">
        <v>9.30944055944056</v>
      </c>
      <c r="O9" s="118">
        <v>10.6372791629781</v>
      </c>
      <c r="P9" s="116">
        <v>710</v>
      </c>
      <c r="Q9" s="127" t="s">
        <v>72</v>
      </c>
      <c r="R9" s="123"/>
      <c r="S9" s="134"/>
      <c r="T9" s="134"/>
      <c r="U9" s="134"/>
      <c r="V9" s="29"/>
      <c r="W9" s="29"/>
      <c r="X9" s="29"/>
      <c r="Y9" s="30"/>
      <c r="Z9" s="29"/>
      <c r="AA9" s="29"/>
      <c r="AB9" s="30"/>
      <c r="AC9" s="29"/>
      <c r="AD9" s="29"/>
      <c r="AE9" s="28"/>
      <c r="AF9" s="29"/>
      <c r="AG9" s="29"/>
      <c r="AH9" s="28"/>
      <c r="AI9" s="2"/>
    </row>
    <row r="10" spans="1:35" s="12" customFormat="1" ht="15" customHeight="1">
      <c r="A10" s="44" t="s">
        <v>6</v>
      </c>
      <c r="B10" s="116">
        <v>261800</v>
      </c>
      <c r="C10" s="116">
        <v>2659</v>
      </c>
      <c r="D10" s="118">
        <v>10.1566080977846</v>
      </c>
      <c r="E10" s="118">
        <v>11.7974866484159</v>
      </c>
      <c r="F10" s="29"/>
      <c r="G10" s="119">
        <v>10</v>
      </c>
      <c r="H10" s="118">
        <v>3.7467216185837402</v>
      </c>
      <c r="I10" s="29"/>
      <c r="J10" s="119">
        <v>2</v>
      </c>
      <c r="K10" s="118">
        <v>0.75216246709289203</v>
      </c>
      <c r="L10" s="29"/>
      <c r="M10" s="116">
        <v>2470</v>
      </c>
      <c r="N10" s="118">
        <v>9.4346829640947298</v>
      </c>
      <c r="O10" s="118">
        <v>9.6504334494339101</v>
      </c>
      <c r="P10" s="116">
        <v>1198</v>
      </c>
      <c r="Q10" s="127" t="s">
        <v>72</v>
      </c>
      <c r="R10" s="123"/>
      <c r="S10" s="134"/>
      <c r="T10" s="134"/>
      <c r="U10" s="134"/>
      <c r="V10" s="29"/>
      <c r="W10" s="29"/>
      <c r="X10" s="29"/>
      <c r="Y10" s="30"/>
      <c r="Z10" s="29"/>
      <c r="AA10" s="29"/>
      <c r="AB10" s="30"/>
      <c r="AC10" s="29"/>
      <c r="AD10" s="29"/>
      <c r="AE10" s="28"/>
      <c r="AF10" s="29"/>
      <c r="AG10" s="29"/>
      <c r="AH10" s="28"/>
      <c r="AI10" s="2"/>
    </row>
    <row r="11" spans="1:35" ht="15" customHeight="1">
      <c r="A11" s="44" t="s">
        <v>7</v>
      </c>
      <c r="B11" s="116">
        <v>116280</v>
      </c>
      <c r="C11" s="116">
        <v>1054</v>
      </c>
      <c r="D11" s="118">
        <v>9.0643274853801206</v>
      </c>
      <c r="E11" s="118">
        <v>11.106236552737499</v>
      </c>
      <c r="F11" s="29"/>
      <c r="G11" s="119">
        <v>3</v>
      </c>
      <c r="H11" s="118">
        <v>2.8382213812677399</v>
      </c>
      <c r="I11" s="29"/>
      <c r="J11" s="119">
        <v>4</v>
      </c>
      <c r="K11" s="118">
        <v>3.7950664136622398</v>
      </c>
      <c r="L11" s="29"/>
      <c r="M11" s="116">
        <v>1405</v>
      </c>
      <c r="N11" s="118">
        <v>12.082903336773301</v>
      </c>
      <c r="O11" s="118">
        <v>9.8892071334104905</v>
      </c>
      <c r="P11" s="119">
        <v>437</v>
      </c>
      <c r="Q11" s="127" t="s">
        <v>72</v>
      </c>
      <c r="R11" s="124"/>
      <c r="S11" s="134"/>
      <c r="T11" s="134"/>
      <c r="U11" s="134"/>
      <c r="V11" s="29"/>
      <c r="W11" s="29"/>
      <c r="X11" s="29"/>
      <c r="Y11" s="30"/>
      <c r="Z11" s="29"/>
      <c r="AA11" s="29"/>
      <c r="AB11" s="30"/>
      <c r="AC11" s="29"/>
      <c r="AD11" s="29"/>
      <c r="AE11" s="28"/>
      <c r="AF11" s="29"/>
      <c r="AG11" s="29"/>
      <c r="AH11" s="28"/>
      <c r="AI11" s="2"/>
    </row>
    <row r="12" spans="1:35" ht="15" customHeight="1">
      <c r="A12" s="44" t="s">
        <v>8</v>
      </c>
      <c r="B12" s="116">
        <v>86810</v>
      </c>
      <c r="C12" s="119">
        <v>665</v>
      </c>
      <c r="D12" s="118">
        <v>7.6604077871212999</v>
      </c>
      <c r="E12" s="118">
        <v>11.143097517780699</v>
      </c>
      <c r="F12" s="29"/>
      <c r="G12" s="119">
        <v>4</v>
      </c>
      <c r="H12" s="118">
        <v>5.97907324364723</v>
      </c>
      <c r="I12" s="29"/>
      <c r="J12" s="119" t="s">
        <v>72</v>
      </c>
      <c r="K12" s="118" t="s">
        <v>72</v>
      </c>
      <c r="L12" s="29"/>
      <c r="M12" s="116">
        <v>1072</v>
      </c>
      <c r="N12" s="118">
        <v>12.3488077410437</v>
      </c>
      <c r="O12" s="118">
        <v>9.7017270423534292</v>
      </c>
      <c r="P12" s="119">
        <v>1120</v>
      </c>
      <c r="Q12" s="127">
        <v>3</v>
      </c>
      <c r="R12" s="124"/>
      <c r="S12" s="134"/>
      <c r="T12" s="134"/>
      <c r="U12" s="134"/>
      <c r="V12" s="29"/>
      <c r="W12" s="29"/>
      <c r="X12" s="29"/>
      <c r="Y12" s="30"/>
      <c r="Z12" s="29"/>
      <c r="AA12" s="29"/>
      <c r="AB12" s="30"/>
      <c r="AC12" s="29"/>
      <c r="AD12" s="29"/>
      <c r="AE12" s="28"/>
      <c r="AF12" s="29"/>
      <c r="AG12" s="29"/>
      <c r="AH12" s="28"/>
      <c r="AI12" s="2"/>
    </row>
    <row r="13" spans="1:35" ht="15" customHeight="1">
      <c r="A13" s="44" t="s">
        <v>138</v>
      </c>
      <c r="B13" s="116">
        <v>513210</v>
      </c>
      <c r="C13" s="119">
        <v>5033</v>
      </c>
      <c r="D13" s="118">
        <v>9.8069016581906006</v>
      </c>
      <c r="E13" s="118">
        <v>7.1682983697903504</v>
      </c>
      <c r="F13" s="29"/>
      <c r="G13" s="119">
        <v>23</v>
      </c>
      <c r="H13" s="118">
        <v>4.5490506329113902</v>
      </c>
      <c r="I13" s="29"/>
      <c r="J13" s="119">
        <v>19</v>
      </c>
      <c r="K13" s="118">
        <v>3.7750844426783199</v>
      </c>
      <c r="L13" s="29"/>
      <c r="M13" s="116">
        <v>4290</v>
      </c>
      <c r="N13" s="118">
        <v>8.3591512246448794</v>
      </c>
      <c r="O13" s="118">
        <v>9.5842988102939692</v>
      </c>
      <c r="P13" s="119">
        <v>2949</v>
      </c>
      <c r="Q13" s="127">
        <v>11</v>
      </c>
      <c r="R13" s="124"/>
      <c r="S13" s="134"/>
      <c r="T13" s="134"/>
      <c r="U13" s="134"/>
      <c r="V13" s="29"/>
      <c r="W13" s="29"/>
      <c r="X13" s="29"/>
      <c r="Y13" s="30"/>
      <c r="Z13" s="29"/>
      <c r="AA13" s="29"/>
      <c r="AB13" s="30"/>
      <c r="AC13" s="29"/>
      <c r="AD13" s="29"/>
      <c r="AE13" s="28"/>
      <c r="AF13" s="29"/>
      <c r="AG13" s="29"/>
      <c r="AH13" s="28"/>
      <c r="AI13" s="2"/>
    </row>
    <row r="14" spans="1:35" ht="15" customHeight="1">
      <c r="A14" s="44" t="s">
        <v>0</v>
      </c>
      <c r="B14" s="116">
        <v>51450</v>
      </c>
      <c r="C14" s="119">
        <v>536</v>
      </c>
      <c r="D14" s="118">
        <v>10.4178814382896</v>
      </c>
      <c r="E14" s="118">
        <v>12.072944935515199</v>
      </c>
      <c r="F14" s="29"/>
      <c r="G14" s="119">
        <v>2</v>
      </c>
      <c r="H14" s="118">
        <v>3.71747211895911</v>
      </c>
      <c r="I14" s="29"/>
      <c r="J14" s="119">
        <v>4</v>
      </c>
      <c r="K14" s="118">
        <v>7.4626865671641802</v>
      </c>
      <c r="L14" s="29"/>
      <c r="M14" s="119">
        <v>556</v>
      </c>
      <c r="N14" s="118">
        <v>10.8066083576288</v>
      </c>
      <c r="O14" s="118">
        <v>11.032579128702</v>
      </c>
      <c r="P14" s="119">
        <v>186</v>
      </c>
      <c r="Q14" s="127" t="s">
        <v>72</v>
      </c>
      <c r="R14" s="123"/>
      <c r="S14" s="134"/>
      <c r="T14" s="134"/>
      <c r="U14" s="134"/>
      <c r="V14" s="29"/>
      <c r="W14" s="29"/>
      <c r="X14" s="29"/>
      <c r="Y14" s="30"/>
      <c r="Z14" s="29"/>
      <c r="AA14" s="29"/>
      <c r="AB14" s="30"/>
      <c r="AC14" s="29"/>
      <c r="AD14" s="29"/>
      <c r="AE14" s="30"/>
      <c r="AF14" s="29"/>
      <c r="AG14" s="29"/>
      <c r="AH14" s="28"/>
      <c r="AI14" s="77"/>
    </row>
    <row r="15" spans="1:35" ht="15" customHeight="1">
      <c r="A15" s="44" t="s">
        <v>9</v>
      </c>
      <c r="B15" s="116">
        <v>149200</v>
      </c>
      <c r="C15" s="116">
        <v>1248</v>
      </c>
      <c r="D15" s="118">
        <v>8.3646112600536195</v>
      </c>
      <c r="E15" s="118">
        <v>10.914010315552799</v>
      </c>
      <c r="F15" s="29"/>
      <c r="G15" s="119">
        <v>5</v>
      </c>
      <c r="H15" s="118">
        <v>3.9904229848363899</v>
      </c>
      <c r="I15" s="29"/>
      <c r="J15" s="119">
        <v>3</v>
      </c>
      <c r="K15" s="118">
        <v>2.4038461538461502</v>
      </c>
      <c r="L15" s="29"/>
      <c r="M15" s="116">
        <v>1986</v>
      </c>
      <c r="N15" s="118">
        <v>13.3109919571046</v>
      </c>
      <c r="O15" s="118">
        <v>10.2623066857042</v>
      </c>
      <c r="P15" s="119">
        <v>4291</v>
      </c>
      <c r="Q15" s="127">
        <v>10</v>
      </c>
      <c r="R15" s="119"/>
      <c r="S15" s="134"/>
      <c r="T15" s="134"/>
      <c r="U15" s="134"/>
      <c r="V15" s="29"/>
      <c r="W15" s="29"/>
      <c r="X15" s="29"/>
      <c r="Y15" s="30"/>
      <c r="Z15" s="29"/>
      <c r="AA15" s="29"/>
      <c r="AB15" s="30"/>
      <c r="AC15" s="29"/>
      <c r="AD15" s="29"/>
      <c r="AE15" s="28"/>
      <c r="AF15" s="29"/>
      <c r="AG15" s="29"/>
      <c r="AH15" s="28"/>
      <c r="AI15" s="2"/>
    </row>
    <row r="16" spans="1:35" s="12" customFormat="1" ht="15" customHeight="1">
      <c r="A16" s="44" t="s">
        <v>10</v>
      </c>
      <c r="B16" s="116">
        <v>148710</v>
      </c>
      <c r="C16" s="116">
        <v>1493</v>
      </c>
      <c r="D16" s="118">
        <v>10.039674534328601</v>
      </c>
      <c r="E16" s="118">
        <v>8.4180098995002108</v>
      </c>
      <c r="F16" s="29"/>
      <c r="G16" s="119">
        <v>4</v>
      </c>
      <c r="H16" s="118">
        <v>2.6720106880427501</v>
      </c>
      <c r="I16" s="29"/>
      <c r="J16" s="119">
        <v>11</v>
      </c>
      <c r="K16" s="118">
        <v>7.3677160080375099</v>
      </c>
      <c r="L16" s="29"/>
      <c r="M16" s="116">
        <v>1783</v>
      </c>
      <c r="N16" s="118">
        <v>11.9897787640374</v>
      </c>
      <c r="O16" s="118">
        <v>12.199813475558001</v>
      </c>
      <c r="P16" s="119">
        <v>491</v>
      </c>
      <c r="Q16" s="127">
        <v>2</v>
      </c>
      <c r="R16" s="124"/>
      <c r="S16" s="134"/>
      <c r="T16" s="134"/>
      <c r="U16" s="134"/>
      <c r="V16" s="29"/>
      <c r="W16" s="29"/>
      <c r="X16" s="29"/>
      <c r="Y16" s="30"/>
      <c r="Z16" s="29"/>
      <c r="AA16" s="29"/>
      <c r="AB16" s="30"/>
      <c r="AC16" s="29"/>
      <c r="AD16" s="29"/>
      <c r="AE16" s="28"/>
      <c r="AF16" s="29"/>
      <c r="AG16" s="29"/>
      <c r="AH16" s="28"/>
      <c r="AI16" s="2"/>
    </row>
    <row r="17" spans="1:35" ht="15" customHeight="1">
      <c r="A17" s="44" t="s">
        <v>92</v>
      </c>
      <c r="B17" s="116">
        <v>121940</v>
      </c>
      <c r="C17" s="116">
        <v>1151</v>
      </c>
      <c r="D17" s="118">
        <v>9.4390683942922706</v>
      </c>
      <c r="E17" s="118">
        <v>10.4913406027189</v>
      </c>
      <c r="F17" s="29"/>
      <c r="G17" s="119">
        <v>5</v>
      </c>
      <c r="H17" s="118">
        <v>4.3252595155709299</v>
      </c>
      <c r="I17" s="29"/>
      <c r="J17" s="119">
        <v>5</v>
      </c>
      <c r="K17" s="118">
        <v>4.3440486533449203</v>
      </c>
      <c r="L17" s="29"/>
      <c r="M17" s="116">
        <v>1436</v>
      </c>
      <c r="N17" s="118">
        <v>11.776283418074501</v>
      </c>
      <c r="O17" s="118">
        <v>11.5735508246891</v>
      </c>
      <c r="P17" s="119">
        <v>484</v>
      </c>
      <c r="Q17" s="127" t="s">
        <v>72</v>
      </c>
      <c r="R17" s="124"/>
      <c r="S17" s="134"/>
      <c r="T17" s="134"/>
      <c r="U17" s="134"/>
      <c r="V17" s="29"/>
      <c r="W17" s="29"/>
      <c r="X17" s="29"/>
      <c r="Y17" s="30"/>
      <c r="Z17" s="29"/>
      <c r="AA17" s="29"/>
      <c r="AB17" s="30"/>
      <c r="AC17" s="29"/>
      <c r="AD17" s="29"/>
      <c r="AE17" s="28"/>
      <c r="AF17" s="29"/>
      <c r="AG17" s="29"/>
      <c r="AH17" s="28"/>
      <c r="AI17" s="2"/>
    </row>
    <row r="18" spans="1:35" ht="15" customHeight="1">
      <c r="A18" s="44" t="s">
        <v>11</v>
      </c>
      <c r="B18" s="116">
        <v>108130</v>
      </c>
      <c r="C18" s="119">
        <v>1036</v>
      </c>
      <c r="D18" s="118">
        <v>9.5810598353833392</v>
      </c>
      <c r="E18" s="118">
        <v>12.506754467210801</v>
      </c>
      <c r="F18" s="29"/>
      <c r="G18" s="119" t="s">
        <v>72</v>
      </c>
      <c r="H18" s="118" t="s">
        <v>72</v>
      </c>
      <c r="I18" s="29"/>
      <c r="J18" s="119" t="s">
        <v>72</v>
      </c>
      <c r="K18" s="118" t="s">
        <v>72</v>
      </c>
      <c r="L18" s="29"/>
      <c r="M18" s="119">
        <v>1157</v>
      </c>
      <c r="N18" s="118">
        <v>10.7000832331453</v>
      </c>
      <c r="O18" s="118">
        <v>8.9127273539212108</v>
      </c>
      <c r="P18" s="116">
        <v>249</v>
      </c>
      <c r="Q18" s="127">
        <v>2</v>
      </c>
      <c r="R18" s="124"/>
      <c r="S18" s="134"/>
      <c r="T18" s="134"/>
      <c r="U18" s="134"/>
      <c r="V18" s="29"/>
      <c r="W18" s="29"/>
      <c r="X18" s="29"/>
      <c r="Y18" s="30"/>
      <c r="Z18" s="29"/>
      <c r="AA18" s="29"/>
      <c r="AB18" s="30"/>
      <c r="AC18" s="29"/>
      <c r="AD18" s="29"/>
      <c r="AE18" s="30"/>
      <c r="AF18" s="29"/>
      <c r="AG18" s="29"/>
      <c r="AH18" s="28"/>
      <c r="AI18" s="2"/>
    </row>
    <row r="19" spans="1:35" ht="15" customHeight="1">
      <c r="A19" s="44" t="s">
        <v>12</v>
      </c>
      <c r="B19" s="116">
        <v>104840</v>
      </c>
      <c r="C19" s="116">
        <v>971</v>
      </c>
      <c r="D19" s="118">
        <v>9.2617321632964504</v>
      </c>
      <c r="E19" s="118">
        <v>10.619598827443699</v>
      </c>
      <c r="F19" s="29"/>
      <c r="G19" s="119">
        <v>2</v>
      </c>
      <c r="H19" s="118">
        <v>2.0554984583761602</v>
      </c>
      <c r="I19" s="29"/>
      <c r="J19" s="119">
        <v>3</v>
      </c>
      <c r="K19" s="118">
        <v>3.0895983522142099</v>
      </c>
      <c r="L19" s="29"/>
      <c r="M19" s="116">
        <v>1141</v>
      </c>
      <c r="N19" s="118">
        <v>10.8832506676841</v>
      </c>
      <c r="O19" s="118">
        <v>10.243034748449301</v>
      </c>
      <c r="P19" s="116">
        <v>637</v>
      </c>
      <c r="Q19" s="127" t="s">
        <v>72</v>
      </c>
      <c r="R19" s="123"/>
      <c r="S19" s="134"/>
      <c r="T19" s="134"/>
      <c r="U19" s="134"/>
      <c r="V19" s="29"/>
      <c r="W19" s="29"/>
      <c r="X19" s="29"/>
      <c r="Y19" s="30"/>
      <c r="Z19" s="29"/>
      <c r="AA19" s="29"/>
      <c r="AB19" s="30"/>
      <c r="AC19" s="29"/>
      <c r="AD19" s="29"/>
      <c r="AE19" s="28"/>
      <c r="AF19" s="29"/>
      <c r="AG19" s="29"/>
      <c r="AH19" s="28"/>
      <c r="AI19" s="2"/>
    </row>
    <row r="20" spans="1:35" ht="15" customHeight="1">
      <c r="A20" s="44" t="s">
        <v>13</v>
      </c>
      <c r="B20" s="116">
        <v>94760</v>
      </c>
      <c r="C20" s="119">
        <v>886</v>
      </c>
      <c r="D20" s="118">
        <v>9.3499366821443708</v>
      </c>
      <c r="E20" s="118">
        <v>11.775670336804501</v>
      </c>
      <c r="F20" s="29"/>
      <c r="G20" s="119">
        <v>3</v>
      </c>
      <c r="H20" s="118">
        <v>3.3745781777277801</v>
      </c>
      <c r="I20" s="29"/>
      <c r="J20" s="119" t="s">
        <v>72</v>
      </c>
      <c r="K20" s="118" t="s">
        <v>72</v>
      </c>
      <c r="L20" s="29"/>
      <c r="M20" s="119">
        <v>933</v>
      </c>
      <c r="N20" s="118">
        <v>9.8459265512874605</v>
      </c>
      <c r="O20" s="118">
        <v>8.8035197549958593</v>
      </c>
      <c r="P20" s="119">
        <v>311</v>
      </c>
      <c r="Q20" s="127" t="s">
        <v>72</v>
      </c>
      <c r="R20" s="123"/>
      <c r="S20" s="134"/>
      <c r="T20" s="134"/>
      <c r="U20" s="134"/>
      <c r="V20" s="29"/>
      <c r="W20" s="29"/>
      <c r="X20" s="29"/>
      <c r="Y20" s="30"/>
      <c r="Z20" s="29"/>
      <c r="AA20" s="29"/>
      <c r="AB20" s="30"/>
      <c r="AC20" s="29"/>
      <c r="AD20" s="29"/>
      <c r="AE20" s="30"/>
      <c r="AF20" s="29"/>
      <c r="AG20" s="29"/>
      <c r="AH20" s="28"/>
      <c r="AI20" s="2"/>
    </row>
    <row r="21" spans="1:35" ht="15" customHeight="1">
      <c r="A21" s="44" t="s">
        <v>14</v>
      </c>
      <c r="B21" s="116">
        <v>160130</v>
      </c>
      <c r="C21" s="116">
        <v>1567</v>
      </c>
      <c r="D21" s="118">
        <v>9.7857990382814002</v>
      </c>
      <c r="E21" s="118">
        <v>10.4945719656561</v>
      </c>
      <c r="F21" s="29"/>
      <c r="G21" s="119">
        <v>9</v>
      </c>
      <c r="H21" s="118">
        <v>5.7106598984771599</v>
      </c>
      <c r="I21" s="29"/>
      <c r="J21" s="119">
        <v>7</v>
      </c>
      <c r="K21" s="118">
        <v>4.4671346522016604</v>
      </c>
      <c r="L21" s="29"/>
      <c r="M21" s="116">
        <v>1644</v>
      </c>
      <c r="N21" s="118">
        <v>10.266658340098701</v>
      </c>
      <c r="O21" s="118">
        <v>10.645728724179699</v>
      </c>
      <c r="P21" s="119">
        <v>776</v>
      </c>
      <c r="Q21" s="127" t="s">
        <v>72</v>
      </c>
      <c r="R21" s="125"/>
      <c r="S21" s="134"/>
      <c r="T21" s="134"/>
      <c r="U21" s="134"/>
      <c r="V21" s="29"/>
      <c r="W21" s="29"/>
      <c r="X21" s="29"/>
      <c r="Y21" s="30"/>
      <c r="Z21" s="29"/>
      <c r="AA21" s="29"/>
      <c r="AB21" s="30"/>
      <c r="AC21" s="29"/>
      <c r="AD21" s="29"/>
      <c r="AE21" s="28"/>
      <c r="AF21" s="29"/>
      <c r="AG21" s="29"/>
      <c r="AH21" s="28"/>
      <c r="AI21" s="2"/>
    </row>
    <row r="22" spans="1:35" ht="15" customHeight="1">
      <c r="A22" s="44" t="s">
        <v>15</v>
      </c>
      <c r="B22" s="116">
        <v>371410</v>
      </c>
      <c r="C22" s="116">
        <v>3465</v>
      </c>
      <c r="D22" s="118">
        <v>9.3293126194771308</v>
      </c>
      <c r="E22" s="118">
        <v>10.1606441007469</v>
      </c>
      <c r="F22" s="29"/>
      <c r="G22" s="119">
        <v>11</v>
      </c>
      <c r="H22" s="118">
        <v>3.16455696202532</v>
      </c>
      <c r="I22" s="29"/>
      <c r="J22" s="119">
        <v>15</v>
      </c>
      <c r="K22" s="118">
        <v>4.3290043290043299</v>
      </c>
      <c r="L22" s="29"/>
      <c r="M22" s="116">
        <v>4189</v>
      </c>
      <c r="N22" s="118">
        <v>11.278640855119701</v>
      </c>
      <c r="O22" s="118">
        <v>10.781054681779899</v>
      </c>
      <c r="P22" s="119">
        <v>1568</v>
      </c>
      <c r="Q22" s="127" t="s">
        <v>72</v>
      </c>
      <c r="R22" s="123"/>
      <c r="S22" s="134"/>
      <c r="T22" s="134"/>
      <c r="U22" s="134"/>
      <c r="V22" s="29"/>
      <c r="W22" s="29"/>
      <c r="X22" s="29"/>
      <c r="Y22" s="30"/>
      <c r="Z22" s="29"/>
      <c r="AA22" s="29"/>
      <c r="AB22" s="30"/>
      <c r="AC22" s="29"/>
      <c r="AD22" s="29"/>
      <c r="AE22" s="28"/>
      <c r="AF22" s="29"/>
      <c r="AG22" s="29"/>
      <c r="AH22" s="28"/>
      <c r="AI22" s="2"/>
    </row>
    <row r="23" spans="1:35" ht="15" customHeight="1">
      <c r="A23" s="44" t="s">
        <v>1</v>
      </c>
      <c r="B23" s="116">
        <v>621020</v>
      </c>
      <c r="C23" s="116">
        <v>6852</v>
      </c>
      <c r="D23" s="118">
        <v>11.0334610801584</v>
      </c>
      <c r="E23" s="118">
        <v>8.2976114275648296</v>
      </c>
      <c r="F23" s="29"/>
      <c r="G23" s="119">
        <v>39</v>
      </c>
      <c r="H23" s="118">
        <v>5.6595559425337401</v>
      </c>
      <c r="I23" s="29"/>
      <c r="J23" s="119">
        <v>40</v>
      </c>
      <c r="K23" s="118">
        <v>5.8377116170461196</v>
      </c>
      <c r="L23" s="29"/>
      <c r="M23" s="116">
        <v>6485</v>
      </c>
      <c r="N23" s="118">
        <v>10.442497826157</v>
      </c>
      <c r="O23" s="118">
        <v>13.406792395051699</v>
      </c>
      <c r="P23" s="119">
        <v>2457</v>
      </c>
      <c r="Q23" s="127">
        <v>15</v>
      </c>
      <c r="R23" s="123"/>
      <c r="S23" s="134"/>
      <c r="T23" s="134"/>
      <c r="U23" s="134"/>
      <c r="V23" s="29"/>
      <c r="W23" s="29"/>
      <c r="X23" s="29"/>
      <c r="Y23" s="30"/>
      <c r="Z23" s="29"/>
      <c r="AA23" s="29"/>
      <c r="AB23" s="30"/>
      <c r="AC23" s="29"/>
      <c r="AD23" s="29"/>
      <c r="AE23" s="28"/>
      <c r="AF23" s="29"/>
      <c r="AG23" s="29"/>
      <c r="AH23" s="28"/>
      <c r="AI23" s="2"/>
    </row>
    <row r="24" spans="1:35" s="12" customFormat="1" ht="15" customHeight="1">
      <c r="A24" s="44" t="s">
        <v>16</v>
      </c>
      <c r="B24" s="116">
        <v>235180</v>
      </c>
      <c r="C24" s="116">
        <v>2089</v>
      </c>
      <c r="D24" s="118">
        <v>8.8825580406497107</v>
      </c>
      <c r="E24" s="118">
        <v>10.732936345722299</v>
      </c>
      <c r="F24" s="29"/>
      <c r="G24" s="119">
        <v>8</v>
      </c>
      <c r="H24" s="118">
        <v>3.8149737720553198</v>
      </c>
      <c r="I24" s="29"/>
      <c r="J24" s="119">
        <v>3</v>
      </c>
      <c r="K24" s="118">
        <v>1.43609382479655</v>
      </c>
      <c r="L24" s="29"/>
      <c r="M24" s="116">
        <v>2576</v>
      </c>
      <c r="N24" s="118">
        <v>10.9533123564929</v>
      </c>
      <c r="O24" s="118">
        <v>9.7020686117966903</v>
      </c>
      <c r="P24" s="116">
        <v>1632</v>
      </c>
      <c r="Q24" s="127" t="s">
        <v>72</v>
      </c>
      <c r="R24" s="123"/>
      <c r="S24" s="134"/>
      <c r="T24" s="134"/>
      <c r="U24" s="134"/>
      <c r="V24" s="29"/>
      <c r="W24" s="29"/>
      <c r="X24" s="29"/>
      <c r="Y24" s="30"/>
      <c r="Z24" s="29"/>
      <c r="AA24" s="29"/>
      <c r="AB24" s="30"/>
      <c r="AC24" s="29"/>
      <c r="AD24" s="29"/>
      <c r="AE24" s="28"/>
      <c r="AF24" s="29"/>
      <c r="AG24" s="29"/>
      <c r="AH24" s="28"/>
      <c r="AI24" s="2"/>
    </row>
    <row r="25" spans="1:35" ht="15" customHeight="1">
      <c r="A25" s="44" t="s">
        <v>17</v>
      </c>
      <c r="B25" s="116">
        <v>78760</v>
      </c>
      <c r="C25" s="119">
        <v>667</v>
      </c>
      <c r="D25" s="118">
        <v>8.4687658710005103</v>
      </c>
      <c r="E25" s="118">
        <v>9.6806586243206496</v>
      </c>
      <c r="F25" s="29"/>
      <c r="G25" s="119">
        <v>4</v>
      </c>
      <c r="H25" s="118">
        <v>5.9612518628912099</v>
      </c>
      <c r="I25" s="29"/>
      <c r="J25" s="119">
        <v>3</v>
      </c>
      <c r="K25" s="118">
        <v>4.4977511244377801</v>
      </c>
      <c r="L25" s="29"/>
      <c r="M25" s="116">
        <v>1104</v>
      </c>
      <c r="N25" s="118">
        <v>14.0172676485526</v>
      </c>
      <c r="O25" s="118">
        <v>12.607552566475601</v>
      </c>
      <c r="P25" s="116">
        <v>182</v>
      </c>
      <c r="Q25" s="127" t="s">
        <v>72</v>
      </c>
      <c r="R25" s="124"/>
      <c r="S25" s="134"/>
      <c r="T25" s="134"/>
      <c r="U25" s="134"/>
      <c r="V25" s="29"/>
      <c r="W25" s="29"/>
      <c r="X25" s="29"/>
      <c r="Y25" s="30"/>
      <c r="Z25" s="29"/>
      <c r="AA25" s="29"/>
      <c r="AB25" s="30"/>
      <c r="AC25" s="29"/>
      <c r="AD25" s="29"/>
      <c r="AE25" s="28"/>
      <c r="AF25" s="29"/>
      <c r="AG25" s="29"/>
      <c r="AH25" s="28"/>
      <c r="AI25" s="2"/>
    </row>
    <row r="26" spans="1:35" ht="15" customHeight="1">
      <c r="A26" s="44" t="s">
        <v>18</v>
      </c>
      <c r="B26" s="116">
        <v>90090</v>
      </c>
      <c r="C26" s="119">
        <v>1107</v>
      </c>
      <c r="D26" s="118">
        <v>12.287712287712299</v>
      </c>
      <c r="E26" s="118">
        <v>12.877840445870801</v>
      </c>
      <c r="F26" s="29"/>
      <c r="G26" s="119">
        <v>3</v>
      </c>
      <c r="H26" s="118">
        <v>2.7027027027027</v>
      </c>
      <c r="I26" s="29"/>
      <c r="J26" s="119">
        <v>1</v>
      </c>
      <c r="K26" s="118">
        <v>0.90334236675700097</v>
      </c>
      <c r="L26" s="29"/>
      <c r="M26" s="119">
        <v>885</v>
      </c>
      <c r="N26" s="118">
        <v>9.8235098235098199</v>
      </c>
      <c r="O26" s="118">
        <v>10.3538368790025</v>
      </c>
      <c r="P26" s="119">
        <v>417</v>
      </c>
      <c r="Q26" s="127" t="s">
        <v>72</v>
      </c>
      <c r="R26" s="124"/>
      <c r="S26" s="134"/>
      <c r="T26" s="134"/>
      <c r="U26" s="134"/>
      <c r="V26" s="29"/>
      <c r="W26" s="29"/>
      <c r="X26" s="29"/>
      <c r="Y26" s="30"/>
      <c r="Z26" s="29"/>
      <c r="AA26" s="29"/>
      <c r="AB26" s="30"/>
      <c r="AC26" s="29"/>
      <c r="AD26" s="29"/>
      <c r="AE26" s="30"/>
      <c r="AF26" s="29"/>
      <c r="AG26" s="29"/>
      <c r="AH26" s="28"/>
      <c r="AI26" s="2"/>
    </row>
    <row r="27" spans="1:35" ht="15" customHeight="1">
      <c r="A27" s="44" t="s">
        <v>19</v>
      </c>
      <c r="B27" s="116">
        <v>95780</v>
      </c>
      <c r="C27" s="119">
        <v>856</v>
      </c>
      <c r="D27" s="118">
        <v>8.9371476299853807</v>
      </c>
      <c r="E27" s="118">
        <v>10.5176707804176</v>
      </c>
      <c r="F27" s="29"/>
      <c r="G27" s="119">
        <v>2</v>
      </c>
      <c r="H27" s="118">
        <v>2.3310023310023298</v>
      </c>
      <c r="I27" s="29"/>
      <c r="J27" s="119">
        <v>3</v>
      </c>
      <c r="K27" s="118">
        <v>3.5046728971962602</v>
      </c>
      <c r="L27" s="29"/>
      <c r="M27" s="119">
        <v>1009</v>
      </c>
      <c r="N27" s="118">
        <v>10.534558362915</v>
      </c>
      <c r="O27" s="118">
        <v>9.4974152654837898</v>
      </c>
      <c r="P27" s="119">
        <v>353</v>
      </c>
      <c r="Q27" s="127" t="s">
        <v>72</v>
      </c>
      <c r="R27" s="123"/>
      <c r="S27" s="134"/>
      <c r="T27" s="134"/>
      <c r="U27" s="134"/>
      <c r="V27" s="29"/>
      <c r="W27" s="29"/>
      <c r="X27" s="29"/>
      <c r="Y27" s="30"/>
      <c r="Z27" s="29"/>
      <c r="AA27" s="29"/>
      <c r="AB27" s="30"/>
      <c r="AC27" s="29"/>
      <c r="AD27" s="29"/>
      <c r="AE27" s="30"/>
      <c r="AF27" s="29"/>
      <c r="AG27" s="29"/>
      <c r="AH27" s="28"/>
      <c r="AI27" s="2"/>
    </row>
    <row r="28" spans="1:35" ht="15" customHeight="1">
      <c r="A28" s="44" t="s">
        <v>137</v>
      </c>
      <c r="B28" s="116">
        <v>26950</v>
      </c>
      <c r="C28" s="119">
        <v>215</v>
      </c>
      <c r="D28" s="118">
        <v>7.9777365491651198</v>
      </c>
      <c r="E28" s="118">
        <v>11.0130815070365</v>
      </c>
      <c r="F28" s="29"/>
      <c r="G28" s="119">
        <v>2</v>
      </c>
      <c r="H28" s="118">
        <v>9.2165898617511495</v>
      </c>
      <c r="I28" s="29"/>
      <c r="J28" s="119" t="s">
        <v>72</v>
      </c>
      <c r="K28" s="118" t="s">
        <v>72</v>
      </c>
      <c r="L28" s="29"/>
      <c r="M28" s="119">
        <v>347</v>
      </c>
      <c r="N28" s="118">
        <v>12.875695732838601</v>
      </c>
      <c r="O28" s="118">
        <v>9.7138310752369907</v>
      </c>
      <c r="P28" s="119">
        <v>117</v>
      </c>
      <c r="Q28" s="127" t="s">
        <v>72</v>
      </c>
      <c r="R28" s="123"/>
      <c r="S28" s="134"/>
      <c r="T28" s="134"/>
      <c r="U28" s="134"/>
      <c r="V28" s="29"/>
      <c r="W28" s="29"/>
      <c r="X28" s="29"/>
      <c r="Y28" s="30"/>
      <c r="Z28" s="29"/>
      <c r="AA28" s="29"/>
      <c r="AB28" s="30"/>
      <c r="AC28" s="29"/>
      <c r="AD28" s="29"/>
      <c r="AE28" s="30"/>
      <c r="AF28" s="29"/>
      <c r="AG28" s="29"/>
      <c r="AH28" s="28"/>
      <c r="AI28" s="2"/>
    </row>
    <row r="29" spans="1:35" ht="15" customHeight="1">
      <c r="A29" s="44" t="s">
        <v>20</v>
      </c>
      <c r="B29" s="116">
        <v>135790</v>
      </c>
      <c r="C29" s="116">
        <v>1193</v>
      </c>
      <c r="D29" s="118">
        <v>8.7856248619191408</v>
      </c>
      <c r="E29" s="118">
        <v>10.393339791228099</v>
      </c>
      <c r="F29" s="29"/>
      <c r="G29" s="119">
        <v>8</v>
      </c>
      <c r="H29" s="118">
        <v>6.6611157368859297</v>
      </c>
      <c r="I29" s="29"/>
      <c r="J29" s="119">
        <v>5</v>
      </c>
      <c r="K29" s="118">
        <v>4.1911148365465198</v>
      </c>
      <c r="L29" s="29"/>
      <c r="M29" s="116">
        <v>1672</v>
      </c>
      <c r="N29" s="118">
        <v>12.3131305692614</v>
      </c>
      <c r="O29" s="118">
        <v>11.0801235451521</v>
      </c>
      <c r="P29" s="119">
        <v>670</v>
      </c>
      <c r="Q29" s="127" t="s">
        <v>72</v>
      </c>
      <c r="R29" s="123"/>
      <c r="S29" s="134"/>
      <c r="T29" s="134"/>
      <c r="U29" s="134"/>
      <c r="V29" s="29"/>
      <c r="W29" s="29"/>
      <c r="X29" s="29"/>
      <c r="Y29" s="30"/>
      <c r="Z29" s="29"/>
      <c r="AA29" s="29"/>
      <c r="AB29" s="30"/>
      <c r="AC29" s="29"/>
      <c r="AD29" s="29"/>
      <c r="AE29" s="28"/>
      <c r="AF29" s="29"/>
      <c r="AG29" s="29"/>
      <c r="AH29" s="28"/>
      <c r="AI29" s="2"/>
    </row>
    <row r="30" spans="1:35" s="12" customFormat="1" ht="15" customHeight="1">
      <c r="A30" s="44" t="s">
        <v>21</v>
      </c>
      <c r="B30" s="116">
        <v>339960</v>
      </c>
      <c r="C30" s="116">
        <v>3558</v>
      </c>
      <c r="D30" s="118">
        <v>10.4659371690787</v>
      </c>
      <c r="E30" s="118">
        <v>10.761812405771799</v>
      </c>
      <c r="F30" s="29"/>
      <c r="G30" s="119">
        <v>16</v>
      </c>
      <c r="H30" s="118">
        <v>4.47677672076105</v>
      </c>
      <c r="I30" s="29"/>
      <c r="J30" s="119">
        <v>13</v>
      </c>
      <c r="K30" s="118">
        <v>3.6537380550871301</v>
      </c>
      <c r="L30" s="29"/>
      <c r="M30" s="116">
        <v>3664</v>
      </c>
      <c r="N30" s="118">
        <v>10.777738557477401</v>
      </c>
      <c r="O30" s="118">
        <v>12.386571381708199</v>
      </c>
      <c r="P30" s="116">
        <v>884</v>
      </c>
      <c r="Q30" s="127" t="s">
        <v>72</v>
      </c>
      <c r="R30" s="123"/>
      <c r="S30" s="134"/>
      <c r="T30" s="134"/>
      <c r="U30" s="134"/>
      <c r="V30" s="29"/>
      <c r="W30" s="29"/>
      <c r="X30" s="29"/>
      <c r="Y30" s="30"/>
      <c r="Z30" s="29"/>
      <c r="AA30" s="29"/>
      <c r="AB30" s="30"/>
      <c r="AC30" s="29"/>
      <c r="AD30" s="29"/>
      <c r="AE30" s="28"/>
      <c r="AF30" s="29"/>
      <c r="AG30" s="29"/>
      <c r="AH30" s="28"/>
      <c r="AI30" s="2"/>
    </row>
    <row r="31" spans="1:35" ht="15" customHeight="1">
      <c r="A31" s="44" t="s">
        <v>22</v>
      </c>
      <c r="B31" s="116">
        <v>22000</v>
      </c>
      <c r="C31" s="119">
        <v>184</v>
      </c>
      <c r="D31" s="118">
        <v>8.3636363636363598</v>
      </c>
      <c r="E31" s="118">
        <v>10.260967445469401</v>
      </c>
      <c r="F31" s="29"/>
      <c r="G31" s="119" t="s">
        <v>72</v>
      </c>
      <c r="H31" s="118" t="s">
        <v>72</v>
      </c>
      <c r="I31" s="29"/>
      <c r="J31" s="119" t="s">
        <v>72</v>
      </c>
      <c r="K31" s="118" t="s">
        <v>72</v>
      </c>
      <c r="L31" s="29"/>
      <c r="M31" s="119">
        <v>276</v>
      </c>
      <c r="N31" s="118">
        <v>12.545454545454501</v>
      </c>
      <c r="O31" s="118">
        <v>10.5746780772817</v>
      </c>
      <c r="P31" s="116">
        <v>90</v>
      </c>
      <c r="Q31" s="127" t="s">
        <v>72</v>
      </c>
      <c r="R31" s="123"/>
      <c r="S31" s="134"/>
      <c r="T31" s="134"/>
      <c r="U31" s="134"/>
      <c r="V31" s="29"/>
      <c r="W31" s="29"/>
      <c r="X31" s="29"/>
      <c r="Y31" s="30"/>
      <c r="Z31" s="29"/>
      <c r="AA31" s="29"/>
      <c r="AB31" s="30"/>
      <c r="AC31" s="29"/>
      <c r="AD31" s="29"/>
      <c r="AE31" s="30"/>
      <c r="AF31" s="29"/>
      <c r="AG31" s="29"/>
      <c r="AH31" s="28"/>
      <c r="AI31" s="77"/>
    </row>
    <row r="32" spans="1:35" ht="15" customHeight="1">
      <c r="A32" s="44" t="s">
        <v>23</v>
      </c>
      <c r="B32" s="116">
        <v>151100</v>
      </c>
      <c r="C32" s="116">
        <v>1210</v>
      </c>
      <c r="D32" s="118">
        <v>8.0079417604235594</v>
      </c>
      <c r="E32" s="118">
        <v>9.7518498237601392</v>
      </c>
      <c r="F32" s="29"/>
      <c r="G32" s="119">
        <v>8</v>
      </c>
      <c r="H32" s="118">
        <v>6.5681444991789801</v>
      </c>
      <c r="I32" s="29"/>
      <c r="J32" s="119">
        <v>3</v>
      </c>
      <c r="K32" s="118">
        <v>2.4793388429752099</v>
      </c>
      <c r="L32" s="29"/>
      <c r="M32" s="116">
        <v>1692</v>
      </c>
      <c r="N32" s="118">
        <v>11.1978821972204</v>
      </c>
      <c r="O32" s="118">
        <v>8.9946836032677808</v>
      </c>
      <c r="P32" s="119">
        <v>1067</v>
      </c>
      <c r="Q32" s="127" t="s">
        <v>72</v>
      </c>
      <c r="R32" s="119"/>
      <c r="S32" s="134"/>
      <c r="T32" s="134"/>
      <c r="U32" s="134"/>
      <c r="V32" s="29"/>
      <c r="W32" s="29"/>
      <c r="X32" s="29"/>
      <c r="Y32" s="30"/>
      <c r="Z32" s="29"/>
      <c r="AA32" s="29"/>
      <c r="AB32" s="30"/>
      <c r="AC32" s="29"/>
      <c r="AD32" s="29"/>
      <c r="AE32" s="28"/>
      <c r="AF32" s="29"/>
      <c r="AG32" s="29"/>
      <c r="AH32" s="28"/>
      <c r="AI32" s="2"/>
    </row>
    <row r="33" spans="1:35" ht="15" customHeight="1">
      <c r="A33" s="44" t="s">
        <v>24</v>
      </c>
      <c r="B33" s="116">
        <v>176830</v>
      </c>
      <c r="C33" s="116">
        <v>1794</v>
      </c>
      <c r="D33" s="118">
        <v>10.1453373296386</v>
      </c>
      <c r="E33" s="118">
        <v>10.667323789874899</v>
      </c>
      <c r="F33" s="29"/>
      <c r="G33" s="119">
        <v>11</v>
      </c>
      <c r="H33" s="118">
        <v>6.0941828254847703</v>
      </c>
      <c r="I33" s="29"/>
      <c r="J33" s="119">
        <v>6</v>
      </c>
      <c r="K33" s="118">
        <v>3.3444816053511701</v>
      </c>
      <c r="L33" s="29"/>
      <c r="M33" s="116">
        <v>2043</v>
      </c>
      <c r="N33" s="118">
        <v>11.5534694339196</v>
      </c>
      <c r="O33" s="118">
        <v>11.567182999647599</v>
      </c>
      <c r="P33" s="119">
        <v>755</v>
      </c>
      <c r="Q33" s="127" t="s">
        <v>72</v>
      </c>
      <c r="R33" s="123"/>
      <c r="S33" s="134"/>
      <c r="T33" s="134"/>
      <c r="U33" s="134"/>
      <c r="V33" s="29"/>
      <c r="W33" s="29"/>
      <c r="X33" s="29"/>
      <c r="Y33" s="30"/>
      <c r="Z33" s="29"/>
      <c r="AA33" s="29"/>
      <c r="AB33" s="30"/>
      <c r="AC33" s="29"/>
      <c r="AD33" s="29"/>
      <c r="AE33" s="28"/>
      <c r="AF33" s="29"/>
      <c r="AG33" s="29"/>
      <c r="AH33" s="28"/>
      <c r="AI33" s="2"/>
    </row>
    <row r="34" spans="1:35" ht="15" customHeight="1">
      <c r="A34" s="44" t="s">
        <v>25</v>
      </c>
      <c r="B34" s="116">
        <v>115020</v>
      </c>
      <c r="C34" s="116">
        <v>989</v>
      </c>
      <c r="D34" s="118">
        <v>8.5985046078942808</v>
      </c>
      <c r="E34" s="118">
        <v>11.6727748729604</v>
      </c>
      <c r="F34" s="29"/>
      <c r="G34" s="119">
        <v>5</v>
      </c>
      <c r="H34" s="118">
        <v>5.0301810865191099</v>
      </c>
      <c r="I34" s="29"/>
      <c r="J34" s="119">
        <v>4</v>
      </c>
      <c r="K34" s="118">
        <v>4.0444893832153701</v>
      </c>
      <c r="L34" s="29"/>
      <c r="M34" s="116">
        <v>1298</v>
      </c>
      <c r="N34" s="118">
        <v>11.2849939141019</v>
      </c>
      <c r="O34" s="118">
        <v>9.1472389212181398</v>
      </c>
      <c r="P34" s="119">
        <v>638</v>
      </c>
      <c r="Q34" s="127" t="s">
        <v>72</v>
      </c>
      <c r="R34" s="123"/>
      <c r="S34" s="134"/>
      <c r="T34" s="134"/>
      <c r="U34" s="134"/>
      <c r="V34" s="29"/>
      <c r="W34" s="29"/>
      <c r="X34" s="29"/>
      <c r="Y34" s="30"/>
      <c r="Z34" s="29"/>
      <c r="AA34" s="29"/>
      <c r="AB34" s="30"/>
      <c r="AC34" s="29"/>
      <c r="AD34" s="29"/>
      <c r="AE34" s="28"/>
      <c r="AF34" s="29"/>
      <c r="AG34" s="29"/>
      <c r="AH34" s="28"/>
      <c r="AI34" s="2"/>
    </row>
    <row r="35" spans="1:35" s="12" customFormat="1" ht="15" customHeight="1">
      <c r="A35" s="44" t="s">
        <v>26</v>
      </c>
      <c r="B35" s="116">
        <v>23080</v>
      </c>
      <c r="C35" s="119">
        <v>218</v>
      </c>
      <c r="D35" s="118">
        <v>9.4454072790294603</v>
      </c>
      <c r="E35" s="118">
        <v>11.180076372294399</v>
      </c>
      <c r="F35" s="29"/>
      <c r="G35" s="119">
        <v>1</v>
      </c>
      <c r="H35" s="118">
        <v>4.5662100456620998</v>
      </c>
      <c r="I35" s="29"/>
      <c r="J35" s="119">
        <v>1</v>
      </c>
      <c r="K35" s="118">
        <v>4.5871559633027497</v>
      </c>
      <c r="L35" s="29"/>
      <c r="M35" s="119">
        <v>207</v>
      </c>
      <c r="N35" s="118">
        <v>8.9688041594454102</v>
      </c>
      <c r="O35" s="118">
        <v>8.9775274967526908</v>
      </c>
      <c r="P35" s="119">
        <v>87</v>
      </c>
      <c r="Q35" s="127" t="s">
        <v>72</v>
      </c>
      <c r="R35" s="124"/>
      <c r="S35" s="134"/>
      <c r="T35" s="134"/>
      <c r="U35" s="134"/>
      <c r="V35" s="29"/>
      <c r="W35" s="29"/>
      <c r="X35" s="29"/>
      <c r="Y35" s="30"/>
      <c r="Z35" s="29"/>
      <c r="AA35" s="29"/>
      <c r="AB35" s="30"/>
      <c r="AC35" s="29"/>
      <c r="AD35" s="29"/>
      <c r="AE35" s="30"/>
      <c r="AF35" s="29"/>
      <c r="AG35" s="29"/>
      <c r="AH35" s="28"/>
      <c r="AI35" s="77"/>
    </row>
    <row r="36" spans="1:35" ht="15" customHeight="1">
      <c r="A36" s="44" t="s">
        <v>27</v>
      </c>
      <c r="B36" s="116">
        <v>112680</v>
      </c>
      <c r="C36" s="116">
        <v>937</v>
      </c>
      <c r="D36" s="118">
        <v>8.3155839545615908</v>
      </c>
      <c r="E36" s="118">
        <v>10.574622186071499</v>
      </c>
      <c r="F36" s="29"/>
      <c r="G36" s="119">
        <v>6</v>
      </c>
      <c r="H36" s="118">
        <v>6.3626723223754</v>
      </c>
      <c r="I36" s="29"/>
      <c r="J36" s="119">
        <v>4</v>
      </c>
      <c r="K36" s="118">
        <v>4.2689434364994696</v>
      </c>
      <c r="L36" s="29"/>
      <c r="M36" s="116">
        <v>1436</v>
      </c>
      <c r="N36" s="118">
        <v>12.7440539581115</v>
      </c>
      <c r="O36" s="118">
        <v>9.8907109726051505</v>
      </c>
      <c r="P36" s="119">
        <v>840</v>
      </c>
      <c r="Q36" s="127" t="s">
        <v>72</v>
      </c>
      <c r="R36" s="119"/>
      <c r="S36" s="134"/>
      <c r="T36" s="134"/>
      <c r="U36" s="134"/>
      <c r="V36" s="29"/>
      <c r="W36" s="29"/>
      <c r="X36" s="29"/>
      <c r="Y36" s="30"/>
      <c r="Z36" s="29"/>
      <c r="AA36" s="29"/>
      <c r="AB36" s="30"/>
      <c r="AC36" s="29"/>
      <c r="AD36" s="29"/>
      <c r="AE36" s="28"/>
      <c r="AF36" s="29"/>
      <c r="AG36" s="29"/>
      <c r="AH36" s="28"/>
      <c r="AI36" s="2"/>
    </row>
    <row r="37" spans="1:35" ht="15" customHeight="1">
      <c r="A37" s="44" t="s">
        <v>28</v>
      </c>
      <c r="B37" s="116">
        <v>318170</v>
      </c>
      <c r="C37" s="116">
        <v>3205</v>
      </c>
      <c r="D37" s="118">
        <v>10.073231291448</v>
      </c>
      <c r="E37" s="118">
        <v>11.0932456210752</v>
      </c>
      <c r="F37" s="29"/>
      <c r="G37" s="119">
        <v>11</v>
      </c>
      <c r="H37" s="118">
        <v>3.42039800995025</v>
      </c>
      <c r="I37" s="29"/>
      <c r="J37" s="119">
        <v>5</v>
      </c>
      <c r="K37" s="118">
        <v>1.5600624024961001</v>
      </c>
      <c r="L37" s="29"/>
      <c r="M37" s="116">
        <v>3523</v>
      </c>
      <c r="N37" s="118">
        <v>11.072696985887999</v>
      </c>
      <c r="O37" s="118">
        <v>10.998852933760499</v>
      </c>
      <c r="P37" s="119">
        <v>1074</v>
      </c>
      <c r="Q37" s="127">
        <v>2</v>
      </c>
      <c r="R37" s="123"/>
      <c r="S37" s="134"/>
      <c r="T37" s="134"/>
      <c r="U37" s="134"/>
      <c r="V37" s="29"/>
      <c r="W37" s="29"/>
      <c r="X37" s="29"/>
      <c r="Y37" s="30"/>
      <c r="Z37" s="29"/>
      <c r="AA37" s="29"/>
      <c r="AB37" s="30"/>
      <c r="AC37" s="29"/>
      <c r="AD37" s="29"/>
      <c r="AE37" s="28"/>
      <c r="AF37" s="29"/>
      <c r="AG37" s="29"/>
      <c r="AH37" s="28"/>
      <c r="AI37" s="2"/>
    </row>
    <row r="38" spans="1:35" ht="15" customHeight="1">
      <c r="A38" s="44" t="s">
        <v>29</v>
      </c>
      <c r="B38" s="116">
        <v>94000</v>
      </c>
      <c r="C38" s="119">
        <v>804</v>
      </c>
      <c r="D38" s="118">
        <v>8.5531914893616996</v>
      </c>
      <c r="E38" s="118">
        <v>8.7592765031776398</v>
      </c>
      <c r="F38" s="29"/>
      <c r="G38" s="119">
        <v>5</v>
      </c>
      <c r="H38" s="118">
        <v>6.1804697156983899</v>
      </c>
      <c r="I38" s="29"/>
      <c r="J38" s="119">
        <v>3</v>
      </c>
      <c r="K38" s="118">
        <v>3.7313432835820901</v>
      </c>
      <c r="L38" s="29"/>
      <c r="M38" s="119">
        <v>815</v>
      </c>
      <c r="N38" s="118">
        <v>8.6702127659574497</v>
      </c>
      <c r="O38" s="118">
        <v>8.6064886168754793</v>
      </c>
      <c r="P38" s="116">
        <v>692</v>
      </c>
      <c r="Q38" s="127">
        <v>2</v>
      </c>
      <c r="R38" s="123"/>
      <c r="S38" s="134"/>
      <c r="T38" s="134"/>
      <c r="U38" s="134"/>
      <c r="V38" s="29"/>
      <c r="W38" s="29"/>
      <c r="X38" s="29"/>
      <c r="Y38" s="30"/>
      <c r="Z38" s="29"/>
      <c r="AA38" s="29"/>
      <c r="AB38" s="30"/>
      <c r="AC38" s="29"/>
      <c r="AD38" s="29"/>
      <c r="AE38" s="30"/>
      <c r="AF38" s="29"/>
      <c r="AG38" s="29"/>
      <c r="AH38" s="28"/>
      <c r="AI38" s="2"/>
    </row>
    <row r="39" spans="1:35" ht="15" customHeight="1">
      <c r="A39" s="44" t="s">
        <v>30</v>
      </c>
      <c r="B39" s="116">
        <v>89610</v>
      </c>
      <c r="C39" s="116">
        <v>891</v>
      </c>
      <c r="D39" s="118">
        <v>9.9430867090726505</v>
      </c>
      <c r="E39" s="118">
        <v>10.4087212558441</v>
      </c>
      <c r="F39" s="29"/>
      <c r="G39" s="119">
        <v>2</v>
      </c>
      <c r="H39" s="118">
        <v>2.2396416573348299</v>
      </c>
      <c r="I39" s="29"/>
      <c r="J39" s="119">
        <v>4</v>
      </c>
      <c r="K39" s="118">
        <v>4.4893378226711604</v>
      </c>
      <c r="L39" s="29"/>
      <c r="M39" s="116">
        <v>1031</v>
      </c>
      <c r="N39" s="118">
        <v>11.5054123423725</v>
      </c>
      <c r="O39" s="118">
        <v>11.928883704275901</v>
      </c>
      <c r="P39" s="116">
        <v>314</v>
      </c>
      <c r="Q39" s="127" t="s">
        <v>72</v>
      </c>
      <c r="R39" s="124"/>
      <c r="S39" s="134"/>
      <c r="T39" s="134"/>
      <c r="U39" s="134"/>
      <c r="V39" s="29"/>
      <c r="W39" s="29"/>
      <c r="X39" s="29"/>
      <c r="Y39" s="30"/>
      <c r="Z39" s="29"/>
      <c r="AA39" s="29"/>
      <c r="AB39" s="30"/>
      <c r="AC39" s="29"/>
      <c r="AD39" s="29"/>
      <c r="AE39" s="28"/>
      <c r="AF39" s="29"/>
      <c r="AG39" s="29"/>
      <c r="AH39" s="28"/>
      <c r="AI39" s="2"/>
    </row>
    <row r="40" spans="1:35" s="12" customFormat="1" ht="15" customHeight="1">
      <c r="A40" s="109" t="s">
        <v>31</v>
      </c>
      <c r="B40" s="110">
        <v>181310</v>
      </c>
      <c r="C40" s="110">
        <v>1926</v>
      </c>
      <c r="D40" s="111">
        <v>10.622690419723099</v>
      </c>
      <c r="E40" s="111">
        <v>11.0006200441802</v>
      </c>
      <c r="F40" s="111"/>
      <c r="G40" s="112">
        <v>6</v>
      </c>
      <c r="H40" s="111">
        <v>3.1055900621118</v>
      </c>
      <c r="I40" s="111"/>
      <c r="J40" s="112">
        <v>2</v>
      </c>
      <c r="K40" s="111">
        <v>1.03842159916926</v>
      </c>
      <c r="L40" s="111"/>
      <c r="M40" s="110">
        <v>1628</v>
      </c>
      <c r="N40" s="111">
        <v>8.9790965749269205</v>
      </c>
      <c r="O40" s="111">
        <v>10.7967132111001</v>
      </c>
      <c r="P40" s="112">
        <v>764</v>
      </c>
      <c r="Q40" s="128" t="s">
        <v>72</v>
      </c>
      <c r="R40" s="123"/>
      <c r="S40" s="134"/>
      <c r="T40" s="134"/>
      <c r="U40" s="134"/>
      <c r="V40" s="29"/>
      <c r="W40" s="29"/>
      <c r="X40" s="29"/>
      <c r="Y40" s="30"/>
      <c r="Z40" s="29"/>
      <c r="AA40" s="29"/>
      <c r="AB40" s="30"/>
      <c r="AC40" s="29"/>
      <c r="AD40" s="29"/>
      <c r="AE40" s="28"/>
      <c r="AF40" s="29"/>
      <c r="AG40" s="29"/>
      <c r="AH40" s="28"/>
      <c r="AI40" s="2"/>
    </row>
    <row r="41" spans="1:35" ht="13.5" customHeight="1">
      <c r="B41" s="6"/>
      <c r="C41" s="12"/>
      <c r="D41" s="12"/>
      <c r="E41" s="12"/>
      <c r="F41" s="12"/>
      <c r="H41" s="4"/>
      <c r="I41" s="4"/>
      <c r="K41" s="4"/>
      <c r="L41" s="4"/>
      <c r="N41" s="4"/>
      <c r="O41" s="4"/>
      <c r="Q41" s="16"/>
      <c r="T41" s="6"/>
      <c r="U41" s="12"/>
      <c r="V41" s="12"/>
      <c r="W41" s="12"/>
      <c r="X41" s="12"/>
      <c r="AI41" s="16"/>
    </row>
    <row r="42" spans="1:35" s="61" customFormat="1" ht="12" customHeight="1">
      <c r="A42" s="207" t="s">
        <v>77</v>
      </c>
      <c r="B42" s="207"/>
      <c r="D42" s="9"/>
      <c r="E42" s="9"/>
      <c r="F42" s="9"/>
      <c r="H42" s="9"/>
      <c r="I42" s="9"/>
      <c r="K42" s="9"/>
      <c r="L42" s="9"/>
      <c r="M42" s="10"/>
      <c r="N42" s="9"/>
      <c r="O42" s="9"/>
      <c r="P42" s="10"/>
      <c r="S42" s="37"/>
      <c r="T42" s="53"/>
      <c r="V42" s="9"/>
      <c r="W42" s="9"/>
      <c r="X42" s="9"/>
      <c r="Z42" s="9"/>
      <c r="AA42" s="9"/>
      <c r="AC42" s="9"/>
      <c r="AD42" s="9"/>
      <c r="AE42" s="10"/>
      <c r="AF42" s="9"/>
      <c r="AG42" s="9"/>
      <c r="AH42" s="10"/>
    </row>
    <row r="43" spans="1:35" s="61" customFormat="1" ht="12" customHeight="1">
      <c r="A43" s="186" t="s">
        <v>79</v>
      </c>
      <c r="B43" s="186"/>
      <c r="C43" s="186"/>
      <c r="D43" s="186"/>
      <c r="E43" s="9"/>
      <c r="F43" s="9"/>
      <c r="H43" s="9"/>
      <c r="I43" s="9"/>
      <c r="K43" s="9"/>
      <c r="L43" s="9"/>
      <c r="N43" s="9"/>
      <c r="O43" s="9"/>
      <c r="R43" s="17"/>
      <c r="S43" s="186"/>
      <c r="T43" s="186"/>
      <c r="V43" s="9"/>
      <c r="W43" s="9"/>
      <c r="X43" s="9"/>
      <c r="Z43" s="9"/>
      <c r="AA43" s="9"/>
      <c r="AC43" s="9"/>
      <c r="AD43" s="9"/>
      <c r="AF43" s="9"/>
      <c r="AG43" s="9"/>
    </row>
    <row r="44" spans="1:35" s="61" customFormat="1" ht="12" customHeight="1">
      <c r="A44" s="186" t="s">
        <v>80</v>
      </c>
      <c r="B44" s="186"/>
      <c r="C44" s="147"/>
      <c r="D44" s="147"/>
      <c r="E44" s="147"/>
      <c r="F44" s="9"/>
      <c r="H44" s="9"/>
      <c r="I44" s="9"/>
      <c r="K44" s="9"/>
      <c r="L44" s="9"/>
      <c r="N44" s="9"/>
      <c r="O44" s="9"/>
      <c r="S44" s="186"/>
      <c r="T44" s="186"/>
      <c r="V44" s="9"/>
      <c r="W44" s="9"/>
      <c r="X44" s="9"/>
      <c r="Z44" s="9"/>
      <c r="AA44" s="9"/>
      <c r="AC44" s="9"/>
      <c r="AD44" s="9"/>
      <c r="AF44" s="9"/>
      <c r="AG44" s="9"/>
    </row>
    <row r="45" spans="1:35" s="61" customFormat="1" ht="12" customHeight="1">
      <c r="A45" s="186" t="s">
        <v>81</v>
      </c>
      <c r="B45" s="186"/>
      <c r="C45" s="147"/>
      <c r="D45" s="147"/>
      <c r="E45" s="147"/>
      <c r="F45" s="9"/>
      <c r="H45" s="9"/>
      <c r="I45" s="9"/>
      <c r="K45" s="9"/>
      <c r="L45" s="9"/>
      <c r="N45" s="9"/>
      <c r="O45" s="9"/>
      <c r="S45" s="186"/>
      <c r="T45" s="186"/>
      <c r="V45" s="9"/>
      <c r="W45" s="9"/>
      <c r="X45" s="9"/>
      <c r="Z45" s="9"/>
      <c r="AA45" s="9"/>
      <c r="AC45" s="9"/>
      <c r="AD45" s="9"/>
      <c r="AF45" s="9"/>
      <c r="AG45" s="9"/>
    </row>
    <row r="46" spans="1:35" s="61" customFormat="1" ht="12" customHeight="1">
      <c r="A46" s="186" t="s">
        <v>126</v>
      </c>
      <c r="B46" s="186"/>
      <c r="C46" s="186"/>
      <c r="D46" s="147"/>
      <c r="E46" s="147"/>
      <c r="F46" s="9"/>
      <c r="H46" s="9"/>
      <c r="I46" s="9"/>
      <c r="K46" s="9"/>
      <c r="L46" s="9"/>
      <c r="N46" s="9"/>
      <c r="O46" s="9"/>
      <c r="P46" s="3"/>
      <c r="S46" s="63"/>
      <c r="T46" s="63"/>
      <c r="V46" s="9"/>
      <c r="W46" s="9"/>
      <c r="X46" s="9"/>
      <c r="Z46" s="9"/>
      <c r="AA46" s="9"/>
      <c r="AC46" s="9"/>
      <c r="AD46" s="9"/>
      <c r="AF46" s="9"/>
      <c r="AG46" s="9"/>
      <c r="AH46" s="3"/>
    </row>
    <row r="47" spans="1:35" s="136" customFormat="1" ht="12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N47" s="9"/>
      <c r="O47" s="9"/>
    </row>
    <row r="48" spans="1:35" s="61" customFormat="1" ht="10.5" customHeight="1">
      <c r="A48" s="208" t="s">
        <v>135</v>
      </c>
      <c r="B48" s="208"/>
      <c r="D48" s="9"/>
      <c r="E48" s="9"/>
      <c r="F48" s="9"/>
      <c r="H48" s="9"/>
      <c r="I48" s="9"/>
      <c r="K48" s="9"/>
      <c r="L48" s="9"/>
      <c r="N48" s="9"/>
      <c r="O48" s="9"/>
    </row>
  </sheetData>
  <mergeCells count="28">
    <mergeCell ref="A42:B42"/>
    <mergeCell ref="A48:B48"/>
    <mergeCell ref="AI5:AI6"/>
    <mergeCell ref="S43:T43"/>
    <mergeCell ref="S44:T44"/>
    <mergeCell ref="S45:T45"/>
    <mergeCell ref="T5:T6"/>
    <mergeCell ref="U5:W5"/>
    <mergeCell ref="Y5:Z5"/>
    <mergeCell ref="AB5:AC5"/>
    <mergeCell ref="AE5:AG5"/>
    <mergeCell ref="S5:S6"/>
    <mergeCell ref="E1:G1"/>
    <mergeCell ref="A45:B45"/>
    <mergeCell ref="A44:B44"/>
    <mergeCell ref="A46:C46"/>
    <mergeCell ref="AH5:AH6"/>
    <mergeCell ref="A43:D43"/>
    <mergeCell ref="A5:A6"/>
    <mergeCell ref="B5:B6"/>
    <mergeCell ref="C5:E5"/>
    <mergeCell ref="G5:H5"/>
    <mergeCell ref="J5:K5"/>
    <mergeCell ref="M5:O5"/>
    <mergeCell ref="P5:P6"/>
    <mergeCell ref="Q5:Q6"/>
    <mergeCell ref="A1:C1"/>
    <mergeCell ref="A3:Q3"/>
  </mergeCells>
  <hyperlinks>
    <hyperlink ref="E1:G1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zoomScaleNormal="100" workbookViewId="0">
      <selection sqref="A1:C1"/>
    </sheetView>
  </sheetViews>
  <sheetFormatPr defaultColWidth="9.140625" defaultRowHeight="12" customHeight="1"/>
  <cols>
    <col min="1" max="1" width="20.85546875" style="11" customWidth="1"/>
    <col min="2" max="2" width="12.42578125" style="4" customWidth="1"/>
    <col min="3" max="3" width="8.85546875" style="4" customWidth="1"/>
    <col min="4" max="4" width="8.85546875" style="11" customWidth="1"/>
    <col min="5" max="5" width="1.7109375" style="11" customWidth="1"/>
    <col min="6" max="7" width="8.85546875" style="11" customWidth="1"/>
    <col min="8" max="8" width="1.7109375" style="11" customWidth="1"/>
    <col min="9" max="10" width="8.85546875" style="11" customWidth="1"/>
    <col min="11" max="11" width="1.7109375" style="11" customWidth="1"/>
    <col min="12" max="13" width="8.85546875" style="11" customWidth="1"/>
    <col min="14" max="14" width="1.7109375" style="11" customWidth="1"/>
    <col min="15" max="16" width="8.85546875" style="11" customWidth="1"/>
    <col min="17" max="18" width="9.140625" style="11"/>
    <col min="19" max="19" width="12" style="11" customWidth="1"/>
    <col min="20" max="16384" width="9.140625" style="11"/>
  </cols>
  <sheetData>
    <row r="1" spans="1:20" s="68" customFormat="1" ht="18" customHeight="1">
      <c r="A1" s="182" t="s">
        <v>133</v>
      </c>
      <c r="B1" s="182"/>
      <c r="C1" s="182"/>
      <c r="D1" s="146"/>
      <c r="E1" s="203" t="s">
        <v>144</v>
      </c>
      <c r="F1" s="203"/>
      <c r="G1" s="203"/>
      <c r="H1" s="67"/>
      <c r="I1" s="66"/>
      <c r="J1" s="67"/>
      <c r="K1" s="67"/>
      <c r="L1" s="66"/>
      <c r="M1" s="67"/>
      <c r="N1" s="67"/>
      <c r="O1" s="143"/>
      <c r="P1" s="66"/>
      <c r="Q1" s="67"/>
      <c r="R1" s="67"/>
    </row>
    <row r="2" spans="1:20" s="68" customFormat="1" ht="12.75" customHeight="1">
      <c r="A2" s="146"/>
      <c r="B2" s="146"/>
      <c r="C2" s="146"/>
      <c r="D2" s="146"/>
      <c r="E2" s="66"/>
      <c r="F2" s="66"/>
      <c r="G2" s="67"/>
      <c r="H2" s="67"/>
      <c r="I2" s="66"/>
      <c r="J2" s="67"/>
      <c r="K2" s="67"/>
      <c r="L2" s="66"/>
      <c r="M2" s="67"/>
      <c r="N2" s="67"/>
      <c r="O2" s="143"/>
      <c r="P2" s="66"/>
      <c r="Q2" s="67"/>
      <c r="R2" s="67"/>
    </row>
    <row r="3" spans="1:20" s="68" customFormat="1" ht="15.75" customHeight="1">
      <c r="A3" s="184" t="s">
        <v>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50"/>
      <c r="N3" s="150"/>
      <c r="O3" s="150"/>
      <c r="P3" s="150"/>
      <c r="Q3" s="69"/>
      <c r="R3" s="69"/>
    </row>
    <row r="4" spans="1:20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"/>
      <c r="R4" s="5"/>
    </row>
    <row r="5" spans="1:20" s="18" customFormat="1" ht="24" customHeight="1">
      <c r="A5" s="197" t="s">
        <v>73</v>
      </c>
      <c r="B5" s="201" t="s">
        <v>134</v>
      </c>
      <c r="C5" s="199" t="s">
        <v>67</v>
      </c>
      <c r="D5" s="199"/>
      <c r="E5" s="153"/>
      <c r="F5" s="196" t="s">
        <v>145</v>
      </c>
      <c r="G5" s="196"/>
      <c r="H5" s="154"/>
      <c r="I5" s="200" t="s">
        <v>32</v>
      </c>
      <c r="J5" s="200"/>
      <c r="K5" s="155"/>
      <c r="L5" s="196" t="s">
        <v>4</v>
      </c>
      <c r="M5" s="196"/>
      <c r="N5" s="156"/>
      <c r="O5" s="196" t="s">
        <v>33</v>
      </c>
      <c r="P5" s="196"/>
    </row>
    <row r="6" spans="1:20" s="18" customFormat="1" ht="21.75" customHeight="1">
      <c r="A6" s="198"/>
      <c r="B6" s="202"/>
      <c r="C6" s="157" t="s">
        <v>3</v>
      </c>
      <c r="D6" s="157" t="s">
        <v>146</v>
      </c>
      <c r="E6" s="157"/>
      <c r="F6" s="157" t="s">
        <v>3</v>
      </c>
      <c r="G6" s="157" t="s">
        <v>147</v>
      </c>
      <c r="H6" s="157"/>
      <c r="I6" s="157" t="s">
        <v>3</v>
      </c>
      <c r="J6" s="157" t="s">
        <v>148</v>
      </c>
      <c r="K6" s="157"/>
      <c r="L6" s="157" t="s">
        <v>3</v>
      </c>
      <c r="M6" s="157" t="s">
        <v>146</v>
      </c>
      <c r="N6" s="157"/>
      <c r="O6" s="157" t="s">
        <v>3</v>
      </c>
      <c r="P6" s="157" t="s">
        <v>146</v>
      </c>
      <c r="T6" s="19"/>
    </row>
    <row r="7" spans="1:20" s="20" customFormat="1" ht="15.75" customHeight="1">
      <c r="A7" s="50" t="s">
        <v>74</v>
      </c>
      <c r="B7" s="51">
        <v>5425</v>
      </c>
      <c r="C7" s="139">
        <v>2017</v>
      </c>
      <c r="D7" s="52">
        <v>9.6999999999999993</v>
      </c>
      <c r="E7" s="52"/>
      <c r="F7" s="139">
        <v>2017</v>
      </c>
      <c r="G7" s="52">
        <v>4.2</v>
      </c>
      <c r="H7" s="52"/>
      <c r="I7" s="139">
        <v>2017</v>
      </c>
      <c r="J7" s="52">
        <v>3.3</v>
      </c>
      <c r="K7" s="52"/>
      <c r="L7" s="139">
        <v>2017</v>
      </c>
      <c r="M7" s="52">
        <v>10.7</v>
      </c>
      <c r="N7" s="52"/>
      <c r="O7" s="139">
        <v>2017</v>
      </c>
      <c r="P7" s="52">
        <v>5.2</v>
      </c>
      <c r="S7" s="11"/>
      <c r="T7" s="19"/>
    </row>
    <row r="8" spans="1:20" ht="12.75" customHeight="1">
      <c r="A8" s="50" t="s">
        <v>75</v>
      </c>
      <c r="B8" s="31"/>
      <c r="C8" s="32"/>
      <c r="D8" s="33"/>
      <c r="E8" s="33"/>
      <c r="F8" s="32"/>
      <c r="G8" s="33"/>
      <c r="H8" s="33"/>
      <c r="I8" s="32"/>
      <c r="J8" s="33"/>
      <c r="K8" s="33"/>
      <c r="L8" s="34"/>
      <c r="M8" s="33"/>
      <c r="N8" s="33"/>
      <c r="O8" s="35"/>
      <c r="P8" s="33"/>
      <c r="T8" s="19"/>
    </row>
    <row r="9" spans="1:20" ht="12.75" customHeight="1">
      <c r="A9" s="72" t="s">
        <v>93</v>
      </c>
      <c r="B9" s="73">
        <v>8773</v>
      </c>
      <c r="C9" s="74">
        <v>2016</v>
      </c>
      <c r="D9" s="75">
        <v>10</v>
      </c>
      <c r="E9" s="75"/>
      <c r="F9" s="74">
        <v>2013</v>
      </c>
      <c r="G9" s="75">
        <v>3.4</v>
      </c>
      <c r="H9" s="75"/>
      <c r="I9" s="74">
        <v>2016</v>
      </c>
      <c r="J9" s="75">
        <v>3.1</v>
      </c>
      <c r="K9" s="75"/>
      <c r="L9" s="74">
        <v>2016</v>
      </c>
      <c r="M9" s="75">
        <v>9.1999999999999993</v>
      </c>
      <c r="N9" s="75"/>
      <c r="O9" s="71">
        <v>2013</v>
      </c>
      <c r="P9" s="75">
        <v>4.3</v>
      </c>
      <c r="T9" s="19"/>
    </row>
    <row r="10" spans="1:20" ht="12.75" customHeight="1">
      <c r="A10" s="72" t="s">
        <v>94</v>
      </c>
      <c r="B10" s="73">
        <v>11352</v>
      </c>
      <c r="C10" s="74">
        <v>2016</v>
      </c>
      <c r="D10" s="75">
        <v>10.8</v>
      </c>
      <c r="E10" s="75"/>
      <c r="F10" s="74">
        <v>2014</v>
      </c>
      <c r="G10" s="75">
        <v>3.2</v>
      </c>
      <c r="H10" s="75"/>
      <c r="I10" s="74">
        <v>2016</v>
      </c>
      <c r="J10" s="75">
        <v>3.2</v>
      </c>
      <c r="K10" s="75"/>
      <c r="L10" s="74">
        <v>2016</v>
      </c>
      <c r="M10" s="75">
        <v>9.5</v>
      </c>
      <c r="N10" s="75"/>
      <c r="O10" s="71">
        <v>2015</v>
      </c>
      <c r="P10" s="75">
        <v>3.6</v>
      </c>
      <c r="T10" s="19"/>
    </row>
    <row r="11" spans="1:20" ht="12.75" customHeight="1">
      <c r="A11" s="72" t="s">
        <v>95</v>
      </c>
      <c r="B11" s="73">
        <v>7102</v>
      </c>
      <c r="C11" s="74">
        <v>2016</v>
      </c>
      <c r="D11" s="75">
        <v>9.1</v>
      </c>
      <c r="E11" s="75"/>
      <c r="F11" s="74">
        <v>2016</v>
      </c>
      <c r="G11" s="75">
        <v>7.1</v>
      </c>
      <c r="H11" s="75"/>
      <c r="I11" s="74">
        <v>2016</v>
      </c>
      <c r="J11" s="75">
        <v>6.5</v>
      </c>
      <c r="K11" s="75"/>
      <c r="L11" s="74">
        <v>2016</v>
      </c>
      <c r="M11" s="75">
        <v>15.1</v>
      </c>
      <c r="N11" s="75"/>
      <c r="O11" s="71">
        <v>2015</v>
      </c>
      <c r="P11" s="75">
        <v>3.9</v>
      </c>
    </row>
    <row r="12" spans="1:20" ht="12.75" customHeight="1">
      <c r="A12" s="129" t="s">
        <v>128</v>
      </c>
      <c r="B12" s="73">
        <v>4154</v>
      </c>
      <c r="C12" s="74">
        <v>2016</v>
      </c>
      <c r="D12" s="75">
        <v>9</v>
      </c>
      <c r="E12" s="75"/>
      <c r="F12" s="74">
        <v>2016</v>
      </c>
      <c r="G12" s="75">
        <v>4.5</v>
      </c>
      <c r="H12" s="75"/>
      <c r="I12" s="74">
        <v>2016</v>
      </c>
      <c r="J12" s="75">
        <v>4.3</v>
      </c>
      <c r="K12" s="75"/>
      <c r="L12" s="74">
        <v>2016</v>
      </c>
      <c r="M12" s="75">
        <v>12.4</v>
      </c>
      <c r="N12" s="75"/>
      <c r="O12" s="71">
        <v>2015</v>
      </c>
      <c r="P12" s="75">
        <v>4.7</v>
      </c>
    </row>
    <row r="13" spans="1:20" ht="12.75" customHeight="1">
      <c r="A13" s="72" t="s">
        <v>96</v>
      </c>
      <c r="B13" s="73">
        <v>855</v>
      </c>
      <c r="C13" s="74">
        <v>2016</v>
      </c>
      <c r="D13" s="75">
        <v>11.1</v>
      </c>
      <c r="E13" s="75"/>
      <c r="F13" s="74">
        <v>2007</v>
      </c>
      <c r="G13" s="75">
        <v>3.1</v>
      </c>
      <c r="H13" s="75"/>
      <c r="I13" s="74">
        <v>2016</v>
      </c>
      <c r="J13" s="75">
        <v>2.6</v>
      </c>
      <c r="K13" s="75"/>
      <c r="L13" s="74">
        <v>2016</v>
      </c>
      <c r="M13" s="75">
        <v>6.4</v>
      </c>
      <c r="N13" s="75"/>
      <c r="O13" s="71">
        <v>2015</v>
      </c>
      <c r="P13" s="75">
        <v>7.2</v>
      </c>
    </row>
    <row r="14" spans="1:20" ht="12.75" customHeight="1">
      <c r="A14" s="72" t="s">
        <v>97</v>
      </c>
      <c r="B14" s="73">
        <v>10579</v>
      </c>
      <c r="C14" s="74">
        <v>2016</v>
      </c>
      <c r="D14" s="75">
        <v>10.7</v>
      </c>
      <c r="E14" s="75"/>
      <c r="F14" s="74">
        <v>2016</v>
      </c>
      <c r="G14" s="75">
        <v>2.6</v>
      </c>
      <c r="H14" s="75"/>
      <c r="I14" s="74">
        <v>2016</v>
      </c>
      <c r="J14" s="75">
        <v>2.8</v>
      </c>
      <c r="K14" s="75"/>
      <c r="L14" s="74">
        <v>2016</v>
      </c>
      <c r="M14" s="75">
        <v>10.199999999999999</v>
      </c>
      <c r="N14" s="75"/>
      <c r="O14" s="71">
        <v>2015</v>
      </c>
      <c r="P14" s="75">
        <v>4.5999999999999996</v>
      </c>
    </row>
    <row r="15" spans="1:20" ht="12.75" customHeight="1">
      <c r="A15" s="72" t="s">
        <v>98</v>
      </c>
      <c r="B15" s="73">
        <v>5749</v>
      </c>
      <c r="C15" s="74">
        <v>2016</v>
      </c>
      <c r="D15" s="75">
        <v>10.8</v>
      </c>
      <c r="E15" s="75"/>
      <c r="F15" s="74">
        <v>2016</v>
      </c>
      <c r="G15" s="75">
        <v>3.8</v>
      </c>
      <c r="H15" s="75"/>
      <c r="I15" s="74">
        <v>2016</v>
      </c>
      <c r="J15" s="75">
        <v>3.1</v>
      </c>
      <c r="K15" s="75"/>
      <c r="L15" s="76">
        <v>2016</v>
      </c>
      <c r="M15" s="75">
        <v>9.1999999999999993</v>
      </c>
      <c r="N15" s="75"/>
      <c r="O15" s="71">
        <v>2015</v>
      </c>
      <c r="P15" s="75">
        <v>5.0999999999999996</v>
      </c>
    </row>
    <row r="16" spans="1:20" ht="12.75" customHeight="1">
      <c r="A16" s="72" t="s">
        <v>99</v>
      </c>
      <c r="B16" s="73">
        <v>1316</v>
      </c>
      <c r="C16" s="74">
        <v>2016</v>
      </c>
      <c r="D16" s="75">
        <v>10.7</v>
      </c>
      <c r="E16" s="75"/>
      <c r="F16" s="74">
        <v>2016</v>
      </c>
      <c r="G16" s="75">
        <v>2.7</v>
      </c>
      <c r="H16" s="75"/>
      <c r="I16" s="74">
        <v>2016</v>
      </c>
      <c r="J16" s="75">
        <v>2.2999999999999998</v>
      </c>
      <c r="K16" s="75"/>
      <c r="L16" s="74">
        <v>2016</v>
      </c>
      <c r="M16" s="75">
        <v>11.7</v>
      </c>
      <c r="N16" s="75"/>
      <c r="O16" s="71">
        <v>2015</v>
      </c>
      <c r="P16" s="75">
        <v>5.2</v>
      </c>
    </row>
    <row r="17" spans="1:16" ht="12.75" customHeight="1">
      <c r="A17" s="72" t="s">
        <v>100</v>
      </c>
      <c r="B17" s="73">
        <v>5503</v>
      </c>
      <c r="C17" s="74">
        <v>2016</v>
      </c>
      <c r="D17" s="75">
        <v>9.6</v>
      </c>
      <c r="E17" s="75"/>
      <c r="F17" s="74">
        <v>2016</v>
      </c>
      <c r="G17" s="75">
        <v>2.2000000000000002</v>
      </c>
      <c r="H17" s="75"/>
      <c r="I17" s="74">
        <v>2016</v>
      </c>
      <c r="J17" s="75">
        <v>1.9</v>
      </c>
      <c r="K17" s="75"/>
      <c r="L17" s="74">
        <v>2016</v>
      </c>
      <c r="M17" s="75">
        <v>9.8000000000000007</v>
      </c>
      <c r="N17" s="75"/>
      <c r="O17" s="71">
        <v>2015</v>
      </c>
      <c r="P17" s="75">
        <v>4.5</v>
      </c>
    </row>
    <row r="18" spans="1:16" ht="12.75" customHeight="1">
      <c r="A18" s="72" t="s">
        <v>101</v>
      </c>
      <c r="B18" s="73">
        <v>66989</v>
      </c>
      <c r="C18" s="74">
        <v>2016</v>
      </c>
      <c r="D18" s="75">
        <v>11.7</v>
      </c>
      <c r="E18" s="75"/>
      <c r="F18" s="74">
        <v>2010</v>
      </c>
      <c r="G18" s="75">
        <v>10.4</v>
      </c>
      <c r="H18" s="75"/>
      <c r="I18" s="74">
        <v>2016</v>
      </c>
      <c r="J18" s="75">
        <v>3.7</v>
      </c>
      <c r="K18" s="75"/>
      <c r="L18" s="74">
        <v>2016</v>
      </c>
      <c r="M18" s="75">
        <v>8.9</v>
      </c>
      <c r="N18" s="75"/>
      <c r="O18" s="71">
        <v>2012</v>
      </c>
      <c r="P18" s="75">
        <v>3.7</v>
      </c>
    </row>
    <row r="19" spans="1:16" ht="12.75" customHeight="1">
      <c r="A19" s="72" t="s">
        <v>102</v>
      </c>
      <c r="B19" s="73">
        <v>82522</v>
      </c>
      <c r="C19" s="74">
        <v>2016</v>
      </c>
      <c r="D19" s="75">
        <v>9.6</v>
      </c>
      <c r="E19" s="75"/>
      <c r="F19" s="74">
        <v>2015</v>
      </c>
      <c r="G19" s="75">
        <v>3.8</v>
      </c>
      <c r="H19" s="75"/>
      <c r="I19" s="74">
        <v>2016</v>
      </c>
      <c r="J19" s="75">
        <v>3.4</v>
      </c>
      <c r="K19" s="75"/>
      <c r="L19" s="74">
        <v>2016</v>
      </c>
      <c r="M19" s="75">
        <v>11.1</v>
      </c>
      <c r="N19" s="75"/>
      <c r="O19" s="71">
        <v>2015</v>
      </c>
      <c r="P19" s="75">
        <v>4.9000000000000004</v>
      </c>
    </row>
    <row r="20" spans="1:16" ht="12.75" customHeight="1">
      <c r="A20" s="72" t="s">
        <v>103</v>
      </c>
      <c r="B20" s="73">
        <v>10768</v>
      </c>
      <c r="C20" s="74">
        <v>2016</v>
      </c>
      <c r="D20" s="75">
        <v>8.6</v>
      </c>
      <c r="E20" s="75"/>
      <c r="F20" s="74">
        <v>2016</v>
      </c>
      <c r="G20" s="75">
        <v>3</v>
      </c>
      <c r="H20" s="75"/>
      <c r="I20" s="74">
        <v>2016</v>
      </c>
      <c r="J20" s="75">
        <v>4.2</v>
      </c>
      <c r="K20" s="75"/>
      <c r="L20" s="74">
        <v>2016</v>
      </c>
      <c r="M20" s="75">
        <v>11</v>
      </c>
      <c r="N20" s="75"/>
      <c r="O20" s="71">
        <v>2015</v>
      </c>
      <c r="P20" s="75">
        <v>5</v>
      </c>
    </row>
    <row r="21" spans="1:16" ht="12.75" customHeight="1">
      <c r="A21" s="72" t="s">
        <v>104</v>
      </c>
      <c r="B21" s="73">
        <v>9798</v>
      </c>
      <c r="C21" s="74">
        <v>2016</v>
      </c>
      <c r="D21" s="75">
        <v>9.6999999999999993</v>
      </c>
      <c r="E21" s="75"/>
      <c r="F21" s="74">
        <v>2016</v>
      </c>
      <c r="G21" s="75">
        <v>4.3</v>
      </c>
      <c r="H21" s="75"/>
      <c r="I21" s="74">
        <v>2016</v>
      </c>
      <c r="J21" s="75">
        <v>3.9</v>
      </c>
      <c r="K21" s="75"/>
      <c r="L21" s="74">
        <v>2016</v>
      </c>
      <c r="M21" s="75">
        <v>13</v>
      </c>
      <c r="N21" s="75"/>
      <c r="O21" s="71">
        <v>2015</v>
      </c>
      <c r="P21" s="75">
        <v>4.7</v>
      </c>
    </row>
    <row r="22" spans="1:16" ht="12.75" customHeight="1">
      <c r="A22" s="72" t="s">
        <v>105</v>
      </c>
      <c r="B22" s="73">
        <v>4784</v>
      </c>
      <c r="C22" s="74">
        <v>2016</v>
      </c>
      <c r="D22" s="75">
        <v>13.4</v>
      </c>
      <c r="E22" s="75"/>
      <c r="F22" s="74">
        <v>2014</v>
      </c>
      <c r="G22" s="75">
        <v>2.4</v>
      </c>
      <c r="H22" s="75"/>
      <c r="I22" s="74">
        <v>2016</v>
      </c>
      <c r="J22" s="75">
        <v>3</v>
      </c>
      <c r="K22" s="75"/>
      <c r="L22" s="74">
        <v>2016</v>
      </c>
      <c r="M22" s="75">
        <v>6.4</v>
      </c>
      <c r="N22" s="75"/>
      <c r="O22" s="71">
        <v>2015</v>
      </c>
      <c r="P22" s="75">
        <v>4.8</v>
      </c>
    </row>
    <row r="23" spans="1:16" ht="12.75" customHeight="1">
      <c r="A23" s="72" t="s">
        <v>106</v>
      </c>
      <c r="B23" s="73">
        <v>60589</v>
      </c>
      <c r="C23" s="74">
        <v>2016</v>
      </c>
      <c r="D23" s="75">
        <v>7.8</v>
      </c>
      <c r="E23" s="75"/>
      <c r="F23" s="74">
        <v>2012</v>
      </c>
      <c r="G23" s="75">
        <v>2.7</v>
      </c>
      <c r="H23" s="75"/>
      <c r="I23" s="74">
        <v>2016</v>
      </c>
      <c r="J23" s="75">
        <v>2.8</v>
      </c>
      <c r="K23" s="75"/>
      <c r="L23" s="74">
        <v>2016</v>
      </c>
      <c r="M23" s="75">
        <v>10.1</v>
      </c>
      <c r="N23" s="75"/>
      <c r="O23" s="71">
        <v>2015</v>
      </c>
      <c r="P23" s="75">
        <v>3.2</v>
      </c>
    </row>
    <row r="24" spans="1:16" ht="12.75" customHeight="1">
      <c r="A24" s="72" t="s">
        <v>107</v>
      </c>
      <c r="B24" s="73">
        <v>1950</v>
      </c>
      <c r="C24" s="74">
        <v>2016</v>
      </c>
      <c r="D24" s="75">
        <v>11.2</v>
      </c>
      <c r="E24" s="75"/>
      <c r="F24" s="74">
        <v>2016</v>
      </c>
      <c r="G24" s="75">
        <v>4</v>
      </c>
      <c r="H24" s="75"/>
      <c r="I24" s="74">
        <v>2016</v>
      </c>
      <c r="J24" s="75">
        <v>3.7</v>
      </c>
      <c r="K24" s="75"/>
      <c r="L24" s="74">
        <v>2016</v>
      </c>
      <c r="M24" s="75">
        <v>14.6</v>
      </c>
      <c r="N24" s="75"/>
      <c r="O24" s="71">
        <v>2015</v>
      </c>
      <c r="P24" s="75">
        <v>6.9</v>
      </c>
    </row>
    <row r="25" spans="1:16" ht="12.75" customHeight="1">
      <c r="A25" s="72" t="s">
        <v>108</v>
      </c>
      <c r="B25" s="73">
        <v>2848</v>
      </c>
      <c r="C25" s="74">
        <v>2016</v>
      </c>
      <c r="D25" s="75">
        <v>10.7</v>
      </c>
      <c r="E25" s="75"/>
      <c r="F25" s="74">
        <v>2016</v>
      </c>
      <c r="G25" s="75">
        <v>4.2</v>
      </c>
      <c r="H25" s="75"/>
      <c r="I25" s="74">
        <v>2016</v>
      </c>
      <c r="J25" s="75">
        <v>4.5</v>
      </c>
      <c r="K25" s="75"/>
      <c r="L25" s="74">
        <v>2016</v>
      </c>
      <c r="M25" s="75">
        <v>14.3</v>
      </c>
      <c r="N25" s="75"/>
      <c r="O25" s="71">
        <v>2015</v>
      </c>
      <c r="P25" s="75">
        <v>7.6</v>
      </c>
    </row>
    <row r="26" spans="1:16" ht="12.75" customHeight="1">
      <c r="A26" s="72" t="s">
        <v>109</v>
      </c>
      <c r="B26" s="73">
        <v>591</v>
      </c>
      <c r="C26" s="74">
        <v>2016</v>
      </c>
      <c r="D26" s="75">
        <v>10.4</v>
      </c>
      <c r="E26" s="75"/>
      <c r="F26" s="74">
        <v>2016</v>
      </c>
      <c r="G26" s="75">
        <v>5.9</v>
      </c>
      <c r="H26" s="75"/>
      <c r="I26" s="74">
        <v>2016</v>
      </c>
      <c r="J26" s="75">
        <v>3.8</v>
      </c>
      <c r="K26" s="75"/>
      <c r="L26" s="74">
        <v>2016</v>
      </c>
      <c r="M26" s="75">
        <v>6.8</v>
      </c>
      <c r="N26" s="75"/>
      <c r="O26" s="71">
        <v>2015</v>
      </c>
      <c r="P26" s="75">
        <v>3.6</v>
      </c>
    </row>
    <row r="27" spans="1:16" ht="12.75" customHeight="1">
      <c r="A27" s="72" t="s">
        <v>110</v>
      </c>
      <c r="B27" s="73">
        <v>460</v>
      </c>
      <c r="C27" s="74">
        <v>2016</v>
      </c>
      <c r="D27" s="75">
        <v>9.8000000000000007</v>
      </c>
      <c r="E27" s="75"/>
      <c r="F27" s="74">
        <v>2011</v>
      </c>
      <c r="G27" s="75">
        <v>4.3</v>
      </c>
      <c r="H27" s="75"/>
      <c r="I27" s="74">
        <v>2016</v>
      </c>
      <c r="J27" s="75">
        <v>7.4</v>
      </c>
      <c r="K27" s="75"/>
      <c r="L27" s="74">
        <v>2016</v>
      </c>
      <c r="M27" s="75">
        <v>7.3</v>
      </c>
      <c r="N27" s="75"/>
      <c r="O27" s="71">
        <v>2015</v>
      </c>
      <c r="P27" s="75">
        <v>7</v>
      </c>
    </row>
    <row r="28" spans="1:16" ht="12.75" customHeight="1">
      <c r="A28" s="72" t="s">
        <v>111</v>
      </c>
      <c r="B28" s="73">
        <v>17082</v>
      </c>
      <c r="C28" s="74">
        <v>2016</v>
      </c>
      <c r="D28" s="75">
        <v>10.1</v>
      </c>
      <c r="E28" s="75"/>
      <c r="F28" s="74">
        <v>2016</v>
      </c>
      <c r="G28" s="75">
        <v>2.8</v>
      </c>
      <c r="H28" s="75"/>
      <c r="I28" s="74">
        <v>2016</v>
      </c>
      <c r="J28" s="75">
        <v>3.5</v>
      </c>
      <c r="K28" s="75"/>
      <c r="L28" s="74">
        <v>2016</v>
      </c>
      <c r="M28" s="75">
        <v>8.6999999999999993</v>
      </c>
      <c r="N28" s="75"/>
      <c r="O28" s="71">
        <v>2015</v>
      </c>
      <c r="P28" s="75">
        <v>3.8</v>
      </c>
    </row>
    <row r="29" spans="1:16" ht="12.75" customHeight="1">
      <c r="A29" s="72" t="s">
        <v>112</v>
      </c>
      <c r="B29" s="73">
        <v>37973</v>
      </c>
      <c r="C29" s="74">
        <v>2016</v>
      </c>
      <c r="D29" s="75">
        <v>10.1</v>
      </c>
      <c r="E29" s="75"/>
      <c r="F29" s="74">
        <v>2014</v>
      </c>
      <c r="G29" s="75">
        <v>2.5</v>
      </c>
      <c r="H29" s="75"/>
      <c r="I29" s="74">
        <v>2016</v>
      </c>
      <c r="J29" s="75">
        <v>4</v>
      </c>
      <c r="K29" s="75"/>
      <c r="L29" s="74">
        <v>2016</v>
      </c>
      <c r="M29" s="75">
        <v>10.199999999999999</v>
      </c>
      <c r="N29" s="75"/>
      <c r="O29" s="71">
        <v>2015</v>
      </c>
      <c r="P29" s="75">
        <v>5</v>
      </c>
    </row>
    <row r="30" spans="1:16" ht="12.75" customHeight="1">
      <c r="A30" s="72" t="s">
        <v>113</v>
      </c>
      <c r="B30" s="73">
        <v>10310</v>
      </c>
      <c r="C30" s="74">
        <v>2016</v>
      </c>
      <c r="D30" s="75">
        <v>8.4</v>
      </c>
      <c r="E30" s="75"/>
      <c r="F30" s="74">
        <v>2016</v>
      </c>
      <c r="G30" s="75">
        <v>2.2000000000000002</v>
      </c>
      <c r="H30" s="75"/>
      <c r="I30" s="74">
        <v>2016</v>
      </c>
      <c r="J30" s="75">
        <v>3.2</v>
      </c>
      <c r="K30" s="75"/>
      <c r="L30" s="74">
        <v>2016</v>
      </c>
      <c r="M30" s="75">
        <v>10.7</v>
      </c>
      <c r="N30" s="75"/>
      <c r="O30" s="71">
        <v>2015</v>
      </c>
      <c r="P30" s="75">
        <v>3.1</v>
      </c>
    </row>
    <row r="31" spans="1:16" ht="12.75" customHeight="1">
      <c r="A31" s="72" t="s">
        <v>114</v>
      </c>
      <c r="B31" s="73">
        <v>19644</v>
      </c>
      <c r="C31" s="74">
        <v>2016</v>
      </c>
      <c r="D31" s="75">
        <v>10.199999999999999</v>
      </c>
      <c r="E31" s="75"/>
      <c r="F31" s="74">
        <v>2016</v>
      </c>
      <c r="G31" s="75">
        <v>3.6</v>
      </c>
      <c r="H31" s="75"/>
      <c r="I31" s="74">
        <v>2016</v>
      </c>
      <c r="J31" s="75">
        <v>7</v>
      </c>
      <c r="K31" s="75"/>
      <c r="L31" s="74">
        <v>2016</v>
      </c>
      <c r="M31" s="75">
        <v>13.1</v>
      </c>
      <c r="N31" s="75"/>
      <c r="O31" s="71">
        <v>2015</v>
      </c>
      <c r="P31" s="75">
        <v>6.3</v>
      </c>
    </row>
    <row r="32" spans="1:16" ht="12.75" customHeight="1">
      <c r="A32" s="72" t="s">
        <v>115</v>
      </c>
      <c r="B32" s="73">
        <v>5435</v>
      </c>
      <c r="C32" s="74">
        <v>2016</v>
      </c>
      <c r="D32" s="75">
        <v>10.6</v>
      </c>
      <c r="E32" s="75"/>
      <c r="F32" s="74">
        <v>2016</v>
      </c>
      <c r="G32" s="75">
        <v>2.8</v>
      </c>
      <c r="H32" s="75"/>
      <c r="I32" s="74">
        <v>2016</v>
      </c>
      <c r="J32" s="75">
        <v>5.4</v>
      </c>
      <c r="K32" s="75"/>
      <c r="L32" s="74">
        <v>2016</v>
      </c>
      <c r="M32" s="75">
        <v>9.6</v>
      </c>
      <c r="N32" s="75"/>
      <c r="O32" s="71">
        <v>2015</v>
      </c>
      <c r="P32" s="75">
        <v>5.3</v>
      </c>
    </row>
    <row r="33" spans="1:18" ht="12.75" customHeight="1">
      <c r="A33" s="72" t="s">
        <v>116</v>
      </c>
      <c r="B33" s="73">
        <v>2066</v>
      </c>
      <c r="C33" s="74">
        <v>2016</v>
      </c>
      <c r="D33" s="75">
        <v>9.9</v>
      </c>
      <c r="E33" s="75"/>
      <c r="F33" s="74">
        <v>2016</v>
      </c>
      <c r="G33" s="75">
        <v>3.3</v>
      </c>
      <c r="H33" s="75"/>
      <c r="I33" s="74">
        <v>2016</v>
      </c>
      <c r="J33" s="75">
        <v>2</v>
      </c>
      <c r="K33" s="75"/>
      <c r="L33" s="74">
        <v>2016</v>
      </c>
      <c r="M33" s="75">
        <v>9.5</v>
      </c>
      <c r="N33" s="75"/>
      <c r="O33" s="71">
        <v>2015</v>
      </c>
      <c r="P33" s="75">
        <v>3.1</v>
      </c>
    </row>
    <row r="34" spans="1:18" ht="12.75" customHeight="1">
      <c r="A34" s="72" t="s">
        <v>117</v>
      </c>
      <c r="B34" s="73">
        <v>46528</v>
      </c>
      <c r="C34" s="74">
        <v>2016</v>
      </c>
      <c r="D34" s="75">
        <v>8.8000000000000007</v>
      </c>
      <c r="E34" s="75"/>
      <c r="F34" s="74">
        <v>2016</v>
      </c>
      <c r="G34" s="75">
        <v>3.2</v>
      </c>
      <c r="H34" s="75"/>
      <c r="I34" s="74">
        <v>2016</v>
      </c>
      <c r="J34" s="75">
        <v>2.7</v>
      </c>
      <c r="K34" s="75"/>
      <c r="L34" s="74">
        <v>2016</v>
      </c>
      <c r="M34" s="75">
        <v>8.8000000000000007</v>
      </c>
      <c r="N34" s="75"/>
      <c r="O34" s="71">
        <v>2015</v>
      </c>
      <c r="P34" s="75">
        <v>3.6</v>
      </c>
    </row>
    <row r="35" spans="1:18" ht="12.75" customHeight="1">
      <c r="A35" s="72" t="s">
        <v>118</v>
      </c>
      <c r="B35" s="73">
        <v>9995</v>
      </c>
      <c r="C35" s="74">
        <v>2016</v>
      </c>
      <c r="D35" s="75">
        <v>11.8</v>
      </c>
      <c r="E35" s="75"/>
      <c r="F35" s="74">
        <v>2016</v>
      </c>
      <c r="G35" s="75">
        <v>3.5</v>
      </c>
      <c r="H35" s="75"/>
      <c r="I35" s="74">
        <v>2016</v>
      </c>
      <c r="J35" s="75">
        <v>2.5</v>
      </c>
      <c r="K35" s="75"/>
      <c r="L35" s="74">
        <v>2016</v>
      </c>
      <c r="M35" s="75">
        <v>9.1999999999999993</v>
      </c>
      <c r="N35" s="75"/>
      <c r="O35" s="71">
        <v>2015</v>
      </c>
      <c r="P35" s="75">
        <v>5.3</v>
      </c>
    </row>
    <row r="36" spans="1:18" ht="12.75" customHeight="1">
      <c r="A36" s="72" t="s">
        <v>119</v>
      </c>
      <c r="B36" s="73">
        <v>65809</v>
      </c>
      <c r="C36" s="74">
        <v>2016</v>
      </c>
      <c r="D36" s="75">
        <v>11.8</v>
      </c>
      <c r="E36" s="75"/>
      <c r="F36" s="74">
        <v>2016</v>
      </c>
      <c r="G36" s="75">
        <v>4.4000000000000004</v>
      </c>
      <c r="H36" s="75"/>
      <c r="I36" s="74">
        <v>2016</v>
      </c>
      <c r="J36" s="75">
        <v>3.8</v>
      </c>
      <c r="K36" s="75"/>
      <c r="L36" s="74">
        <v>2016</v>
      </c>
      <c r="M36" s="75">
        <v>9.1</v>
      </c>
      <c r="N36" s="75"/>
      <c r="O36" s="132">
        <v>2015</v>
      </c>
      <c r="P36" s="133">
        <v>4.4000000000000004</v>
      </c>
      <c r="Q36" s="130"/>
      <c r="R36" s="21"/>
    </row>
    <row r="37" spans="1:18" ht="12.75" customHeight="1">
      <c r="A37" s="50" t="s">
        <v>76</v>
      </c>
      <c r="B37" s="36"/>
      <c r="C37" s="32"/>
      <c r="D37" s="33"/>
      <c r="E37" s="33"/>
      <c r="F37" s="32"/>
      <c r="G37" s="33"/>
      <c r="H37" s="33"/>
      <c r="I37" s="74"/>
      <c r="J37" s="33"/>
      <c r="K37" s="33"/>
      <c r="L37" s="72"/>
      <c r="M37" s="75"/>
      <c r="N37" s="75"/>
      <c r="O37" s="71"/>
      <c r="P37" s="75"/>
    </row>
    <row r="38" spans="1:18" ht="12.75" customHeight="1">
      <c r="A38" s="72" t="s">
        <v>120</v>
      </c>
      <c r="B38" s="73">
        <v>2074</v>
      </c>
      <c r="C38" s="74">
        <v>2016</v>
      </c>
      <c r="D38" s="75">
        <v>11.1</v>
      </c>
      <c r="E38" s="75"/>
      <c r="F38" s="74">
        <v>2016</v>
      </c>
      <c r="G38" s="75">
        <v>8.5</v>
      </c>
      <c r="H38" s="75"/>
      <c r="I38" s="74">
        <v>2016</v>
      </c>
      <c r="J38" s="75">
        <v>11.9</v>
      </c>
      <c r="K38" s="75"/>
      <c r="L38" s="74">
        <v>2016</v>
      </c>
      <c r="M38" s="75">
        <v>9.9</v>
      </c>
      <c r="N38" s="75"/>
      <c r="O38" s="71">
        <v>2015</v>
      </c>
      <c r="P38" s="75">
        <v>6.8</v>
      </c>
    </row>
    <row r="39" spans="1:18" ht="12.75" customHeight="1">
      <c r="A39" s="72" t="s">
        <v>121</v>
      </c>
      <c r="B39" s="73">
        <v>5258</v>
      </c>
      <c r="C39" s="74">
        <v>2016</v>
      </c>
      <c r="D39" s="75">
        <v>11.3</v>
      </c>
      <c r="E39" s="75"/>
      <c r="F39" s="74">
        <v>2016</v>
      </c>
      <c r="G39" s="75">
        <v>3.1</v>
      </c>
      <c r="H39" s="75"/>
      <c r="I39" s="74">
        <v>2016</v>
      </c>
      <c r="J39" s="75">
        <v>2.2000000000000002</v>
      </c>
      <c r="K39" s="75"/>
      <c r="L39" s="74">
        <v>2016</v>
      </c>
      <c r="M39" s="75">
        <v>7.8</v>
      </c>
      <c r="N39" s="75"/>
      <c r="O39" s="71">
        <v>2015</v>
      </c>
      <c r="P39" s="75">
        <v>4.5</v>
      </c>
    </row>
    <row r="40" spans="1:18" ht="12.75" customHeight="1">
      <c r="A40" s="140" t="s">
        <v>122</v>
      </c>
      <c r="B40" s="73">
        <v>8420</v>
      </c>
      <c r="C40" s="74">
        <v>2016</v>
      </c>
      <c r="D40" s="75">
        <v>10.5</v>
      </c>
      <c r="E40" s="75"/>
      <c r="F40" s="74">
        <v>2016</v>
      </c>
      <c r="G40" s="75">
        <v>4.2</v>
      </c>
      <c r="H40" s="75"/>
      <c r="I40" s="74">
        <v>2016</v>
      </c>
      <c r="J40" s="75">
        <v>3.6</v>
      </c>
      <c r="K40" s="75"/>
      <c r="L40" s="74">
        <v>2016</v>
      </c>
      <c r="M40" s="75">
        <v>7.8</v>
      </c>
      <c r="N40" s="75"/>
      <c r="O40" s="71">
        <v>2015</v>
      </c>
      <c r="P40" s="75">
        <v>5</v>
      </c>
    </row>
    <row r="41" spans="1:18" ht="12.75" customHeight="1">
      <c r="A41" s="72" t="s">
        <v>123</v>
      </c>
      <c r="B41" s="73">
        <v>79815</v>
      </c>
      <c r="C41" s="74">
        <v>2016</v>
      </c>
      <c r="D41" s="75">
        <v>16.5</v>
      </c>
      <c r="E41" s="75"/>
      <c r="F41" s="74">
        <v>2010</v>
      </c>
      <c r="G41" s="135">
        <v>8.8000000000000007</v>
      </c>
      <c r="H41" s="75"/>
      <c r="I41" s="74">
        <v>2016</v>
      </c>
      <c r="J41" s="75">
        <v>10</v>
      </c>
      <c r="K41" s="75"/>
      <c r="L41" s="74">
        <v>2016</v>
      </c>
      <c r="M41" s="75">
        <v>5.3</v>
      </c>
      <c r="N41" s="75"/>
      <c r="O41" s="71">
        <v>2015</v>
      </c>
      <c r="P41" s="75">
        <v>7.7</v>
      </c>
    </row>
    <row r="42" spans="1:18" ht="12" customHeight="1">
      <c r="A42" s="113"/>
      <c r="B42" s="113"/>
      <c r="C42" s="113"/>
      <c r="D42" s="113"/>
      <c r="E42" s="113"/>
      <c r="F42" s="113"/>
      <c r="G42" s="114"/>
      <c r="H42" s="114"/>
      <c r="I42" s="114"/>
      <c r="J42" s="114"/>
      <c r="K42" s="114"/>
      <c r="L42" s="113"/>
      <c r="M42" s="113"/>
      <c r="N42" s="113"/>
      <c r="O42" s="113"/>
      <c r="P42" s="113"/>
    </row>
    <row r="43" spans="1:18" s="64" customFormat="1" ht="12" customHeight="1">
      <c r="A43" s="207" t="s">
        <v>77</v>
      </c>
      <c r="B43" s="207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8" s="64" customFormat="1" ht="11.25" customHeight="1">
      <c r="A44" s="205" t="s">
        <v>124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148"/>
    </row>
    <row r="45" spans="1:18" s="64" customFormat="1" ht="11.25" customHeight="1">
      <c r="A45" s="63" t="s">
        <v>82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8" s="64" customFormat="1" ht="12" customHeight="1">
      <c r="A46" s="186" t="s">
        <v>83</v>
      </c>
      <c r="B46" s="186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8" s="64" customFormat="1" ht="12" customHeight="1">
      <c r="A47" s="38" t="s">
        <v>84</v>
      </c>
      <c r="B47" s="3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8" s="64" customFormat="1" ht="6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64" customFormat="1" ht="10.5" customHeight="1">
      <c r="A49" s="204" t="s">
        <v>132</v>
      </c>
      <c r="B49" s="204"/>
      <c r="C49" s="204"/>
      <c r="D49" s="204"/>
      <c r="E49" s="204"/>
      <c r="F49" s="204"/>
      <c r="G49" s="204"/>
      <c r="H49" s="131"/>
      <c r="I49" s="131"/>
      <c r="J49" s="63"/>
      <c r="K49" s="63"/>
      <c r="L49" s="63"/>
      <c r="M49" s="63"/>
      <c r="N49" s="63"/>
      <c r="O49" s="63"/>
      <c r="P49" s="63"/>
    </row>
    <row r="50" spans="1:16" s="64" customFormat="1" ht="10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s="64" customFormat="1" ht="10.5" customHeight="1">
      <c r="A51" s="208" t="s">
        <v>135</v>
      </c>
      <c r="B51" s="208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3" spans="1:16" ht="12" customHeight="1">
      <c r="A53" s="195"/>
      <c r="B53" s="195"/>
    </row>
  </sheetData>
  <mergeCells count="16">
    <mergeCell ref="A3:L3"/>
    <mergeCell ref="A1:C1"/>
    <mergeCell ref="E1:G1"/>
    <mergeCell ref="A49:G49"/>
    <mergeCell ref="A46:B46"/>
    <mergeCell ref="A44:O44"/>
    <mergeCell ref="A43:B43"/>
    <mergeCell ref="A53:B53"/>
    <mergeCell ref="A51:B51"/>
    <mergeCell ref="L5:M5"/>
    <mergeCell ref="O5:P5"/>
    <mergeCell ref="A5:A6"/>
    <mergeCell ref="C5:D5"/>
    <mergeCell ref="F5:G5"/>
    <mergeCell ref="I5:J5"/>
    <mergeCell ref="B5:B6"/>
  </mergeCells>
  <hyperlinks>
    <hyperlink ref="E1:G1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A21541182</value>
    </field>
    <field name="Objective-Title">
      <value order="0">NRS - RGAR 2017 - Appendix 1 - Tables 1 2 3</value>
    </field>
    <field name="Objective-Description">
      <value order="0"/>
    </field>
    <field name="Objective-CreationStamp">
      <value order="0">2018-07-09T08:36:27Z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2018-07-09T15:35:10Z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2017: 2017-2022</value>
    </field>
    <field name="Objective-Parent">
      <value order="0">National Records of Scotland (NRS): Demographic Statistics: The Registrar Generals Annual Review of Demographic Trends (RGAR) 2017: 2017-2022</value>
    </field>
    <field name="Objective-State">
      <value order="0">Being Drafted</value>
    </field>
    <field name="Objective-VersionId">
      <value order="0">vA30327598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qA731823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Appendix 1,Table 1</vt:lpstr>
      <vt:lpstr>Appendix 1,Table 2</vt:lpstr>
      <vt:lpstr>Appendix 1,Table 3</vt:lpstr>
      <vt:lpstr>'Appendix 1,Table 2'!Print_Area</vt:lpstr>
      <vt:lpstr>'Appendix 1,Table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A21541182</vt:lpwstr>
  </property>
  <property fmtid="{D5CDD505-2E9C-101B-9397-08002B2CF9AE}" pid="4" name="Objective-Title">
    <vt:lpwstr>NRS - RGAR 2017 - Appendix 1 - Tables 1 2 3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2018-07-09T09:02:58Z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2018-07-09T15:35:12Z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2017: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  <property fmtid="{D5CDD505-2E9C-101B-9397-08002B2CF9AE}" pid="25" name="Objective-Description">
    <vt:lpwstr>
    </vt:lpwstr>
  </property>
  <property fmtid="{D5CDD505-2E9C-101B-9397-08002B2CF9AE}" pid="26" name="Objective-VersionId">
    <vt:lpwstr>vA30327598</vt:lpwstr>
  </property>
  <property fmtid="{D5CDD505-2E9C-101B-9397-08002B2CF9AE}" pid="27" name="Objective-Date Received">
    <vt:lpwstr>
    </vt:lpwstr>
  </property>
  <property fmtid="{D5CDD505-2E9C-101B-9397-08002B2CF9AE}" pid="28" name="Objective-Date of Original">
    <vt:lpwstr>
    </vt:lpwstr>
  </property>
  <property fmtid="{D5CDD505-2E9C-101B-9397-08002B2CF9AE}" pid="29" name="Objective-SG Web Publication - Category">
    <vt:lpwstr>
    </vt:lpwstr>
  </property>
  <property fmtid="{D5CDD505-2E9C-101B-9397-08002B2CF9AE}" pid="30" name="Objective-SG Web Publication - Category 2 Classification">
    <vt:lpwstr>
    </vt:lpwstr>
  </property>
  <property fmtid="{D5CDD505-2E9C-101B-9397-08002B2CF9AE}" pid="31" name="Objective-Connect Creator">
    <vt:lpwstr>
    </vt:lpwstr>
  </property>
  <property fmtid="{D5CDD505-2E9C-101B-9397-08002B2CF9AE}" pid="32" name="Objective-Connect Creator [system]">
    <vt:lpwstr>
    </vt:lpwstr>
  </property>
</Properties>
</file>